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875" windowHeight="12345" tabRatio="767" activeTab="2"/>
  </bookViews>
  <sheets>
    <sheet name="PPMP - NON-CSE 2020" sheetId="24" r:id="rId1"/>
    <sheet name="PS-CSE - 2019" sheetId="35" state="hidden" r:id="rId2"/>
    <sheet name="PPMP BLANK FORM 2020" sheetId="23" r:id="rId3"/>
    <sheet name="Updated Budget -PMD as of 10-1" sheetId="15" state="hidden" r:id="rId4"/>
  </sheets>
  <definedNames>
    <definedName name="_xlnm.Print_Area" localSheetId="0">'PPMP - NON-CSE 2020'!$A$1:$L$504</definedName>
    <definedName name="_xlnm.Print_Area" localSheetId="2">'PPMP BLANK FORM 2020'!$A$1:$L$57</definedName>
    <definedName name="_xlnm.Print_Titles" localSheetId="0">'PPMP - NON-CSE 2020'!$12:$13</definedName>
    <definedName name="_xlnm.Print_Titles" localSheetId="2">'PPMP BLANK FORM 2020'!$12:$13</definedName>
  </definedNames>
  <calcPr calcId="144525" concurrentCalc="0"/>
</workbook>
</file>

<file path=xl/sharedStrings.xml><?xml version="1.0" encoding="utf-8"?>
<sst xmlns="http://schemas.openxmlformats.org/spreadsheetml/2006/main" count="2820" uniqueCount="1046">
  <si>
    <t>Republic of the Philippines</t>
  </si>
  <si>
    <t xml:space="preserve">CENTRAL LUZON STATE UNIVERSITY </t>
  </si>
  <si>
    <t xml:space="preserve">Science City of Munoz, Nueva Ecija </t>
  </si>
  <si>
    <t>PROJECT PROCUREMENT MANAGEMENT PLAN 2021</t>
  </si>
  <si>
    <r>
      <rPr>
        <b/>
        <i/>
        <sz val="12"/>
        <color rgb="FFFF0000"/>
        <rFont val="Verdana"/>
        <charset val="134"/>
      </rPr>
      <t>e.g.</t>
    </r>
    <r>
      <rPr>
        <b/>
        <i/>
        <sz val="12"/>
        <color theme="1"/>
        <rFont val="Verdana"/>
        <charset val="134"/>
      </rPr>
      <t xml:space="preserve"> GENERAL ADMINISTRATION SERVICE</t>
    </r>
  </si>
  <si>
    <r>
      <rPr>
        <b/>
        <sz val="12"/>
        <color rgb="FFFF0000"/>
        <rFont val="Verdana"/>
        <charset val="134"/>
      </rPr>
      <t>e.g.</t>
    </r>
    <r>
      <rPr>
        <b/>
        <sz val="12"/>
        <color theme="1"/>
        <rFont val="Verdana"/>
        <charset val="134"/>
      </rPr>
      <t xml:space="preserve"> Bids And Awards Committree (BAC)</t>
    </r>
  </si>
  <si>
    <t>(Name of Sub Extension Office Name)</t>
  </si>
  <si>
    <t xml:space="preserve"> FUND </t>
  </si>
  <si>
    <t>GAA (101)</t>
  </si>
  <si>
    <t>Projects, Programs and Activities (PAPs)</t>
  </si>
  <si>
    <t>CODE</t>
  </si>
  <si>
    <t>GENERAL DESCRIPTION</t>
  </si>
  <si>
    <t>UNITS</t>
  </si>
  <si>
    <t>UNIT PRICE</t>
  </si>
  <si>
    <t>QUANTITY/</t>
  </si>
  <si>
    <t>ESTIMATED BUDGET</t>
  </si>
  <si>
    <t>Mode of Procurement</t>
  </si>
  <si>
    <t>SCHEDULE/MILESTONE OF ACTIVITIES</t>
  </si>
  <si>
    <t>NOTE /REMARKS if ANY CHANGES</t>
  </si>
  <si>
    <t>SIZE</t>
  </si>
  <si>
    <t>1st Quarter</t>
  </si>
  <si>
    <t>2nd Quarter</t>
  </si>
  <si>
    <t>3rd Quarter</t>
  </si>
  <si>
    <t>4th Quarter</t>
  </si>
  <si>
    <t>Pesticides or Pest Repellents</t>
  </si>
  <si>
    <t>10191509-IN-A01</t>
  </si>
  <si>
    <t>INSECTICIDE, aerosol type, net content: 600ml min</t>
  </si>
  <si>
    <t>can</t>
  </si>
  <si>
    <t>Public Bidding</t>
  </si>
  <si>
    <r>
      <rPr>
        <b/>
        <i/>
        <u/>
        <sz val="10"/>
        <rFont val="Verdana"/>
        <charset val="134"/>
      </rPr>
      <t xml:space="preserve">(Insert cell and add item if not listed. Color the font </t>
    </r>
    <r>
      <rPr>
        <b/>
        <i/>
        <u/>
        <sz val="10"/>
        <color rgb="FFFF0000"/>
        <rFont val="Verdana"/>
        <charset val="134"/>
      </rPr>
      <t>RED</t>
    </r>
    <r>
      <rPr>
        <b/>
        <i/>
        <u/>
        <sz val="10"/>
        <rFont val="Verdana"/>
        <charset val="134"/>
      </rPr>
      <t>)</t>
    </r>
  </si>
  <si>
    <t>SUB TOTAL</t>
  </si>
  <si>
    <t>Solvents</t>
  </si>
  <si>
    <t>12191601-AL-E01</t>
  </si>
  <si>
    <t>ALCOHOL, ethyl, 68%-70%, scented, 500ml (-5ml)</t>
  </si>
  <si>
    <t>bottle</t>
  </si>
  <si>
    <t>Color Compounds and Dispersions</t>
  </si>
  <si>
    <t>12171703-SI-P01</t>
  </si>
  <si>
    <t>STAMP PAD INK, purple or violet</t>
  </si>
  <si>
    <t>Films</t>
  </si>
  <si>
    <t>13111203-AC-F01</t>
  </si>
  <si>
    <t>ACETATE, thickness: 0.075mm min (gauge #3)</t>
  </si>
  <si>
    <t>roll</t>
  </si>
  <si>
    <t>13111201-CF-P01</t>
  </si>
  <si>
    <t>CARBON FILM, PE, black, size 210mm x 297mm</t>
  </si>
  <si>
    <t>box</t>
  </si>
  <si>
    <t>13111201-CF-P02</t>
  </si>
  <si>
    <t>CARBON FILM, PE, black, size 216mm x 330mm</t>
  </si>
  <si>
    <t>Paper Materials and Products</t>
  </si>
  <si>
    <t>14111525-CA-A01</t>
  </si>
  <si>
    <t>CARTOLINA, assorted colors</t>
  </si>
  <si>
    <t>pack</t>
  </si>
  <si>
    <t>14111506-CF-L11</t>
  </si>
  <si>
    <t>CONTINUOUS FORM, 1 PLY, 280 x 241mm</t>
  </si>
  <si>
    <t>14111506-CF-L12</t>
  </si>
  <si>
    <t>CONTINUOUS FORM, 1 PLY, 280 x 378mm</t>
  </si>
  <si>
    <t>14111506-CF-L22</t>
  </si>
  <si>
    <t>CONTINUOUS FORM, 2 ply, 280 x 378mm, carbonless</t>
  </si>
  <si>
    <t>14111506-CF-L21</t>
  </si>
  <si>
    <t>CONTINUOUS FORM, 2 ply, 280mm x 241mm, carbonless</t>
  </si>
  <si>
    <t>14111506-CF-L31</t>
  </si>
  <si>
    <t>CONTINUOUS FORM, 3 PLY, 280 x 241mm, carbonless</t>
  </si>
  <si>
    <t>14111506-CF-L32</t>
  </si>
  <si>
    <t>CONTINUOUS FORM, 3 PLY, 280 x 378mm, carbonless</t>
  </si>
  <si>
    <t>14111609-LL-C01</t>
  </si>
  <si>
    <t>LOOSELEAF COVER, made of chipboard, for legal</t>
  </si>
  <si>
    <t>bundle</t>
  </si>
  <si>
    <t>14111514-NP-S02</t>
  </si>
  <si>
    <t>NOTE PAD, stick on, 50mm x 76mm (2" x 3") min</t>
  </si>
  <si>
    <t>pad</t>
  </si>
  <si>
    <t>14111514-NP-S04</t>
  </si>
  <si>
    <t>NOTE PAD, stick on, 76mm x 100mm (3" x 4") min</t>
  </si>
  <si>
    <t>14111514-NP-S03</t>
  </si>
  <si>
    <t>NOTE PAD, stick on, 76mm x 76mm (3" x 3") min</t>
  </si>
  <si>
    <t>14111514-NB-S01</t>
  </si>
  <si>
    <t>NOTEBOOK, STENOGRAPHER, spiral, 40 leaves</t>
  </si>
  <si>
    <t>piece</t>
  </si>
  <si>
    <t>14111507-PP-M01</t>
  </si>
  <si>
    <t>PAPER, MULTICOPY, 80gsm, size: 210mm x 297mm</t>
  </si>
  <si>
    <t>ream</t>
  </si>
  <si>
    <t>14111507-PP-M02</t>
  </si>
  <si>
    <t>PAPER, MULTICOPY, 80gsm, size: 216mm x 330mm</t>
  </si>
  <si>
    <t>14111507-PP-C01</t>
  </si>
  <si>
    <t>PAPER, Multi-Purpose (COPY) A4, 70 gsm</t>
  </si>
  <si>
    <t>14111507-PP-C02</t>
  </si>
  <si>
    <t>PAPER, Multi-Purpose (COPY) Legal, 70 gsm</t>
  </si>
  <si>
    <t>14111531-PP-R01</t>
  </si>
  <si>
    <t>PAPER, PAD, ruled, size: 216mm x 330mm (± 2mm)</t>
  </si>
  <si>
    <t>14111503-PA-P01</t>
  </si>
  <si>
    <t>PAPER, PARCHMENT, size: 210 x 297mm, multi-purpose</t>
  </si>
  <si>
    <t>14111818-TH-P02</t>
  </si>
  <si>
    <t>PAPER, THERMAL, 55gsm, size: 216mm±1mm x 30m-0.3m</t>
  </si>
  <si>
    <t>14111531-RE-B01</t>
  </si>
  <si>
    <t>RECORD BOOK, 300 PAGES, size: 214mm x 278mm min</t>
  </si>
  <si>
    <t>book</t>
  </si>
  <si>
    <t>14111531-RE-B02</t>
  </si>
  <si>
    <t>RECORD BOOK, 500 PAGES, size: 214mm x 278mm min</t>
  </si>
  <si>
    <t>14111704-TT-P02</t>
  </si>
  <si>
    <t>TOILET TISSUE PAPER 2-plys sheets, 150 pulls</t>
  </si>
  <si>
    <t>Batteries and Cells and Accessories</t>
  </si>
  <si>
    <t>26111702-BT-A02</t>
  </si>
  <si>
    <t>BATTERY, dry cell, AA, 2 pieces per blister pack</t>
  </si>
  <si>
    <t xml:space="preserve">pack </t>
  </si>
  <si>
    <t>26111702-BT-A01</t>
  </si>
  <si>
    <t>BATTERY, dry cell, AAA, 2 pieces per blister pack</t>
  </si>
  <si>
    <t>26111702-BT-A03</t>
  </si>
  <si>
    <t>BATTERY, dry cell, D, 1.5 volts, alkaline</t>
  </si>
  <si>
    <t>Manufacturing Components and Supplies</t>
  </si>
  <si>
    <t>31201610-GL-J01</t>
  </si>
  <si>
    <t>GLUE, all purpose, gross weight: 200 grams min</t>
  </si>
  <si>
    <t>jar</t>
  </si>
  <si>
    <t>31151804-SW-H01</t>
  </si>
  <si>
    <t>STAPLE WIRE, for heavy duty staplers, (23/13)</t>
  </si>
  <si>
    <t>31151804-SW-S01</t>
  </si>
  <si>
    <t>STAPLE WIRE, STANDARD, (26/6)</t>
  </si>
  <si>
    <t>31201502-TA-E01</t>
  </si>
  <si>
    <t>TAPE, ELECTRICAL, 18mm x 16M min</t>
  </si>
  <si>
    <t>31201503-TA-M01</t>
  </si>
  <si>
    <t>TAPE, MASKING, width: 24mm (±1mm)</t>
  </si>
  <si>
    <t>31201503-TA-M02</t>
  </si>
  <si>
    <t>TAPE, MASKING, width: 48mm (±1mm)</t>
  </si>
  <si>
    <t>31201517-TA-P01</t>
  </si>
  <si>
    <t>TAPE, PACKAGING, width: 48mm (±1mm)</t>
  </si>
  <si>
    <t>31201512-TA-T01</t>
  </si>
  <si>
    <t>TAPE, TRANSPARENT, width: 24mm (±1mm)</t>
  </si>
  <si>
    <t>31201512-TA-T02</t>
  </si>
  <si>
    <t>TAPE, TRANSPARENT, width: 48mm (±1mm)</t>
  </si>
  <si>
    <t>31151507-TW-P01</t>
  </si>
  <si>
    <t>TWINE, plastic, one (1) kilo per roll</t>
  </si>
  <si>
    <t>Heating and Ventilation and Air Circulation</t>
  </si>
  <si>
    <t>40101604-EF-G01</t>
  </si>
  <si>
    <t>ELECTRIC FAN, INDUSTRIAL, ground type, metal blade</t>
  </si>
  <si>
    <t>unit</t>
  </si>
  <si>
    <t>Publilc Bidding</t>
  </si>
  <si>
    <t>40101604-EF-C01</t>
  </si>
  <si>
    <t>ELECTRIC FAN, ORBIT type, ceiling,  metal blade</t>
  </si>
  <si>
    <t>40101604-EF-S01</t>
  </si>
  <si>
    <t>ELECTRIC FAN, STAND type, plastic blade</t>
  </si>
  <si>
    <t>40101604-EF-W01</t>
  </si>
  <si>
    <t>ELECTRIC FAN, WALL type, plastic blade</t>
  </si>
  <si>
    <t>Lighting and Fixtures and Accessories</t>
  </si>
  <si>
    <t>39101605-FL-T01</t>
  </si>
  <si>
    <t>FLUORESCENT LAMP,  18 WATTS, linear tubular (T8)</t>
  </si>
  <si>
    <t>39101628-LB-L01</t>
  </si>
  <si>
    <t>Ligth Bulb, LED, 7 watts 1 pc in individual box</t>
  </si>
  <si>
    <t>Measuring and Observing and Testing Equipment</t>
  </si>
  <si>
    <t>41111604-RU-P02</t>
  </si>
  <si>
    <t>RULER, plastic, 450mm (18"), width: 38mm min</t>
  </si>
  <si>
    <t>Cleaning Equipment and Supplies</t>
  </si>
  <si>
    <t>47131812-AF-A01</t>
  </si>
  <si>
    <t>AIR FRESHENER, aerosol, 280ml/150g min</t>
  </si>
  <si>
    <t>47131604-BR-S01</t>
  </si>
  <si>
    <t>BROOM, soft (tambo)</t>
  </si>
  <si>
    <t>47131604-BR-T01</t>
  </si>
  <si>
    <t>BROOM, STICK (TING-TING), usable length: 760mm min</t>
  </si>
  <si>
    <t>47131829-TB-C01</t>
  </si>
  <si>
    <t>CLEANER,TOILET BOWL AND URINAL, 900ml-1000ml cap</t>
  </si>
  <si>
    <t>47131805-CL-P01</t>
  </si>
  <si>
    <t>CLEANSER, SCOURING POWDER, 350g min./can</t>
  </si>
  <si>
    <t xml:space="preserve">can </t>
  </si>
  <si>
    <t>47131811-DE-B02</t>
  </si>
  <si>
    <t>DETERGENT BAR, 140 grams as packed</t>
  </si>
  <si>
    <t>bar</t>
  </si>
  <si>
    <t>47131811-DE-P02</t>
  </si>
  <si>
    <t>DETERGENT POWDER, all purpose, 1kg</t>
  </si>
  <si>
    <t>47131803-DS-A01</t>
  </si>
  <si>
    <t>DISINFECTANT SPRAY, aerosol type, 400-550 grams</t>
  </si>
  <si>
    <t>47131601-DU-P01</t>
  </si>
  <si>
    <t>DUST PAN, non-rigid plastic, w/ detachable handle</t>
  </si>
  <si>
    <t>47131802-FW-P02</t>
  </si>
  <si>
    <t>FLOOR WAX, PASTE, RED</t>
  </si>
  <si>
    <t>47131830-FC-A01</t>
  </si>
  <si>
    <t>FURNITURE CLEANER, aerosol type, 300ml min per can</t>
  </si>
  <si>
    <t>47121804-MP-B01</t>
  </si>
  <si>
    <t>MOP BUCKET, heavy duty, hard plastic</t>
  </si>
  <si>
    <t>47131613-MP-H02</t>
  </si>
  <si>
    <t>MOPHANDLE, heavy duty, aluminum, screw type</t>
  </si>
  <si>
    <t>47131619-MP-R01</t>
  </si>
  <si>
    <t>MOPHEAD, made of rayon, weight: 400 grams min</t>
  </si>
  <si>
    <t>47131501-RG-C01</t>
  </si>
  <si>
    <t>RAGS, all cotton, 32 pieces per kilogram min</t>
  </si>
  <si>
    <t>47131602-SC-N01</t>
  </si>
  <si>
    <t>SCOURING PAD, made of synthetic nylon, 140 x 220mm</t>
  </si>
  <si>
    <t>47121701-TB-P04</t>
  </si>
  <si>
    <t>TRASHBAG, plastic, transparent</t>
  </si>
  <si>
    <t>47121702-WB-P01</t>
  </si>
  <si>
    <t>WASTEBASKET, non-rigid plastic</t>
  </si>
  <si>
    <t>Information and Communication Technology (ICT) Equipment and Devices and Accessories</t>
  </si>
  <si>
    <t>43201827-HD-X02</t>
  </si>
  <si>
    <t>EXTERNAL HARD DRIVE, 1TB, 2.5"HDD, USB 3.0</t>
  </si>
  <si>
    <t>43202010-FD-U01</t>
  </si>
  <si>
    <t>FLASH DRIVE, 16 GB capacity</t>
  </si>
  <si>
    <t>43202010-FD-U02</t>
  </si>
  <si>
    <t>FLASH DRIVE, 32 GB capacity</t>
  </si>
  <si>
    <t>43202010-FD-U03</t>
  </si>
  <si>
    <t>FLASH DRIVE, 64 GB capacity</t>
  </si>
  <si>
    <t>43211708-MO-O01</t>
  </si>
  <si>
    <t>MOUSE, optical, USB connection type</t>
  </si>
  <si>
    <t>43211708-MO-O02</t>
  </si>
  <si>
    <t>KEYBOARD USB TYPE</t>
  </si>
  <si>
    <t>43211708-MO-O03</t>
  </si>
  <si>
    <t>KEYBOARD Wireless</t>
  </si>
  <si>
    <t>LED MONITOR 19.5- inch 20M35A</t>
  </si>
  <si>
    <t>43212105-LC-P01</t>
  </si>
  <si>
    <t>PRINTER, multi-function Scanner and Copier w/ continous ink systems, (Specifications: Compact integrated tank design,
print speeds of up to 10ipm for black and 5.0ipm for colour, high printing resolution of 5760 dpi, Spill-free, error-free refilling)</t>
  </si>
  <si>
    <t>AVR, 500W, heavy duty, w/ 110V</t>
  </si>
  <si>
    <t>MOUSE PAD</t>
  </si>
  <si>
    <t>UPS Back-UPS 650VA, 230V, AVR, Universal Sockets</t>
  </si>
  <si>
    <t>Office Equipment and Accessories and Supplies</t>
  </si>
  <si>
    <t>44121710-CH-W01</t>
  </si>
  <si>
    <t>CHALK, molded, white, dustless, length: 78mm min</t>
  </si>
  <si>
    <t>44122105-BF-C01</t>
  </si>
  <si>
    <t>CLIP, BACKFOLD, all metal, clamping: 19mm (-1mm)</t>
  </si>
  <si>
    <t>44122105-BF-C02</t>
  </si>
  <si>
    <t>CLIP, BACKFOLD, all metal, clamping: 25mm (-1mm)</t>
  </si>
  <si>
    <t>44122105-BF-C03</t>
  </si>
  <si>
    <t>CLIP, BACKFOLD, all metal, clamping: 32mm (-1mm)</t>
  </si>
  <si>
    <t>44122105-BF-C04</t>
  </si>
  <si>
    <t>CLIP, BACKFOLD, all metal, clamping: 50mm (-1mm)</t>
  </si>
  <si>
    <t>44121801-CT-R01</t>
  </si>
  <si>
    <t>CORRECTION TAPE, film base type, UL 6m min</t>
  </si>
  <si>
    <t>44111515-DF-B01</t>
  </si>
  <si>
    <t>DATA FILE BOX, made of chipboard, with closed ends</t>
  </si>
  <si>
    <t>44122011-DF-F01</t>
  </si>
  <si>
    <t>DATA FOLDER, made of chipboard, taglia lock</t>
  </si>
  <si>
    <t>44121506-EN-D01</t>
  </si>
  <si>
    <t>ENVELOPE, DOCUMENTARY, for A4 size document</t>
  </si>
  <si>
    <t>44121506-EN-D02</t>
  </si>
  <si>
    <t>ENVELOPE, DOCUMENTARY, for legal size document</t>
  </si>
  <si>
    <t>44121506-EN-X01</t>
  </si>
  <si>
    <t>ENVELOPE, EXPANDING, KRAFTBOARD,for legal size doc</t>
  </si>
  <si>
    <t>44121506-EN-X02</t>
  </si>
  <si>
    <t>ENVELOPE, EXPANDING, PLASTIC, 0.50mm thickness min</t>
  </si>
  <si>
    <t>44121506-EN-M02</t>
  </si>
  <si>
    <t>ENVELOPE, MAILING,white, 80gsm (-5%)</t>
  </si>
  <si>
    <t>44121504-EN-W02</t>
  </si>
  <si>
    <t>ENVELOPE, mailing, white, with window</t>
  </si>
  <si>
    <t>44111912-ER-B01</t>
  </si>
  <si>
    <t>ERASER, FELT, for blackboard/whiteboard</t>
  </si>
  <si>
    <t>44122118-FA-P01</t>
  </si>
  <si>
    <t>FASTENER, METAL, 70mm between prongs</t>
  </si>
  <si>
    <t>44111515-FO-X01</t>
  </si>
  <si>
    <t>FILE ORGANIZER, expanding, plastic, 12 pockets</t>
  </si>
  <si>
    <t>44122018-FT-D01</t>
  </si>
  <si>
    <t>FILE TAB DIVIDER, bristol board, for A4</t>
  </si>
  <si>
    <t>set</t>
  </si>
  <si>
    <t>44122018-FT-D02</t>
  </si>
  <si>
    <t>FILE TAB DIVIDER, bristol board, for legal</t>
  </si>
  <si>
    <t>44122011-FO-F01</t>
  </si>
  <si>
    <t>FOLDER, FANCY, for A4 size documents</t>
  </si>
  <si>
    <t>44122011-FO-F02</t>
  </si>
  <si>
    <t>FOLDER, FANCY, for legal size documents</t>
  </si>
  <si>
    <t>44122011-FO-L01</t>
  </si>
  <si>
    <t>FOLDER, L-TYPE, PLASTIC, for A4 size documents</t>
  </si>
  <si>
    <t>44122011-FO-L02</t>
  </si>
  <si>
    <t>FOLDER, L-TYPE, PLASTIC, for legal size documents</t>
  </si>
  <si>
    <t>44122027-FO-P01</t>
  </si>
  <si>
    <t>FOLDER, PRESSBOARD, size: 240mm x 370mm (-5mm)</t>
  </si>
  <si>
    <t>44122011-FO-T03</t>
  </si>
  <si>
    <t>FOLDER, TAGBOARD, for A4 size documents</t>
  </si>
  <si>
    <t>44122011-FO-T04</t>
  </si>
  <si>
    <t>FOLDER, TAGBOARD, for legal size documents</t>
  </si>
  <si>
    <t>44122008-IT-T01</t>
  </si>
  <si>
    <t>INDEX TAB, self-adhesive, transparent</t>
  </si>
  <si>
    <t>44111515-MF-B02</t>
  </si>
  <si>
    <t>MAGAZINE FILE BOX, LARGE size, made of chipboard</t>
  </si>
  <si>
    <t>44121716-MA-F01</t>
  </si>
  <si>
    <t>MARKER, FLUORESCENT, 3 assorted colors per set</t>
  </si>
  <si>
    <t>44121708-MW-B01</t>
  </si>
  <si>
    <t>MARKER, whiteboard, black, felt tip, bullet type</t>
  </si>
  <si>
    <t>44121708-MW-B02</t>
  </si>
  <si>
    <t>MARKER, whiteboard, blue, felt tip, bullet type</t>
  </si>
  <si>
    <t>44121708-MW-B03</t>
  </si>
  <si>
    <t>MARKER, whiteboard, red, felt tip, bullet type</t>
  </si>
  <si>
    <t>44121708-MP-B01</t>
  </si>
  <si>
    <t>MARKER, PERMANENT, bullet type, black</t>
  </si>
  <si>
    <t>44121708-MP-B02</t>
  </si>
  <si>
    <t>MARKER, PERMANENT, bullet type, blue</t>
  </si>
  <si>
    <t>44121708-MP-B03</t>
  </si>
  <si>
    <t>MARKER, PERMANENT, bullet type, red</t>
  </si>
  <si>
    <t>44122104-PC-G01</t>
  </si>
  <si>
    <t>PAPER CLIP, vinyl/plastic coat, length: 32mm min</t>
  </si>
  <si>
    <t>44122104-PC-J02</t>
  </si>
  <si>
    <t>PAPER CLIP, vinyl/plastic coat, length: 48mm min</t>
  </si>
  <si>
    <t>44121706-PE-L01</t>
  </si>
  <si>
    <t>PENCIL, lead, w/ eraser, wood cased, hardness: HB</t>
  </si>
  <si>
    <t>44122037-RB-P10</t>
  </si>
  <si>
    <t>RING BINDER, 80 rings, plastic, 32mm x 1.12m</t>
  </si>
  <si>
    <t>44122101-RU-B01</t>
  </si>
  <si>
    <t>RUBBER BAND, 70mm min lay flat length (#18)</t>
  </si>
  <si>
    <t>44121905-SP-F01</t>
  </si>
  <si>
    <t>STAMP PAD, FELT, bed dimension: 60mm x 100mm min</t>
  </si>
  <si>
    <t>44121612-BL-H01</t>
  </si>
  <si>
    <t>CUTTER BLADE, for heavy duty cutter</t>
  </si>
  <si>
    <t>44121612-CU-H01</t>
  </si>
  <si>
    <t>CUTTER KNIFE, for general purpose</t>
  </si>
  <si>
    <t>44103202-DS-M01</t>
  </si>
  <si>
    <t>DATING AND STAMPING MACHINE, heavy duty</t>
  </si>
  <si>
    <t>44121619-PS-M01</t>
  </si>
  <si>
    <t>PENCIL SHARPENER, manual, single cutter head</t>
  </si>
  <si>
    <t>44101602-PU-P01</t>
  </si>
  <si>
    <t>PUNCHER, paper, heavy duty, with two hole guide</t>
  </si>
  <si>
    <t>44121618-SS-S01</t>
  </si>
  <si>
    <t>SCISSORS, symmetrical, blade length: 65mm min</t>
  </si>
  <si>
    <t>pair</t>
  </si>
  <si>
    <t>44121615-ST-S01</t>
  </si>
  <si>
    <t>STAPLER, STANDARD TYPE, load cap: 200 staples min</t>
  </si>
  <si>
    <t>44121615-ST-B01</t>
  </si>
  <si>
    <t>STAPLER, BINDER TYPE, heavy duty, desktop</t>
  </si>
  <si>
    <t>44121613-SR-P01</t>
  </si>
  <si>
    <t>STAPLE REMOVER, PLIER-TYPE</t>
  </si>
  <si>
    <t>44121605-TD-T01</t>
  </si>
  <si>
    <t>TAPE DISPENSER, TABLE TOP, for 24mm width tape</t>
  </si>
  <si>
    <t>44101602-PB-M01</t>
  </si>
  <si>
    <t>BINDING AND PUNCHING MACHINE, binding cap: 50mm</t>
  </si>
  <si>
    <t>44101807-CA-C01</t>
  </si>
  <si>
    <t>CALCULATOR, compact, 12 digits</t>
  </si>
  <si>
    <t>44101714-FX-M01</t>
  </si>
  <si>
    <t>FACSIMILE MACHINE, uses thermal paper</t>
  </si>
  <si>
    <t>44101601-PT-M01</t>
  </si>
  <si>
    <t>PAPER TRIMMER/CUTTING MACHINE, max paper size: B4</t>
  </si>
  <si>
    <t>44101603-PS-M01</t>
  </si>
  <si>
    <t>PAPER SHREDDER, cutting width: 3mm-4mm (Entry Level)</t>
  </si>
  <si>
    <t>Printer or Facsimile or Photocopier Supplies</t>
  </si>
  <si>
    <t>44103109-BR-D05</t>
  </si>
  <si>
    <t xml:space="preserve">DRUM CART, BROTHER DR-3455 </t>
  </si>
  <si>
    <t>cart</t>
  </si>
  <si>
    <t>44103105-CA-C04</t>
  </si>
  <si>
    <t>INK CART, CANON CL-741, Col.</t>
  </si>
  <si>
    <t>44103105-CA-C02</t>
  </si>
  <si>
    <t>INK CART, CANON CL-811, Colored</t>
  </si>
  <si>
    <t>44103105-CA-B04</t>
  </si>
  <si>
    <t xml:space="preserve">INK CART, CANON PG-740, Black </t>
  </si>
  <si>
    <t>44103105-CA-B02</t>
  </si>
  <si>
    <t>INK CART, CANON PG-810, Black</t>
  </si>
  <si>
    <t>44103105-EP-B17</t>
  </si>
  <si>
    <t>INK CART, EPSON C13T664100 (T6641), Black</t>
  </si>
  <si>
    <t>44103105-EP-C17</t>
  </si>
  <si>
    <t>INK CART, EPSON C13T664200 (T6642), Cyan</t>
  </si>
  <si>
    <t>44103105-EP-M17</t>
  </si>
  <si>
    <t>INK CART, EPSON C13T664300 (T6643), Magenta</t>
  </si>
  <si>
    <t>44103105-EP-Y17</t>
  </si>
  <si>
    <t>INK CART, EPSON C13T664400 (T6644), Yellow</t>
  </si>
  <si>
    <t>44103105-HP-B40</t>
  </si>
  <si>
    <t xml:space="preserve">INK CART, HP C2P04AA (HP62) Black </t>
  </si>
  <si>
    <t>44103105-HP-T40</t>
  </si>
  <si>
    <t xml:space="preserve">INK CART, HP C2P06AA (HP62) Tri-color </t>
  </si>
  <si>
    <t>44103105-HP-B09</t>
  </si>
  <si>
    <t>INK CART, HP C9351AA, (HP21), Black</t>
  </si>
  <si>
    <t>44103105-HP-T10</t>
  </si>
  <si>
    <t>INK CART, HP C9352AA, (HP22), Tri-color</t>
  </si>
  <si>
    <t>44103105-HP-T30</t>
  </si>
  <si>
    <t>INK CART, HP C9363WA, (HP97), Tri-color</t>
  </si>
  <si>
    <t>44103105-HP-P48</t>
  </si>
  <si>
    <t>INK CART, HP C9397A (HP72) 69ml Photo Black</t>
  </si>
  <si>
    <t>44103105-HP-C48</t>
  </si>
  <si>
    <t>INK CART, HP C9398A (HP72) 69ml Cyan</t>
  </si>
  <si>
    <t>44103105-HP-M48</t>
  </si>
  <si>
    <t>INK CART, HP C9399A (HP72) 69ml Magenta</t>
  </si>
  <si>
    <t>44103105-HP-Y48</t>
  </si>
  <si>
    <t xml:space="preserve">INK CART, HP C9400A (HP72) 69ml Yellow </t>
  </si>
  <si>
    <t>44103105-HP-G48</t>
  </si>
  <si>
    <t xml:space="preserve">INK CART, HP C9401A (HP72) 69ml Gray </t>
  </si>
  <si>
    <t>44103105-HP-B48</t>
  </si>
  <si>
    <t>INK CART, HP C9403A (HP72) 130ml Matte Black</t>
  </si>
  <si>
    <t>44103105-HP-B17</t>
  </si>
  <si>
    <t>INK CART, HP CC640WA, (HP60),  Black</t>
  </si>
  <si>
    <t>44103105-HP-T17</t>
  </si>
  <si>
    <t>INK CART, HP CC643WA, (HP60), Tri-color</t>
  </si>
  <si>
    <t>44103105-HP-B35</t>
  </si>
  <si>
    <t>INK CART, HP CD887AA, (HP703), Black</t>
  </si>
  <si>
    <t>44103105-HP-T35</t>
  </si>
  <si>
    <t>INK CART, HP CD888AA, (HP703), Tri-color</t>
  </si>
  <si>
    <t>44103105-HX-C40</t>
  </si>
  <si>
    <t>INK CART, HP CD972AA, (HP 920XL), Cyan</t>
  </si>
  <si>
    <t>44103105-HX-M40</t>
  </si>
  <si>
    <t>INK CART, HP CD973AA, (HP 920XL), Magenta</t>
  </si>
  <si>
    <t>44103105-HX-Y40</t>
  </si>
  <si>
    <t>INK CART, HP CD974AA, (HP 920XL), Yellow</t>
  </si>
  <si>
    <t>44103105-HX-B40</t>
  </si>
  <si>
    <t>INK CART, HP CD975AA, (HP 920XL), Black</t>
  </si>
  <si>
    <t>44103105-HP-B20</t>
  </si>
  <si>
    <t>INK CART, HP CH561WA, (HP61), Black</t>
  </si>
  <si>
    <t>44103105-HP-T20</t>
  </si>
  <si>
    <t>INK CART, HP CH562WA, (HP61), Tricolor</t>
  </si>
  <si>
    <t>44103105-HP-B49</t>
  </si>
  <si>
    <t xml:space="preserve">INK CART, HP CH565A (HP82) Black </t>
  </si>
  <si>
    <t>44103105-HP-C49</t>
  </si>
  <si>
    <t xml:space="preserve">INK CART, HP CH566A (HP82) Cyan </t>
  </si>
  <si>
    <t>44103105-HP-M49</t>
  </si>
  <si>
    <t xml:space="preserve">INK CART, HP CH567A (HP82) Magenta </t>
  </si>
  <si>
    <t>44103105-HP-Y49</t>
  </si>
  <si>
    <t xml:space="preserve">INK CART, HP CH568A (HP82) Yellow </t>
  </si>
  <si>
    <t>44103105-HX-B43</t>
  </si>
  <si>
    <t>INK CART, HP CN045AA, (HP950XL), Black</t>
  </si>
  <si>
    <t>44103105-HX-C43</t>
  </si>
  <si>
    <t>INK CART, HP CN046AA, (HP951XL), Cyan</t>
  </si>
  <si>
    <t>44103105-HX-M43</t>
  </si>
  <si>
    <t>INK CART, HP CN047AA, (HP951XL), Magenta</t>
  </si>
  <si>
    <t>44103105-HX-Y43</t>
  </si>
  <si>
    <t>INK CART, HP CN048AA, (HP951XL). Yellow</t>
  </si>
  <si>
    <t>44103105-HP-B36</t>
  </si>
  <si>
    <t>INK CART, HP CN692AA, (HP704), Black</t>
  </si>
  <si>
    <t>44103105-HP-T36</t>
  </si>
  <si>
    <t>INK CART, HP CN693AA, (HP704), Tri-color</t>
  </si>
  <si>
    <t>44103105-HP-B33</t>
  </si>
  <si>
    <t>INK CART, HP CZ107AA, (HP678), Black</t>
  </si>
  <si>
    <t>44103105-HP-T33</t>
  </si>
  <si>
    <t>INK CART, HP CZ108AA, (HP678), Tricolor</t>
  </si>
  <si>
    <t>44103105-HP-B42</t>
  </si>
  <si>
    <t>INK CART, HP CZ121A (HP685A), Black</t>
  </si>
  <si>
    <t>44103105-HP-C33</t>
  </si>
  <si>
    <t>INK CART, HP CZ122A (HP685A), Cyan</t>
  </si>
  <si>
    <t>44103105-HP-M33</t>
  </si>
  <si>
    <t>INK CART, HP CZ123A (HP685A), Magenta</t>
  </si>
  <si>
    <t>44103105-HP-Y33</t>
  </si>
  <si>
    <t>INK CART, HP CZ124A (HP685A), Yellow</t>
  </si>
  <si>
    <t>44103105-HP-T43</t>
  </si>
  <si>
    <t>INK CART, HP F6V26AA (HP680) Tri-color</t>
  </si>
  <si>
    <t>44103105-HP-B43</t>
  </si>
  <si>
    <t xml:space="preserve">INK CART, HP F6V27AA (HP680) Black </t>
  </si>
  <si>
    <t>44103105-HP-C50</t>
  </si>
  <si>
    <t xml:space="preserve">INK CART, HP L0S51AA (HP955) Cyan Original </t>
  </si>
  <si>
    <t>44103105-HP-M50</t>
  </si>
  <si>
    <t>INK CART, HP L0S54AA (HP955) Magenta Original</t>
  </si>
  <si>
    <t>44103105-HP-Y50</t>
  </si>
  <si>
    <t xml:space="preserve">INK CART, HP L0S57AA (HP955) Yellow Original </t>
  </si>
  <si>
    <t>44103105-HP-B50</t>
  </si>
  <si>
    <t xml:space="preserve">INK CART, HP L0S60AA (HP955) Black Original </t>
  </si>
  <si>
    <t>44103105-HX-C48</t>
  </si>
  <si>
    <t>INK CART, HP L0S63AA (HP955XL) Cyan Original</t>
  </si>
  <si>
    <t>44103105-HX-M48</t>
  </si>
  <si>
    <t xml:space="preserve">INK CART, HP L0S66AA (HP955XL) Magenta Original </t>
  </si>
  <si>
    <t>44103105-HX-Y48</t>
  </si>
  <si>
    <t xml:space="preserve">INK CART, HP L0S69AA (HP955XL) Yellow Original </t>
  </si>
  <si>
    <t>44103105-HX-B48</t>
  </si>
  <si>
    <t>INK CART, HP L0S72AA (HP955XL) Black Original</t>
  </si>
  <si>
    <t>44103105-HP-C51</t>
  </si>
  <si>
    <t xml:space="preserve">INK CART, HP T6L89AA (HP905) Cyan Original </t>
  </si>
  <si>
    <t>44103105-HP-M51</t>
  </si>
  <si>
    <t>INK CART, HP T6L93AA (HP905) Magenta Original</t>
  </si>
  <si>
    <t>44103105-HP-Y51</t>
  </si>
  <si>
    <t>INK CART, HP T6L97AA (HP905) Yellow Original</t>
  </si>
  <si>
    <t>44103105-HP-B51</t>
  </si>
  <si>
    <t>INK CART, HP T6M01AA (HP905) Black Original</t>
  </si>
  <si>
    <t>44103112-EP-R05</t>
  </si>
  <si>
    <t>RIBBON CART, EPSON C13S015516 (#8750), Black</t>
  </si>
  <si>
    <t>44103112-EP-R07</t>
  </si>
  <si>
    <t>RIBBON CART, EPSON C13S015531 (S015086), Black</t>
  </si>
  <si>
    <t>44103112-EP-R13</t>
  </si>
  <si>
    <t>RIBBON CART, EPSON C13S015632, Black, forLX-310</t>
  </si>
  <si>
    <t>44103103-BR-B03</t>
  </si>
  <si>
    <t>TONER CART,  BROTHER TN-2025, Black</t>
  </si>
  <si>
    <t>44103103-BR-B04</t>
  </si>
  <si>
    <t>TONER CART,  BROTHER TN-2130, Black</t>
  </si>
  <si>
    <t>44103103-BR-B05</t>
  </si>
  <si>
    <t>TONER CART,  BROTHER TN-2150, Black</t>
  </si>
  <si>
    <t>44103103-BR-B09</t>
  </si>
  <si>
    <t>TONER CART,  BROTHER TN-3320, Black</t>
  </si>
  <si>
    <t>44103103-BR-B11</t>
  </si>
  <si>
    <t>TONER CART,  BROTHER TN-3350, Black, for HL5450DN (CU Printer)</t>
  </si>
  <si>
    <t>44103103-HP-B12</t>
  </si>
  <si>
    <t>TONER CART, HP CB435A, Black</t>
  </si>
  <si>
    <t>44103103-HP-B14</t>
  </si>
  <si>
    <t>TONER CART, HP CB540A, Black</t>
  </si>
  <si>
    <t>44103103-HP-B18</t>
  </si>
  <si>
    <t>TONER CART, HP CE255A, Black</t>
  </si>
  <si>
    <t>44103103-HP-B21</t>
  </si>
  <si>
    <t>TONER CART, HP CE278A, Black</t>
  </si>
  <si>
    <t>44103103-HP-B22</t>
  </si>
  <si>
    <t>TONER CART, HP CE285A (HP85A), Black</t>
  </si>
  <si>
    <t>44103103-HP-B23</t>
  </si>
  <si>
    <t>TONER CART, HP CE310A, Black</t>
  </si>
  <si>
    <t>44103103-HP-C23</t>
  </si>
  <si>
    <t>TONER CART, HP CE311A, Cyan</t>
  </si>
  <si>
    <t>44103103-HP-Y23</t>
  </si>
  <si>
    <t>TONER CART, HP CE312A, Yellow</t>
  </si>
  <si>
    <t>44103103-HP-M23</t>
  </si>
  <si>
    <t>TONER CART, HP CE313A, Magenta</t>
  </si>
  <si>
    <t>44103103-HP-B24</t>
  </si>
  <si>
    <t>TONER CART, HP CE320A, Black</t>
  </si>
  <si>
    <t>44103103-HP-C24</t>
  </si>
  <si>
    <t>TONER CART, HP CE321A, Cyan</t>
  </si>
  <si>
    <t>44103103-HP-Y24</t>
  </si>
  <si>
    <t>TONER CART, HP CE322A, Yellow</t>
  </si>
  <si>
    <t>44103103-HP-M24</t>
  </si>
  <si>
    <t>TONER CART, HP CE323A, Magenta</t>
  </si>
  <si>
    <t>44103103-HP-B25</t>
  </si>
  <si>
    <t>TONER CART, HP CE390A, Black</t>
  </si>
  <si>
    <t>44103103-HP-B26</t>
  </si>
  <si>
    <t>TONER CART, HP CE400A, Black</t>
  </si>
  <si>
    <t>44103103-HP-C26</t>
  </si>
  <si>
    <t>TONER CART, HP CE401A, Cyan</t>
  </si>
  <si>
    <t>44103103-HP-Y26</t>
  </si>
  <si>
    <t>TONER CART, HP CE402A, Yellow</t>
  </si>
  <si>
    <t>44103103-HP-M26</t>
  </si>
  <si>
    <t>TONER CART, HP CE403A, Magenta</t>
  </si>
  <si>
    <t>44103103-HP-B27</t>
  </si>
  <si>
    <t>TONER CART, HP CE410A, (HP305), Black</t>
  </si>
  <si>
    <t>44103103-HP-C27</t>
  </si>
  <si>
    <t>TONER CART, HP CE411A, (HP305), Cyan</t>
  </si>
  <si>
    <t>44103103-HP-Y27</t>
  </si>
  <si>
    <t>TONER CART, HP CE412A, (HP305), Yellow</t>
  </si>
  <si>
    <t>44103103-HP-M27</t>
  </si>
  <si>
    <t>TONER CART, HP CE413A, (HP305), Magenta</t>
  </si>
  <si>
    <t>44103103-HP-B28</t>
  </si>
  <si>
    <t>TONER CART, HP CE505A, Black</t>
  </si>
  <si>
    <t>44103103-HX-B28</t>
  </si>
  <si>
    <t>TONER CART, HP CE505X, Black, high cap</t>
  </si>
  <si>
    <t>44103103-HP-B52</t>
  </si>
  <si>
    <t xml:space="preserve">TONER CART, HP CF217A (HP17A) Black LaserJet </t>
  </si>
  <si>
    <t>44103103-HP-B53</t>
  </si>
  <si>
    <t xml:space="preserve">TONER CART, HP CF226A (HP26A) Black LaserJet </t>
  </si>
  <si>
    <t>44103103-HP-B55</t>
  </si>
  <si>
    <t xml:space="preserve">TONER CART, HP CF280A, LaserJet Pro M401/M425 2.7K Black </t>
  </si>
  <si>
    <t>44103103-HP-B51</t>
  </si>
  <si>
    <t xml:space="preserve">TONER CART, HP CF280XC </t>
  </si>
  <si>
    <t>44103103-HP-B56</t>
  </si>
  <si>
    <t xml:space="preserve">TONER CART, HP CF281A (HP81A) Black LaserJet </t>
  </si>
  <si>
    <t>44103103-HP-B57</t>
  </si>
  <si>
    <t xml:space="preserve">TONER CART, HP CF283A (HP83A) LaserJet  Black </t>
  </si>
  <si>
    <t>44103103-HX-B51</t>
  </si>
  <si>
    <t xml:space="preserve">TONER CART, HP CF283XC (HP83X) Blk Contract LJ </t>
  </si>
  <si>
    <t>44103103-HP-B58</t>
  </si>
  <si>
    <t>TONER CART, HP CF287A (HP87) black</t>
  </si>
  <si>
    <t>44103103-HX-B52</t>
  </si>
  <si>
    <t xml:space="preserve">TONER CART, HP CF325XC (HP25X) Black LaserJet </t>
  </si>
  <si>
    <t>44103103-HP-B60</t>
  </si>
  <si>
    <t xml:space="preserve">TONER CART, HP CF350A Black LJ </t>
  </si>
  <si>
    <t>44103103-HP-C60</t>
  </si>
  <si>
    <t xml:space="preserve">TONER CART, HP CF351A Cyan LJ </t>
  </si>
  <si>
    <t>44103103-HP-Y60</t>
  </si>
  <si>
    <t xml:space="preserve">TONER CART, HP CF352A Yellow LJ </t>
  </si>
  <si>
    <t>44103103-HP-M60</t>
  </si>
  <si>
    <t xml:space="preserve">TONER CART, HP CF353A Magenta LJ </t>
  </si>
  <si>
    <t>44103103-HP-B61</t>
  </si>
  <si>
    <t xml:space="preserve">TONER CART, HP CF360A (HP508A) Black LaserJet </t>
  </si>
  <si>
    <t>44103103-HP-C61</t>
  </si>
  <si>
    <t xml:space="preserve">TONER CART, HP CF361A (HP508A) Cyan LaserJet </t>
  </si>
  <si>
    <t>44103103-HP-Y61</t>
  </si>
  <si>
    <t xml:space="preserve">TONER CART, HP CF362A (HP508A) Yellow LaserJet </t>
  </si>
  <si>
    <t>44103103-HP-M61</t>
  </si>
  <si>
    <t xml:space="preserve">TONER CART, HP CF363A (HP508A) Magenta LaserJet </t>
  </si>
  <si>
    <t>44103103-HP-B62</t>
  </si>
  <si>
    <t xml:space="preserve">TONER CART, HP CF400A (HP201A) Black LaserJet </t>
  </si>
  <si>
    <t>44103103-HP-C62</t>
  </si>
  <si>
    <t xml:space="preserve">TONER CART, HP CF401A (HP201A) Cyan LaserJet </t>
  </si>
  <si>
    <t>44103103-HP-Y62</t>
  </si>
  <si>
    <t xml:space="preserve">TONER CART, HP CF402A (HP201A) Yellow LaserJet </t>
  </si>
  <si>
    <t>44103103-HP-M62</t>
  </si>
  <si>
    <t xml:space="preserve">TONER CART, HP CF403A (HP201A) Magenta LaserJet </t>
  </si>
  <si>
    <t>44103103-HP-B63</t>
  </si>
  <si>
    <t>TONER CART, HP CF410A (HP410A) black</t>
  </si>
  <si>
    <t>44103103-HX-B54</t>
  </si>
  <si>
    <t xml:space="preserve">TONER CART, HP CF410XC (HP410XC) black </t>
  </si>
  <si>
    <t>44103103-HP-C63</t>
  </si>
  <si>
    <t>TONER CART, HP CF411A (HP410A) cyan</t>
  </si>
  <si>
    <t>44103103-HX-C54</t>
  </si>
  <si>
    <t xml:space="preserve">TONER CART, HP CF411XC (HP410XC) cyan </t>
  </si>
  <si>
    <t>44103103-HP-Y63</t>
  </si>
  <si>
    <t>TONER CART, HP CF412A (HP410A) yellow</t>
  </si>
  <si>
    <t>44103103-HX-Y54</t>
  </si>
  <si>
    <t xml:space="preserve">TONER CART, HP CF412XC (HP410XC) yellow </t>
  </si>
  <si>
    <t>44103103-HP-M63</t>
  </si>
  <si>
    <t>TONER CART, HP CF413A (HP410A) magenta</t>
  </si>
  <si>
    <t>44103103-HX-M54</t>
  </si>
  <si>
    <t xml:space="preserve">TONER CART, HP CF413XC (HP410XC) magenta </t>
  </si>
  <si>
    <t>44103103-HP-B34</t>
  </si>
  <si>
    <t>TONER CART, HP Q2612A, Black</t>
  </si>
  <si>
    <t>44103103-HP-B39</t>
  </si>
  <si>
    <t>TONER CART, HP Q5942A, Black</t>
  </si>
  <si>
    <t>44103103-HP-B48</t>
  </si>
  <si>
    <t>TONER CART, HP Q7553A, Black</t>
  </si>
  <si>
    <t>44103103-LX-B03</t>
  </si>
  <si>
    <t>TONER CART, LEXMARK E360H11P, Black</t>
  </si>
  <si>
    <t>44103103-LX-B05</t>
  </si>
  <si>
    <t>TONER CART, LEXMARK T650A11P, Black</t>
  </si>
  <si>
    <t>44103103-SA-B06</t>
  </si>
  <si>
    <t>TONER CART, SAMSUNG MLT-D101S, Black</t>
  </si>
  <si>
    <t>44103103-SA-B07</t>
  </si>
  <si>
    <t>TONER CART, SAMSUNG MLT-D103S, Black</t>
  </si>
  <si>
    <t>44103103-SA-B08</t>
  </si>
  <si>
    <t>TONER CART, SAMSUNG MLT-D104S, Black</t>
  </si>
  <si>
    <t>44103103-SA-B09</t>
  </si>
  <si>
    <t>TONER CART, SAMSUNG MLT-D105L, Black</t>
  </si>
  <si>
    <t>44103103-SA-B14</t>
  </si>
  <si>
    <t>TONER CART, SAMSUNG MLT-D108S, Black</t>
  </si>
  <si>
    <t>44103103-SA-B21</t>
  </si>
  <si>
    <t xml:space="preserve">TONER CART, SAMSUNG MLT-D203E, Black </t>
  </si>
  <si>
    <t>44103103-SA-B18</t>
  </si>
  <si>
    <t>TONER CART, SAMSUNG MLT-D203L, Black</t>
  </si>
  <si>
    <t>44103103-SA-B20</t>
  </si>
  <si>
    <t>TONER CART, SAMSUNG MLT-D203U, black</t>
  </si>
  <si>
    <t>44103103-SA-B12</t>
  </si>
  <si>
    <t>TONER CART, SAMSUNG MLT-D205E, Black</t>
  </si>
  <si>
    <t>44103103-SA-B05</t>
  </si>
  <si>
    <t>TONER CART, SAMSUNG MLT-D205L, Black</t>
  </si>
  <si>
    <t>44103103-SA-B10</t>
  </si>
  <si>
    <t>TONER CART, SAMSUNG SCX-D6555A, Black</t>
  </si>
  <si>
    <t>44103103-BR-B15</t>
  </si>
  <si>
    <t>TONER CARTRIDGE, BROTHER TN-3478, Blackf, for printer HL-6400DW (12,000 pages)</t>
  </si>
  <si>
    <t>44103103-CA-B00</t>
  </si>
  <si>
    <t>TONER CARTRIDGE, CANON 324 II, for  printer LBP6780x</t>
  </si>
  <si>
    <r>
      <rPr>
        <sz val="10"/>
        <rFont val="Verdana"/>
        <charset val="134"/>
      </rPr>
      <t xml:space="preserve">INK REFILL, Epson L3110, </t>
    </r>
    <r>
      <rPr>
        <b/>
        <u/>
        <sz val="10"/>
        <rFont val="Verdana"/>
        <charset val="134"/>
      </rPr>
      <t>CYAN MAGENTA, YELLOW</t>
    </r>
  </si>
  <si>
    <t>INK REFILL, Epson L3110, black</t>
  </si>
  <si>
    <t>Flag or Accessories</t>
  </si>
  <si>
    <t>55121905-PH-F01</t>
  </si>
  <si>
    <t>PHILIPPINE NATIONAL FLAG, 100% polyester</t>
  </si>
  <si>
    <t>Fire Fighting Equipment</t>
  </si>
  <si>
    <t>46191601-FE-M01</t>
  </si>
  <si>
    <t>FIRE EXTINGUISHER, DRY CHEMICAL, 4.5kgs</t>
  </si>
  <si>
    <t>Shopping</t>
  </si>
  <si>
    <t>46191601-FE-H01</t>
  </si>
  <si>
    <t>FIRE EXTINGUISHER, PURE HCFC 123, 4.5kgs</t>
  </si>
  <si>
    <t>Consumer Electronics</t>
  </si>
  <si>
    <t>52161535-DV-R01</t>
  </si>
  <si>
    <t>DIGITAL VOICE RECORDER, memory: 4GB (expandable)</t>
  </si>
  <si>
    <t>Furniture and Furnishings</t>
  </si>
  <si>
    <t>56101504-CM-B01</t>
  </si>
  <si>
    <t>CHAIR, monobloc, beige, with backrest, w/o armrest</t>
  </si>
  <si>
    <t>56101504-CM-W01</t>
  </si>
  <si>
    <t>CHAIR,monobloc, white, with backrest, w/o armrest</t>
  </si>
  <si>
    <t>56101519-TM-S01</t>
  </si>
  <si>
    <t>TABLE, MONOBLOC, WHITE, 889 x 889mm (35" x 35")min</t>
  </si>
  <si>
    <t>56101519-TM-S02</t>
  </si>
  <si>
    <t>TABLE, MONOBLOC, BEIGE, 889 x 889mm (35" x 35")min</t>
  </si>
  <si>
    <t>Arts and Crafts Equipment and Accessories and Supplies</t>
  </si>
  <si>
    <t>60121413-CB-P01</t>
  </si>
  <si>
    <t>CLEARBOOK, 20 transparent pockets, for A4 size</t>
  </si>
  <si>
    <t>60121413-CB-P02</t>
  </si>
  <si>
    <t>CLEARBOOK, 20 transparent pockets, for LEGAL size</t>
  </si>
  <si>
    <t>60121534-ER-P01</t>
  </si>
  <si>
    <t>ERASER, PLASTIC/RUBBER, for pencil draft/writing</t>
  </si>
  <si>
    <t>60121524-SP-G01</t>
  </si>
  <si>
    <t>SIGN PEN, BLACK, liquid/gel ink, 0.5mm needle tip</t>
  </si>
  <si>
    <t>60121524-SP-G02</t>
  </si>
  <si>
    <t>SIGN PEN, BLUE, liquid/gel ink, 0.5mm needle tip</t>
  </si>
  <si>
    <t>60121524-SP-G03</t>
  </si>
  <si>
    <t>SIGN PEN, RED, liquid/gel ink, 0.5mm needle tip</t>
  </si>
  <si>
    <t>60121124-WR-P01</t>
  </si>
  <si>
    <t>WRAPPING PAPER, kraft, 65gsm (-5%)</t>
  </si>
  <si>
    <t xml:space="preserve">FUEL </t>
  </si>
  <si>
    <t>DIESEL</t>
  </si>
  <si>
    <t>liter</t>
  </si>
  <si>
    <t>Direct Retail Purchase</t>
  </si>
  <si>
    <t>KEROSENE</t>
  </si>
  <si>
    <t>PREMIUM</t>
  </si>
  <si>
    <t>UNLEADED</t>
  </si>
  <si>
    <t>REGULAR</t>
  </si>
  <si>
    <t>LUBRICANT&amp; OIL</t>
  </si>
  <si>
    <t>BRAKE FLUID, 1L</t>
  </si>
  <si>
    <t>CLUTCH FLUID</t>
  </si>
  <si>
    <t>GEAR OIL</t>
  </si>
  <si>
    <t>pail</t>
  </si>
  <si>
    <t>GEAR OIL, 1L</t>
  </si>
  <si>
    <t>GEAR OIL, SAE 140</t>
  </si>
  <si>
    <t>GEAR OIL, SAE 140, 1L</t>
  </si>
  <si>
    <t>GEAR OIL, SAE 90</t>
  </si>
  <si>
    <t>GEAR OIL, SAE 90, 1L</t>
  </si>
  <si>
    <t>HYDRAULIC FLUID OIL, OIL 10</t>
  </si>
  <si>
    <t>HYDRAULIC OIL</t>
  </si>
  <si>
    <t>gallon</t>
  </si>
  <si>
    <t>MULTI - GREASE, 2 kgs.</t>
  </si>
  <si>
    <t>MULTI - GREASE, 500g</t>
  </si>
  <si>
    <t>OIL TREATMENT, 275 oz</t>
  </si>
  <si>
    <t>OIL, 2T, 1L</t>
  </si>
  <si>
    <t>OIL, ATF</t>
  </si>
  <si>
    <t>OIL, ATF #10</t>
  </si>
  <si>
    <t>OIL, SAE 10</t>
  </si>
  <si>
    <t>OIL, SAE 15W-40, 1L, for diesel engine</t>
  </si>
  <si>
    <t>OIL, SAE 15W-40, for diesel engine</t>
  </si>
  <si>
    <t>OIL, SAE 20</t>
  </si>
  <si>
    <t>OIL, SAE 20, 1L</t>
  </si>
  <si>
    <t>OIL, SAE 20W, 1L, for scooter &amp; motorcycle</t>
  </si>
  <si>
    <t>OIL, SAE 20W-50</t>
  </si>
  <si>
    <t>OIL, SAE 30, 1L, for gasoline engine</t>
  </si>
  <si>
    <t>OIL, SAE 40 L</t>
  </si>
  <si>
    <t>OIL, SAE 40 Gal</t>
  </si>
  <si>
    <t>OIL, SAE 40 Pail</t>
  </si>
  <si>
    <t>HOSPITAL AND DRUG MEDICINE</t>
  </si>
  <si>
    <t>AMBROXOL, 15mg/syrup, 60ml</t>
  </si>
  <si>
    <t>AMBROXOL, 30mg/tablet (100's/box)</t>
  </si>
  <si>
    <t>AMOXICILLIN, 250mg/5ml, suspension, 60ml</t>
  </si>
  <si>
    <t>AMOXICILLIN, 500mg/capsule (100's/box)</t>
  </si>
  <si>
    <t>AMPICILLIN, 500mg</t>
  </si>
  <si>
    <t>vial</t>
  </si>
  <si>
    <t>ANTI-VENOM</t>
  </si>
  <si>
    <t>amp</t>
  </si>
  <si>
    <t>APTURE, 5.5 EC, for anti-dengue</t>
  </si>
  <si>
    <t>ASCORBIC ACID, 500mg/tablet (100's/box)</t>
  </si>
  <si>
    <t>ATROPINE, SO4, 1mg</t>
  </si>
  <si>
    <t>CAPTOPRIL, 25mg/tablet (Caponed)</t>
  </si>
  <si>
    <t>tab</t>
  </si>
  <si>
    <t>CARBOCISTEINE, 500mg/capsule (100's/box)</t>
  </si>
  <si>
    <t>CEFALEXIN, 250mg, suspension, 60ml</t>
  </si>
  <si>
    <t>bot</t>
  </si>
  <si>
    <t>CEFALEXIN, 500mg/capsule (100's/box)</t>
  </si>
  <si>
    <t>CHLORAMPHENICOL, 500mg/capsule (100's/box)</t>
  </si>
  <si>
    <t>CHLORPHINAMINE, 10mg/ml I.V/I.M (PPI)</t>
  </si>
  <si>
    <t>CHLORPHINAMINE, 4mg/tablet (100's/box)</t>
  </si>
  <si>
    <t>CHOLESTEROL STRIPS, 25's/box</t>
  </si>
  <si>
    <t>tube</t>
  </si>
  <si>
    <t>CINNARIZINE, 25mg/tablet (100's/box)</t>
  </si>
  <si>
    <t>CIPROFLOXACIN HCL, 500mg/capsule (100's/box)</t>
  </si>
  <si>
    <t>CLINDAMYCIN, 300mg/capsule (100's/box)</t>
  </si>
  <si>
    <t>CLOXACILLIN, 500mg/capsule (100's/box)</t>
  </si>
  <si>
    <t>COTRIMOXAZOLE FORTE, tablet (100's/box)</t>
  </si>
  <si>
    <t>COTRIMOXAZOLE SUSPENSION, 60ml</t>
  </si>
  <si>
    <t>DEXTROSE, 5% in 0.3% NaCl, 500ml (Sky Blue)</t>
  </si>
  <si>
    <t>DEXTROSE, 5% in 0.9% NaCl, 1000ml (Yellow)</t>
  </si>
  <si>
    <t>DEXTROSE, 5% in Euro-Ion water, 500ml (Violet)</t>
  </si>
  <si>
    <t>DEXTROSE, 5% in Eurosol M in H₂O, 1000ml (Orange)</t>
  </si>
  <si>
    <t>DEXTROSE, 5% in Lactated Ringers Sol., 1000ml (Pink)</t>
  </si>
  <si>
    <t>DEXTROSE, 5% in water, 500ml (Red)</t>
  </si>
  <si>
    <t>DEXTROSE, Sodium Chloride, 0.9%, 1000ml (Green)</t>
  </si>
  <si>
    <t>DICLOFENAC SODIUM, 50mg (100 tab/box)</t>
  </si>
  <si>
    <t>DICYCLOVERINE, 10mg/60ml, syrup</t>
  </si>
  <si>
    <t>DICYCLOVERINE, 10mg/tablet (100's/box)</t>
  </si>
  <si>
    <t>DOMPERIDONE MALEATE, 10mg/tablet (100's/box)</t>
  </si>
  <si>
    <t>EPINEPHRINE, 1mg/ml (0.1%) IM/SC/IV (PPI)</t>
  </si>
  <si>
    <t>FERROUSE SO4, tablet (100's/box)</t>
  </si>
  <si>
    <t>GENTAMICIN SULFATE, 40mg/ml I.M./I.V.</t>
  </si>
  <si>
    <t>2ml/amp</t>
  </si>
  <si>
    <t>GLUCOSE STRIPS, 50's/box</t>
  </si>
  <si>
    <t>HYDROCORTISONE, injection, 100mg</t>
  </si>
  <si>
    <t>HYDROCORTISONE, injection, 250mg</t>
  </si>
  <si>
    <t>HYDROTALCITE + MAGNESIUM HCL + DIMETHICON (Simeco), tablet (100's/box)</t>
  </si>
  <si>
    <t>HYDROXYCINE HCL (Iterax), 25mg, tablet (100's/box)</t>
  </si>
  <si>
    <t>HYOSCINE N BUTYBROMIDE, 20mg/amp</t>
  </si>
  <si>
    <t>ISOSORBIDE DINITRATE, 5mg SL, tablet, 100's</t>
  </si>
  <si>
    <t>KERNEL MULTI-CHECK APPARATUS</t>
  </si>
  <si>
    <t>KETOROLAC TREMETAMOL, 30mg/ml</t>
  </si>
  <si>
    <t>1ml/amp</t>
  </si>
  <si>
    <t>LIDOCAINE HCL, 2% 20mg/ml</t>
  </si>
  <si>
    <t>50ml/bot</t>
  </si>
  <si>
    <t>LORATADINE, 10mg, tablet (100's/box)</t>
  </si>
  <si>
    <t>MEFENAMIC ACID, 500mg/capsule (100's /box)</t>
  </si>
  <si>
    <t>METOCLOPROMIDE, 10mg/2ml amp.</t>
  </si>
  <si>
    <t>METRONIDAZOLE, 500mg/tablet (100's/box)</t>
  </si>
  <si>
    <t>METRONIDAZOLE, 5mg/1ml I.V.</t>
  </si>
  <si>
    <t>100ml/bot</t>
  </si>
  <si>
    <t>NIFEDIPINE, 5mg, Calcibloc (100's/box)</t>
  </si>
  <si>
    <t>ORAL REHYDRATION SALTS (100's/box)</t>
  </si>
  <si>
    <t>PARACETAMOL, 125mg, suppository (Opigesic), 24's/box</t>
  </si>
  <si>
    <t>PARACETAMOL, 300mg/2ml amp.</t>
  </si>
  <si>
    <t>PARACETAMOL, 500mg/tablet, Biogesic (500's/box)</t>
  </si>
  <si>
    <t>PARACETAMOL, suspension 250mg/60ml</t>
  </si>
  <si>
    <t>PHENYLPROPANOLAMINE, Neozep, tablet (500's/box)</t>
  </si>
  <si>
    <t>PREDNISONE, 20mg (100 tab/box)</t>
  </si>
  <si>
    <t>RANITIDINE, 150mg (100 tab/box)</t>
  </si>
  <si>
    <t>RANITIDINE, 25mg/ml IM/IV</t>
  </si>
  <si>
    <t>SALBUTAMOL + GUIFENISINE, capsule (100's/box)</t>
  </si>
  <si>
    <t>SALBUTAMOL + GUIFENISINE, syrup, 60ml</t>
  </si>
  <si>
    <t>SALBUTAMOL + IPRATROPIUM, nebule (Combivent)</t>
  </si>
  <si>
    <t>SALBUTAMOL, 2mg/tablet (100's/box)</t>
  </si>
  <si>
    <t>SALBUTAMOL, nebule</t>
  </si>
  <si>
    <t>SILVER SULFADIAZINE FLAMMAZINE CREAM, 500g</t>
  </si>
  <si>
    <t>500g</t>
  </si>
  <si>
    <t>TERBUTALINE SO4 (Pulmoxcel), nebulizing solution, 30ml</t>
  </si>
  <si>
    <t xml:space="preserve">TETANUS, anti-toxin, 1,500 unit </t>
  </si>
  <si>
    <t>TETANUS, toxiod, 40IU, absorbed</t>
  </si>
  <si>
    <t>TOBRAMYCIN, eye drop</t>
  </si>
  <si>
    <t>TRAMADOL, 50mg/1ml amp (PPI, KAP)</t>
  </si>
  <si>
    <t>TRANEXAMIC ACID, 100mg/ml amp.</t>
  </si>
  <si>
    <t>TRANEXAMIC ACID, 500mg/capsule (100's/box)</t>
  </si>
  <si>
    <t>VITAMIN B COMPLEX, tablet (100's/box)</t>
  </si>
  <si>
    <t>(insert Cell If Need to Add Item )</t>
  </si>
  <si>
    <t>COVID-19 Response Items (Bayanihan to Heal as One Act No. 11469)</t>
  </si>
  <si>
    <t>Face Shield, direct splash protection</t>
  </si>
  <si>
    <t>K95 Face Mask</t>
  </si>
  <si>
    <t>Nitrile Gloves</t>
  </si>
  <si>
    <t>Protective Safety Goggles</t>
  </si>
  <si>
    <t>Surgical Gown</t>
  </si>
  <si>
    <t>Surgical Mask, 3-ply</t>
  </si>
  <si>
    <t>Thermogun</t>
  </si>
  <si>
    <t>Coverall, non-sterile, protective, medical grade</t>
  </si>
  <si>
    <t>Head Cover, disposable</t>
  </si>
  <si>
    <t>Shoe Cover, disposable</t>
  </si>
  <si>
    <t>Concentrated Alcohol (200L)</t>
  </si>
  <si>
    <t>drum</t>
  </si>
  <si>
    <t>Bleach, liquid, 1 liter</t>
  </si>
  <si>
    <t>TOTAL BUDGET:</t>
  </si>
  <si>
    <t>(insert total budget)</t>
  </si>
  <si>
    <t xml:space="preserve">TOTAL ESTIMATED BUDGET:  </t>
  </si>
  <si>
    <r>
      <rPr>
        <b/>
        <u/>
        <sz val="8"/>
        <color theme="1"/>
        <rFont val="Verdana"/>
        <charset val="134"/>
      </rPr>
      <t>NOTE:</t>
    </r>
    <r>
      <rPr>
        <b/>
        <sz val="8"/>
        <color theme="1"/>
        <rFont val="Verdana"/>
        <charset val="134"/>
      </rPr>
      <t xml:space="preserve">      Technical Specifications for each Item/Project being proposed shall be submitted as part of the PPMP. </t>
    </r>
    <r>
      <rPr>
        <b/>
        <sz val="8"/>
        <color rgb="FFFF0000"/>
        <rFont val="Verdana"/>
        <charset val="134"/>
      </rPr>
      <t>Don't change any character of the given items.</t>
    </r>
  </si>
  <si>
    <t xml:space="preserve">Prepared By:                                                                                          </t>
  </si>
  <si>
    <t>Recommending Approval:</t>
  </si>
  <si>
    <t xml:space="preserve">Approved By; </t>
  </si>
  <si>
    <t>MERCEDITA M. REYES</t>
  </si>
  <si>
    <t>RENATO G. REYES</t>
  </si>
  <si>
    <t>EDGAR A. ORDEN</t>
  </si>
  <si>
    <t>End-User</t>
  </si>
  <si>
    <t>VP for Academic Affairs</t>
  </si>
  <si>
    <t>Univerity President</t>
  </si>
  <si>
    <t xml:space="preserve">                           </t>
  </si>
  <si>
    <t>ANNUAL PROCUREMENT PLAN FOR 2018</t>
  </si>
  <si>
    <t>For Common-Use Supplies and Equipment</t>
  </si>
  <si>
    <t>Brazil</t>
  </si>
  <si>
    <t xml:space="preserve">                        INSTRUCTIONS IN FILLING OUT THE ANNUAL PROCUREMENT PLAN (APP) FORM:</t>
  </si>
  <si>
    <r>
      <rPr>
        <sz val="12"/>
        <rFont val="Candara"/>
        <charset val="134"/>
      </rPr>
      <t xml:space="preserve">                        1.     Indicate the agency’s </t>
    </r>
    <r>
      <rPr>
        <b/>
        <sz val="12"/>
        <rFont val="Candara"/>
        <charset val="134"/>
      </rPr>
      <t xml:space="preserve">monthly </t>
    </r>
    <r>
      <rPr>
        <sz val="12"/>
        <rFont val="Candara"/>
        <charset val="134"/>
      </rPr>
      <t>requirement per item in the APP form.  The form will automatically compute for the Total Quarterly requirement, Total Amount per item and the Grand Total.</t>
    </r>
  </si>
  <si>
    <r>
      <rPr>
        <b/>
        <sz val="12"/>
        <color theme="1"/>
        <rFont val="Candara"/>
        <charset val="134"/>
      </rPr>
      <t xml:space="preserve">                      </t>
    </r>
    <r>
      <rPr>
        <sz val="12"/>
        <color indexed="8"/>
        <rFont val="Candara"/>
        <charset val="134"/>
      </rPr>
      <t xml:space="preserve">  2.</t>
    </r>
    <r>
      <rPr>
        <b/>
        <sz val="12"/>
        <color indexed="8"/>
        <rFont val="Candara"/>
        <charset val="134"/>
      </rPr>
      <t xml:space="preserve">     APPs are considered incorrect if: a) form used is other than the prescribed format downloaded at ps- philgeps.gov.ph and; b)  correct format is used but fields were deleted and/or inserted</t>
    </r>
  </si>
  <si>
    <t xml:space="preserve">                                 in Portion A of the APP. The agency will be informed through e-mail if the submission is incorrect.</t>
  </si>
  <si>
    <r>
      <rPr>
        <b/>
        <sz val="12"/>
        <rFont val="Candara"/>
        <charset val="134"/>
      </rPr>
      <t xml:space="preserve">        </t>
    </r>
    <r>
      <rPr>
        <sz val="12"/>
        <rFont val="Candara"/>
        <charset val="134"/>
      </rPr>
      <t xml:space="preserve">                3.     For Other Items not available from the Procurement Service but regularly purchased from other sources, agency must specify/indicate the item name under each category and unit price based on their last </t>
    </r>
  </si>
  <si>
    <t xml:space="preserve">                                purchase of the item/s. These items will be evaluated by the Procurement Service and may be considered Common Supplies or Equipment (CSE). Items will be added to the electronic catalogue / </t>
  </si>
  <si>
    <t xml:space="preserve">                                virtual store as soon as it is procured and made available by the Procurement Service.</t>
  </si>
  <si>
    <r>
      <rPr>
        <sz val="12"/>
        <rFont val="Candara"/>
        <charset val="134"/>
      </rPr>
      <t xml:space="preserve">                        4.     The accomplished </t>
    </r>
    <r>
      <rPr>
        <b/>
        <sz val="12"/>
        <rFont val="Candara"/>
        <charset val="134"/>
      </rPr>
      <t>HARD COPY</t>
    </r>
    <r>
      <rPr>
        <sz val="12"/>
        <rFont val="Candara"/>
        <charset val="134"/>
      </rPr>
      <t xml:space="preserve"> of the APP-CSE shall be submitted in the following manner:</t>
    </r>
  </si>
  <si>
    <t xml:space="preserve">                                                              a.  DBM Central Office- for entities in the Central Office</t>
  </si>
  <si>
    <t xml:space="preserve">                                                              b. DBM Regional Office (RO)- for regional offices, operating units of DepEd, DOH, DPWH, CHED, TESDA and SUCs</t>
  </si>
  <si>
    <r>
      <rPr>
        <sz val="12"/>
        <rFont val="Candara"/>
        <charset val="134"/>
      </rPr>
      <t xml:space="preserve">                                 The accomplished </t>
    </r>
    <r>
      <rPr>
        <b/>
        <sz val="12"/>
        <rFont val="Candara"/>
        <charset val="134"/>
      </rPr>
      <t xml:space="preserve">SOFT COPY </t>
    </r>
    <r>
      <rPr>
        <sz val="12"/>
        <rFont val="Candara"/>
        <charset val="134"/>
      </rPr>
      <t>of the APP-CSE shall be submitted to the following email addressess:</t>
    </r>
  </si>
  <si>
    <t xml:space="preserve">                                                              a.  app.nga.ps@gmail.com- For central and regional offices of all national government agencies</t>
  </si>
  <si>
    <t xml:space="preserve">                                                              b.  app.suc.ps@gmail.com- For main and other campuses of all state universities and colleges</t>
  </si>
  <si>
    <t xml:space="preserve">                                                              c.   app.gocc.ps@gmail.com- For all central and regional offices of government owned and controlled corporations </t>
  </si>
  <si>
    <t xml:space="preserve">                                                              d.  app.deped.ps@gmail.com- For primary and secondary schools</t>
  </si>
  <si>
    <t xml:space="preserve">                                                             e.   app.lgu.ps@gmail.com - For Local government units</t>
  </si>
  <si>
    <r>
      <rPr>
        <sz val="12"/>
        <color indexed="8"/>
        <rFont val="Candara"/>
        <charset val="134"/>
      </rPr>
      <t xml:space="preserve">                        5.     Consistent with Circular Letter  No.2017-12 dated October 19, 2017, the APP for FY 2018 must be submitted on or before </t>
    </r>
    <r>
      <rPr>
        <b/>
        <sz val="12"/>
        <color indexed="8"/>
        <rFont val="Candara"/>
        <charset val="134"/>
      </rPr>
      <t>November 30, 2017.</t>
    </r>
  </si>
  <si>
    <t xml:space="preserve">                        6.     Rename your APP file in the following format: APP2018- Name of Agency- Region (e.g. APP2018 -PS- Central Office).</t>
  </si>
  <si>
    <t xml:space="preserve">                        7.     For further assistance/clarification, agencies may call the Sales Division of the Procurement Service at telephone nos. (02)561-6094 or (02)689-7750 loc. 4021.</t>
  </si>
  <si>
    <t>Department/Bureau/Office:</t>
  </si>
  <si>
    <t xml:space="preserve">CENTRAL LUZON STATE UNIVERSITY- MAIN              </t>
  </si>
  <si>
    <t>Agency Account Code:</t>
  </si>
  <si>
    <t>Z065</t>
  </si>
  <si>
    <t>Contact Person:</t>
  </si>
  <si>
    <t>Ronnie L. Gutierrez</t>
  </si>
  <si>
    <t>Region:</t>
  </si>
  <si>
    <t>III - Pampanga</t>
  </si>
  <si>
    <t>Position:</t>
  </si>
  <si>
    <t>Chief Procurement Office</t>
  </si>
  <si>
    <t>Address:</t>
  </si>
  <si>
    <t xml:space="preserve">Central Luzon State Science City of Muñoz, Nueva Ecija </t>
  </si>
  <si>
    <t xml:space="preserve">E-mail : </t>
  </si>
  <si>
    <t>bac_sec@clsu.edu.ph</t>
  </si>
  <si>
    <t xml:space="preserve">                </t>
  </si>
  <si>
    <t xml:space="preserve">Telephone/Mobile Nos: </t>
  </si>
  <si>
    <t>Item &amp; Specifications</t>
  </si>
  <si>
    <t>Unit of Measure</t>
  </si>
  <si>
    <t>Quantity Requirement</t>
  </si>
  <si>
    <t xml:space="preserve">Price Catalogue </t>
  </si>
  <si>
    <t>TOTAL AMOUNT</t>
  </si>
  <si>
    <t>Jan</t>
  </si>
  <si>
    <t>Feb</t>
  </si>
  <si>
    <t xml:space="preserve">March </t>
  </si>
  <si>
    <t>Q1</t>
  </si>
  <si>
    <t>Q1
AMOUNT</t>
  </si>
  <si>
    <t xml:space="preserve">April </t>
  </si>
  <si>
    <t xml:space="preserve">May </t>
  </si>
  <si>
    <t>June</t>
  </si>
  <si>
    <t>Q2</t>
  </si>
  <si>
    <t>Q2 AMOUNT</t>
  </si>
  <si>
    <t>July</t>
  </si>
  <si>
    <t>Aug</t>
  </si>
  <si>
    <t>Sept</t>
  </si>
  <si>
    <t>Q3</t>
  </si>
  <si>
    <t>Q3 AMOUNT</t>
  </si>
  <si>
    <t>Oct</t>
  </si>
  <si>
    <t>Nov</t>
  </si>
  <si>
    <t>Dec</t>
  </si>
  <si>
    <t>Q4</t>
  </si>
  <si>
    <t>Q4 AMOUNT</t>
  </si>
  <si>
    <t>Total Quantity</t>
  </si>
  <si>
    <t>A. AVAILABLE AT PROCUREMENT SERVICE STORES</t>
  </si>
  <si>
    <t>COMMON ELECTRICAL SUPPLIES</t>
  </si>
  <si>
    <t>COMMON OFFICE SUPPLIES</t>
  </si>
  <si>
    <t>44121506-EN-M01</t>
  </si>
  <si>
    <t>44121504-EN-W01</t>
  </si>
  <si>
    <t>44122011-FO-T01</t>
  </si>
  <si>
    <t>44122011-FO-T02</t>
  </si>
  <si>
    <t>44122037-RB-P09</t>
  </si>
  <si>
    <t>14111704-TT-P01</t>
  </si>
  <si>
    <t>43212111-GFA001</t>
  </si>
  <si>
    <t>Airline Travel</t>
  </si>
  <si>
    <t>ticket</t>
  </si>
  <si>
    <t>COMMON OFFICE DEVICES</t>
  </si>
  <si>
    <t>COMMON JANITORIAL SUPPLIES</t>
  </si>
  <si>
    <t>pouch</t>
  </si>
  <si>
    <t>47121701-TB-P02</t>
  </si>
  <si>
    <t>COMMON OFFICE EQUIPMENT</t>
  </si>
  <si>
    <t>45121517-DO-C01</t>
  </si>
  <si>
    <t>DOCUMENT CAMERA, 3.2M pixels</t>
  </si>
  <si>
    <t>45111609-MM-P01</t>
  </si>
  <si>
    <t>MULTIMEDIA PROJECTOR, 4000 min ANSI Lumens</t>
  </si>
  <si>
    <t>PAPER SHREDDER, cutting width: 3mm-4mm</t>
  </si>
  <si>
    <t>43212102-PR-D02</t>
  </si>
  <si>
    <t>PRINTER, IMPACT DOT MATRIX, 24 pins, 136 column</t>
  </si>
  <si>
    <t>43212102-PR-D01</t>
  </si>
  <si>
    <t>PRINTER, IMPACT DOT MATRIX, 9 pins, 80 columns</t>
  </si>
  <si>
    <t>43212105-PR-L01</t>
  </si>
  <si>
    <t>PRINTER, LASER, monochrome, network-ready</t>
  </si>
  <si>
    <t>43211507-DCT-03</t>
  </si>
  <si>
    <t>Desktop Computer, branded</t>
  </si>
  <si>
    <t>43211503-LCT-02</t>
  </si>
  <si>
    <t>Laptop Computer, branded</t>
  </si>
  <si>
    <t>COMMON COMPUTER SUPPLIES</t>
  </si>
  <si>
    <t>43202003-DV-W01</t>
  </si>
  <si>
    <t>DVD REWRITABLE, speed: 4x min, 4.7GB capacity min</t>
  </si>
  <si>
    <t>HANDBOOK ON PROCUREMENT</t>
  </si>
  <si>
    <t>55101524-RA-H01</t>
  </si>
  <si>
    <t>HANDBOOK (RA 9184), 7th Edition</t>
  </si>
  <si>
    <t>CONSUMABLES</t>
  </si>
  <si>
    <t>44103105-HX-C49</t>
  </si>
  <si>
    <t xml:space="preserve">INK CART, HP T6M05AA (HP905XL) Cyan Original </t>
  </si>
  <si>
    <t>44103105-HX-M49</t>
  </si>
  <si>
    <t xml:space="preserve">INK CART, HP T6M09AA (HP905XL) Magenta Original </t>
  </si>
  <si>
    <t>44103105-HX-Y49</t>
  </si>
  <si>
    <t>INK CART, HP T6M13AA (HP905XL) Yellow Original</t>
  </si>
  <si>
    <t>44103105-HX-B49</t>
  </si>
  <si>
    <t>INK CART, HP T6M17AA (HP905XL) Black Original</t>
  </si>
  <si>
    <t>44103103-HX-B50</t>
  </si>
  <si>
    <t xml:space="preserve">TONER CART, HP CF226XC (HP26XC) Black LaserJet </t>
  </si>
  <si>
    <t>44103103-HP-B59</t>
  </si>
  <si>
    <t>TONER CART, HP CF310AC (HP826) black</t>
  </si>
  <si>
    <t>44103103-HP-C59</t>
  </si>
  <si>
    <t>TONER CART, HP CF311AC (HP826) cyan</t>
  </si>
  <si>
    <t>44103103-HP-Y59</t>
  </si>
  <si>
    <t>TONER CART, HP CF312AC (HP826) yellow</t>
  </si>
  <si>
    <t>44103103-HP-M59</t>
  </si>
  <si>
    <t xml:space="preserve">TONER CART, HP CF313AC (HP826) magenta </t>
  </si>
  <si>
    <t>44103103-HX-B53</t>
  </si>
  <si>
    <t xml:space="preserve">TONER CART, HP CF360XC (HP508X) Black Contract LJ </t>
  </si>
  <si>
    <t>44103103-HX-C53</t>
  </si>
  <si>
    <t xml:space="preserve">TONER CART, HP CF361XC (HP508X) Cyan Contract LJ </t>
  </si>
  <si>
    <t>44103103-HX-Y53</t>
  </si>
  <si>
    <t xml:space="preserve">TONER CART, HP CF362XC (HP508X) Yellow Contract LJ </t>
  </si>
  <si>
    <t>44103103-HX-M53</t>
  </si>
  <si>
    <t>TONER CART, HP CF363XC (HP508X) Magenta Contract LJ</t>
  </si>
  <si>
    <t>B. OTHER ITEMS NOT AVALABLE AT PS BUT REGULARLY PURCHASED FROM OTHER SOURCES (Note: Please indicate price of items)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</si>
  <si>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</si>
  <si>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</si>
  <si>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</si>
  <si>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</si>
  <si>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</si>
  <si>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</si>
  <si>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</si>
  <si>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</si>
  <si>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</si>
  <si>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</si>
  <si>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</si>
  <si>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</si>
  <si>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</si>
  <si>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</si>
  <si>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</si>
  <si>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</si>
  <si>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</si>
  <si>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</si>
  <si>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</si>
  <si>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</si>
  <si>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</si>
  <si>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</si>
  <si>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</si>
  <si>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</si>
  <si>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</si>
  <si>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</si>
  <si>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</si>
  <si>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 xml:space="preserve">Office Equipment and Accessories </t>
  </si>
  <si>
    <t>Office Supplies</t>
  </si>
  <si>
    <t>Audio and visual presentation and composing equipment</t>
  </si>
  <si>
    <t>Photographic or filming or video equipment</t>
  </si>
  <si>
    <t xml:space="preserve">Lighting and fixtures and accessories </t>
  </si>
  <si>
    <t>Electrical equipment and components and supplies</t>
  </si>
  <si>
    <t>Computer Supplies</t>
  </si>
  <si>
    <t>Computer Equipment and Accessories</t>
  </si>
  <si>
    <t>*Other Categories</t>
  </si>
  <si>
    <t>C. TOTAL (A + B):</t>
  </si>
  <si>
    <t>D. ADDITIONAL PROVISION FOR INFLATION      (10% of TOTAL)</t>
  </si>
  <si>
    <t>E. GRAND TOTAL (C + D)</t>
  </si>
  <si>
    <t>F. APPROVED BUDGET BY THE AGENCY HEAD
In Figures and Words:</t>
  </si>
  <si>
    <t>G. MONTHLY CASH REQUIREMENTS</t>
  </si>
  <si>
    <t>G.1 Available at Procurement Service Stores</t>
  </si>
  <si>
    <t>G.2 Other Items not available at PS but regulary purchased from other sources</t>
  </si>
  <si>
    <t>TOTAL MONTHLY CASH REQUIREMENTS</t>
  </si>
  <si>
    <t>*Other categories that are not indicated herein</t>
  </si>
  <si>
    <t>**Prices are FOB Manila/Applicable for items under A.</t>
  </si>
  <si>
    <t xml:space="preserve">We hereby warrant that the total amount reflected in this Annual Supplies/ Equipment Procurement Plan to procure the listed common-use supplies, materials and equipment has been included in or is within our approved budget for the year. </t>
  </si>
  <si>
    <t>PROJECT PROCUREMENT MANAGEMENT PLAN 2022</t>
  </si>
  <si>
    <t>GAA 2022</t>
  </si>
  <si>
    <t xml:space="preserve">Bond paper (legal) </t>
  </si>
  <si>
    <t>Bond paper (letter)</t>
  </si>
  <si>
    <t>Bond paper (A4)</t>
  </si>
  <si>
    <t xml:space="preserve"> Printer Ink Epson L3110  (Black)</t>
  </si>
  <si>
    <t xml:space="preserve"> Printer Ink Epson L3110  (Cyan)</t>
  </si>
  <si>
    <t xml:space="preserve"> Printer Ink Epson L3110  (Magenta)</t>
  </si>
  <si>
    <t xml:space="preserve"> Printer Ink Epson L3110  (Yellow)</t>
  </si>
  <si>
    <t>MARKER, PERMANENT, broad type, black</t>
  </si>
  <si>
    <t>MARKER, PERMANENT, fine type, black</t>
  </si>
  <si>
    <t>BINDER</t>
  </si>
  <si>
    <t xml:space="preserve">PAPER CUTTER, for heavy duty </t>
  </si>
  <si>
    <t>RING BINDER SPINE, (1/2''), plastic 10's/bundle</t>
  </si>
  <si>
    <t>RING BINDER SPINE, (3/4''), plastic 10's/bundle</t>
  </si>
  <si>
    <t>RING BINDER, 19.05mm(3/4'') X 1.12m, 80 rings, plastic, 10's/pack</t>
  </si>
  <si>
    <t>RING BINDER, 25.4mm (1'') X 1.12m, 80 rings, plastic, 10's/pack</t>
  </si>
  <si>
    <t>RING BINDER, 31.75mm (1-1/4'') X 1.12m, 80 rings, plastic, 10's/pack</t>
  </si>
  <si>
    <t>i</t>
  </si>
  <si>
    <t>LAPTOP (15.6 inch, 12GB RAM 128GB  SSD Notebook Computer With Backlit Keyboard 1920*1080 IPS Display Win10 0S)</t>
  </si>
  <si>
    <r>
      <rPr>
        <u/>
        <sz val="8"/>
        <color theme="1"/>
        <rFont val="Verdana"/>
        <charset val="134"/>
      </rPr>
      <t>NOTE:</t>
    </r>
    <r>
      <rPr>
        <sz val="8"/>
        <color theme="1"/>
        <rFont val="Verdana"/>
        <charset val="134"/>
      </rPr>
      <t xml:space="preserve">      Technical Specifications for each Item/Project being proposed shall be submitted as part of the PPMP</t>
    </r>
  </si>
  <si>
    <t>Projects</t>
  </si>
  <si>
    <t>CLUSTER</t>
  </si>
  <si>
    <t>No of Provinces</t>
  </si>
  <si>
    <t xml:space="preserve">Approximate No. of Participants </t>
  </si>
  <si>
    <t>Transportation (for 8 TSO Staff)</t>
  </si>
  <si>
    <t>Per Diem</t>
  </si>
  <si>
    <t>Communication Expenses (Freight)</t>
  </si>
  <si>
    <t>Supplies</t>
  </si>
  <si>
    <t>Advertising/Publication</t>
  </si>
  <si>
    <t>Printing</t>
  </si>
  <si>
    <t>Honoraria</t>
  </si>
  <si>
    <t>Award/Souvenirs</t>
  </si>
  <si>
    <t>Lease of Venue/Meals</t>
  </si>
  <si>
    <t>Professional Services</t>
  </si>
  <si>
    <t>Total</t>
  </si>
  <si>
    <t>Add contingency</t>
  </si>
  <si>
    <t>Land</t>
  </si>
  <si>
    <t>Air with terminal Fee @ 400.00 BF</t>
  </si>
  <si>
    <t>est @ 120.00</t>
  </si>
  <si>
    <t>1. Training for Omes 3 Days/2 nights</t>
  </si>
  <si>
    <t>by Regions</t>
  </si>
  <si>
    <t>1,700/night, 800/halfday 3D/2N</t>
  </si>
  <si>
    <t>Cluster 1 - Baguio</t>
  </si>
  <si>
    <t>CAR</t>
  </si>
  <si>
    <t>30 participants + 8 TSO Staff</t>
  </si>
  <si>
    <t>rental of a van</t>
  </si>
  <si>
    <t>120.00 x 30</t>
  </si>
  <si>
    <t>1,700/night, 800/halfday 3D/2N =4,200.00 /participant</t>
  </si>
  <si>
    <t>Cluster 2 and 3 - Metro Manila</t>
  </si>
  <si>
    <t>29 provinces x 2 pax each</t>
  </si>
  <si>
    <t xml:space="preserve">4 taxis  fr or to the office x 500 per travel </t>
  </si>
  <si>
    <t>4A</t>
  </si>
  <si>
    <t>4B</t>
  </si>
  <si>
    <t>58 pax + 12 TSO staff = 70 pax</t>
  </si>
  <si>
    <t>58 x 100</t>
  </si>
  <si>
    <t>2000 x 3 days x 70 pax</t>
  </si>
  <si>
    <t>Cluster 4 - Cebu</t>
  </si>
  <si>
    <t>30 + 8 TSO Staff</t>
  </si>
  <si>
    <t>4 taxis  fr office to airport BF=2,000.00 Airport to Venue (Cebu) BF = 2,000.00</t>
  </si>
  <si>
    <t>est 6,500.00/pax +3,200 TF</t>
  </si>
  <si>
    <t>120 x 26</t>
  </si>
  <si>
    <t>4,200.00/participant</t>
  </si>
  <si>
    <t>142, 800.00</t>
  </si>
  <si>
    <t>Cluster 5 - Davao</t>
  </si>
  <si>
    <t>40+ 8 TSO Staff</t>
  </si>
  <si>
    <t>120 x 36</t>
  </si>
  <si>
    <t>4,200.00/ participant</t>
  </si>
  <si>
    <t>ARMM</t>
  </si>
  <si>
    <t>TOTAL</t>
  </si>
  <si>
    <t>2. Nationwide Launching of OMES</t>
  </si>
  <si>
    <t>around 130 guests including TSO Staff</t>
  </si>
  <si>
    <t>3. Training Specialist (OMES)</t>
  </si>
  <si>
    <t>TOTAL Training Expense</t>
  </si>
  <si>
    <t>PMD Supplies/Operations</t>
  </si>
</sst>
</file>

<file path=xl/styles.xml><?xml version="1.0" encoding="utf-8"?>
<styleSheet xmlns="http://schemas.openxmlformats.org/spreadsheetml/2006/main">
  <numFmts count="7">
    <numFmt numFmtId="176" formatCode="_(* #,##0.00_);_(* \(#,##0.00\);_(* &quot;-&quot;??_);_(@_)"/>
    <numFmt numFmtId="44" formatCode="_-&quot;₱&quot;* #,##0.00_-;\-&quot;₱&quot;* #,##0.00_-;_-&quot;₱&quot;* &quot;-&quot;??_-;_-@_-"/>
    <numFmt numFmtId="41" formatCode="_-* #,##0_-;\-* #,##0_-;_-* &quot;-&quot;_-;_-@_-"/>
    <numFmt numFmtId="42" formatCode="_-&quot;₱&quot;* #,##0_-;\-&quot;₱&quot;* #,##0_-;_-&quot;₱&quot;* &quot;-&quot;_-;_-@_-"/>
    <numFmt numFmtId="177" formatCode="#,##0.00\ ;&quot; (&quot;#,##0.00\);&quot; -&quot;#\ ;@\ "/>
    <numFmt numFmtId="178" formatCode="0.000"/>
    <numFmt numFmtId="179" formatCode="_-[$₱-3409]* #,##0.00_-;\-[$₱-3409]* #,##0.00_-;_-[$₱-3409]* &quot;-&quot;??_-;_-@_-"/>
  </numFmts>
  <fonts count="91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9"/>
      <name val="Arial"/>
      <charset val="134"/>
    </font>
    <font>
      <sz val="9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theme="1"/>
      <name val="Calibri"/>
      <charset val="134"/>
      <scheme val="minor"/>
    </font>
    <font>
      <sz val="11"/>
      <color theme="1"/>
      <name val="Arial"/>
      <charset val="134"/>
    </font>
    <font>
      <sz val="8"/>
      <color theme="1"/>
      <name val="Calibri"/>
      <charset val="134"/>
      <scheme val="minor"/>
    </font>
    <font>
      <sz val="9"/>
      <color theme="1"/>
      <name val="Tahoma"/>
      <charset val="134"/>
    </font>
    <font>
      <b/>
      <sz val="14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8"/>
      <color theme="1"/>
      <name val="Verdana"/>
      <charset val="134"/>
    </font>
    <font>
      <sz val="9"/>
      <color theme="1"/>
      <name val="Verdana"/>
      <charset val="134"/>
    </font>
    <font>
      <sz val="10"/>
      <color theme="1"/>
      <name val="Verdana"/>
      <charset val="134"/>
    </font>
    <font>
      <b/>
      <sz val="9"/>
      <color theme="1"/>
      <name val="Verdana"/>
      <charset val="134"/>
    </font>
    <font>
      <b/>
      <sz val="16"/>
      <color theme="1"/>
      <name val="Verdana"/>
      <charset val="134"/>
    </font>
    <font>
      <i/>
      <sz val="12"/>
      <color theme="1"/>
      <name val="Verdana"/>
      <charset val="134"/>
    </font>
    <font>
      <b/>
      <sz val="18"/>
      <color theme="1"/>
      <name val="Verdana"/>
      <charset val="134"/>
    </font>
    <font>
      <b/>
      <i/>
      <sz val="12"/>
      <color rgb="FFFF0000"/>
      <name val="Verdana"/>
      <charset val="134"/>
    </font>
    <font>
      <b/>
      <sz val="12"/>
      <color rgb="FFFF0000"/>
      <name val="Verdana"/>
      <charset val="134"/>
    </font>
    <font>
      <b/>
      <i/>
      <sz val="12"/>
      <color theme="1"/>
      <name val="Verdana"/>
      <charset val="134"/>
    </font>
    <font>
      <b/>
      <i/>
      <sz val="12"/>
      <name val="Verdana"/>
      <charset val="134"/>
    </font>
    <font>
      <b/>
      <sz val="8"/>
      <color theme="1"/>
      <name val="Verdana"/>
      <charset val="134"/>
    </font>
    <font>
      <b/>
      <sz val="13"/>
      <color theme="1"/>
      <name val="Verdana"/>
      <charset val="134"/>
    </font>
    <font>
      <sz val="10"/>
      <name val="Tahoma"/>
      <charset val="134"/>
    </font>
    <font>
      <sz val="10"/>
      <name val="Verdana"/>
      <charset val="134"/>
    </font>
    <font>
      <b/>
      <sz val="10"/>
      <color theme="1"/>
      <name val="Verdana"/>
      <charset val="134"/>
    </font>
    <font>
      <b/>
      <u/>
      <sz val="9"/>
      <color theme="1"/>
      <name val="Verdana"/>
      <charset val="134"/>
    </font>
    <font>
      <b/>
      <i/>
      <sz val="12"/>
      <color theme="1"/>
      <name val="Calibri"/>
      <charset val="134"/>
      <scheme val="minor"/>
    </font>
    <font>
      <u/>
      <sz val="8"/>
      <color theme="1"/>
      <name val="Verdana"/>
      <charset val="134"/>
    </font>
    <font>
      <b/>
      <sz val="15"/>
      <color theme="1"/>
      <name val="Verdana"/>
      <charset val="134"/>
    </font>
    <font>
      <sz val="8"/>
      <name val="Candara"/>
      <charset val="134"/>
    </font>
    <font>
      <sz val="10"/>
      <name val="Candara"/>
      <charset val="134"/>
    </font>
    <font>
      <b/>
      <sz val="14"/>
      <name val="Candara"/>
      <charset val="134"/>
    </font>
    <font>
      <b/>
      <sz val="12"/>
      <name val="Candara"/>
      <charset val="134"/>
    </font>
    <font>
      <sz val="12"/>
      <name val="Candara"/>
      <charset val="134"/>
    </font>
    <font>
      <sz val="8"/>
      <color rgb="FFFF0000"/>
      <name val="Candara"/>
      <charset val="134"/>
    </font>
    <font>
      <b/>
      <sz val="12"/>
      <color theme="1"/>
      <name val="Candara"/>
      <charset val="134"/>
    </font>
    <font>
      <b/>
      <sz val="12"/>
      <color rgb="FFFF0000"/>
      <name val="Candara"/>
      <charset val="134"/>
    </font>
    <font>
      <sz val="12"/>
      <color indexed="8"/>
      <name val="Candara"/>
      <charset val="134"/>
    </font>
    <font>
      <b/>
      <sz val="8"/>
      <name val="Candara"/>
      <charset val="134"/>
    </font>
    <font>
      <b/>
      <sz val="10"/>
      <name val="Candara"/>
      <charset val="134"/>
    </font>
    <font>
      <sz val="11"/>
      <name val="Calibri"/>
      <charset val="134"/>
      <scheme val="minor"/>
    </font>
    <font>
      <sz val="9"/>
      <name val="Candara"/>
      <charset val="134"/>
    </font>
    <font>
      <u/>
      <sz val="11"/>
      <color theme="10"/>
      <name val="Candara"/>
      <charset val="134"/>
    </font>
    <font>
      <sz val="10"/>
      <color theme="1"/>
      <name val="Candara"/>
      <charset val="134"/>
    </font>
    <font>
      <b/>
      <i/>
      <sz val="9"/>
      <name val="Candara"/>
      <charset val="134"/>
    </font>
    <font>
      <b/>
      <sz val="9"/>
      <name val="Candara"/>
      <charset val="134"/>
    </font>
    <font>
      <sz val="11"/>
      <name val="Candara"/>
      <charset val="134"/>
    </font>
    <font>
      <b/>
      <sz val="12"/>
      <color theme="1"/>
      <name val="Verdana"/>
      <charset val="134"/>
    </font>
    <font>
      <b/>
      <i/>
      <sz val="14"/>
      <color theme="1"/>
      <name val="Verdana"/>
      <charset val="134"/>
    </font>
    <font>
      <sz val="8"/>
      <name val="Tahoma"/>
      <charset val="134"/>
    </font>
    <font>
      <b/>
      <i/>
      <u/>
      <sz val="10"/>
      <name val="Verdana"/>
      <charset val="134"/>
    </font>
    <font>
      <sz val="10"/>
      <color rgb="FF000000"/>
      <name val="Tahoma"/>
      <charset val="134"/>
    </font>
    <font>
      <sz val="8"/>
      <color rgb="FF000000"/>
      <name val="Calibri"/>
      <charset val="134"/>
    </font>
    <font>
      <sz val="11"/>
      <color theme="1"/>
      <name val="Verdana"/>
      <charset val="134"/>
    </font>
    <font>
      <b/>
      <i/>
      <sz val="14"/>
      <name val="Verdana"/>
      <charset val="134"/>
    </font>
    <font>
      <b/>
      <sz val="14"/>
      <name val="Verdana"/>
      <charset val="134"/>
    </font>
    <font>
      <b/>
      <sz val="14"/>
      <color theme="1"/>
      <name val="Verdana"/>
      <charset val="134"/>
    </font>
    <font>
      <sz val="10"/>
      <color rgb="FFFF0000"/>
      <name val="Verdana"/>
      <charset val="134"/>
    </font>
    <font>
      <sz val="10"/>
      <name val="Arial Narrow"/>
      <charset val="134"/>
    </font>
    <font>
      <b/>
      <sz val="15"/>
      <name val="Arial Narrow"/>
      <charset val="134"/>
    </font>
    <font>
      <sz val="12"/>
      <name val="Arial Narrow"/>
      <charset val="134"/>
    </font>
    <font>
      <b/>
      <i/>
      <u/>
      <sz val="12"/>
      <name val="Arial Narrow"/>
      <charset val="134"/>
    </font>
    <font>
      <b/>
      <u/>
      <sz val="8"/>
      <color theme="1"/>
      <name val="Verdana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2"/>
      <color indexed="8"/>
      <name val="Candara"/>
      <charset val="134"/>
    </font>
    <font>
      <b/>
      <i/>
      <u/>
      <sz val="10"/>
      <color rgb="FFFF0000"/>
      <name val="Verdana"/>
      <charset val="134"/>
    </font>
    <font>
      <b/>
      <u/>
      <sz val="10"/>
      <name val="Verdana"/>
      <charset val="134"/>
    </font>
    <font>
      <b/>
      <sz val="8"/>
      <color rgb="FFFF0000"/>
      <name val="Verdana"/>
      <charset val="134"/>
    </font>
  </fonts>
  <fills count="4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2F2F2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8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theme="8" tint="0.399975585192419"/>
      </left>
      <right/>
      <top style="medium">
        <color auto="1"/>
      </top>
      <bottom style="medium">
        <color auto="1"/>
      </bottom>
      <diagonal/>
    </border>
    <border>
      <left style="thin">
        <color theme="8" tint="0.399975585192419"/>
      </left>
      <right style="thin">
        <color theme="8" tint="0.399975585192419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FFFF00"/>
      </left>
      <right/>
      <top style="medium">
        <color auto="1"/>
      </top>
      <bottom style="medium">
        <color auto="1"/>
      </bottom>
      <diagonal/>
    </border>
    <border>
      <left style="thin">
        <color rgb="FFFFFF00"/>
      </left>
      <right style="thin">
        <color rgb="FFFFFF00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/>
      <right/>
      <top style="medium">
        <color auto="1"/>
      </top>
      <bottom/>
      <diagonal style="thin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 diagonalDown="1">
      <left/>
      <right style="medium">
        <color auto="1"/>
      </right>
      <top/>
      <bottom/>
      <diagonal style="thin">
        <color auto="1"/>
      </diagonal>
    </border>
    <border diagonalUp="1" diagonalDown="1">
      <left/>
      <right/>
      <top/>
      <bottom style="medium">
        <color auto="1"/>
      </bottom>
      <diagonal style="thin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thin">
        <color auto="1"/>
      </diagonal>
    </border>
    <border diagonalUp="1"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 diagonalUp="1" diagonalDown="1">
      <left style="medium">
        <color auto="1"/>
      </left>
      <right/>
      <top/>
      <bottom/>
      <diagonal style="thin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thin">
        <color auto="1"/>
      </diagonal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375">
    <xf numFmtId="0" fontId="0" fillId="0" borderId="0"/>
    <xf numFmtId="0" fontId="68" fillId="17" borderId="0" applyNumberFormat="0" applyBorder="0" applyAlignment="0" applyProtection="0">
      <alignment vertical="center"/>
    </xf>
    <xf numFmtId="0" fontId="7" fillId="0" borderId="0"/>
    <xf numFmtId="0" fontId="7" fillId="0" borderId="0"/>
    <xf numFmtId="176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0" fontId="7" fillId="0" borderId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42" fontId="0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44" fontId="0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7" fillId="0" borderId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0" fillId="0" borderId="0" applyNumberFormat="0" applyFill="0" applyBorder="0" applyAlignment="0" applyProtection="0"/>
    <xf numFmtId="0" fontId="72" fillId="21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3" fillId="0" borderId="0" applyNumberFormat="0" applyFill="0" applyBorder="0" applyAlignment="0" applyProtection="0">
      <alignment vertical="center"/>
    </xf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4" fillId="24" borderId="75" applyNumberFormat="0" applyAlignment="0" applyProtection="0">
      <alignment vertical="center"/>
    </xf>
    <xf numFmtId="0" fontId="76" fillId="0" borderId="76" applyNumberFormat="0" applyFill="0" applyAlignment="0" applyProtection="0">
      <alignment vertical="center"/>
    </xf>
    <xf numFmtId="0" fontId="0" fillId="19" borderId="74" applyNumberFormat="0" applyFont="0" applyAlignment="0" applyProtection="0">
      <alignment vertical="center"/>
    </xf>
    <xf numFmtId="0" fontId="7" fillId="0" borderId="0"/>
    <xf numFmtId="0" fontId="7" fillId="0" borderId="0"/>
    <xf numFmtId="0" fontId="68" fillId="2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69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68" fillId="18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79" fillId="0" borderId="0" applyNumberFormat="0" applyFill="0" applyBorder="0" applyAlignment="0" applyProtection="0">
      <alignment vertical="center"/>
    </xf>
    <xf numFmtId="0" fontId="75" fillId="0" borderId="76" applyNumberFormat="0" applyFill="0" applyAlignment="0" applyProtection="0">
      <alignment vertical="center"/>
    </xf>
    <xf numFmtId="0" fontId="71" fillId="0" borderId="73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176" fontId="7" fillId="0" borderId="0" applyFont="0" applyFill="0" applyBorder="0" applyAlignment="0" applyProtection="0"/>
    <xf numFmtId="0" fontId="7" fillId="0" borderId="0"/>
    <xf numFmtId="0" fontId="77" fillId="25" borderId="77" applyNumberFormat="0" applyAlignment="0" applyProtection="0">
      <alignment vertical="center"/>
    </xf>
    <xf numFmtId="0" fontId="72" fillId="20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81" fillId="27" borderId="0" applyNumberFormat="0" applyBorder="0" applyAlignment="0" applyProtection="0">
      <alignment vertical="center"/>
    </xf>
    <xf numFmtId="0" fontId="82" fillId="28" borderId="79" applyNumberFormat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83" fillId="28" borderId="77" applyNumberFormat="0" applyAlignment="0" applyProtection="0">
      <alignment vertical="center"/>
    </xf>
    <xf numFmtId="0" fontId="84" fillId="0" borderId="80" applyNumberFormat="0" applyFill="0" applyAlignment="0" applyProtection="0">
      <alignment vertical="center"/>
    </xf>
    <xf numFmtId="0" fontId="80" fillId="0" borderId="78" applyNumberFormat="0" applyFill="0" applyAlignment="0" applyProtection="0">
      <alignment vertical="center"/>
    </xf>
    <xf numFmtId="0" fontId="7" fillId="0" borderId="0"/>
    <xf numFmtId="0" fontId="7" fillId="0" borderId="0"/>
    <xf numFmtId="0" fontId="85" fillId="29" borderId="0" applyNumberFormat="0" applyBorder="0" applyAlignment="0" applyProtection="0">
      <alignment vertical="center"/>
    </xf>
    <xf numFmtId="0" fontId="86" fillId="30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72" fillId="32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72" fillId="8" borderId="0" applyNumberFormat="0" applyBorder="0" applyAlignment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72" fillId="38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68" fillId="9" borderId="0" applyNumberFormat="0" applyBorder="0" applyAlignment="0" applyProtection="0">
      <alignment vertical="center"/>
    </xf>
    <xf numFmtId="0" fontId="72" fillId="4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68" fillId="22" borderId="0" applyNumberFormat="0" applyBorder="0" applyAlignment="0" applyProtection="0">
      <alignment vertical="center"/>
    </xf>
    <xf numFmtId="0" fontId="72" fillId="10" borderId="0" applyNumberFormat="0" applyBorder="0" applyAlignment="0" applyProtection="0">
      <alignment vertical="center"/>
    </xf>
    <xf numFmtId="0" fontId="72" fillId="1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68" fillId="41" borderId="0" applyNumberFormat="0" applyBorder="0" applyAlignment="0" applyProtection="0">
      <alignment vertical="center"/>
    </xf>
    <xf numFmtId="0" fontId="72" fillId="37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/>
    <xf numFmtId="0" fontId="7" fillId="0" borderId="0"/>
    <xf numFmtId="0" fontId="7" fillId="0" borderId="0"/>
    <xf numFmtId="176" fontId="7" fillId="0" borderId="0" applyFont="0" applyFill="0" applyBorder="0" applyAlignment="0" applyProtection="0"/>
    <xf numFmtId="0" fontId="7" fillId="0" borderId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65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2" xfId="0" applyFill="1" applyBorder="1"/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2" borderId="3" xfId="0" applyFill="1" applyBorder="1"/>
    <xf numFmtId="0" fontId="0" fillId="0" borderId="3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176" fontId="8" fillId="0" borderId="1" xfId="4" applyFont="1" applyBorder="1" applyAlignment="1">
      <alignment wrapText="1"/>
    </xf>
    <xf numFmtId="176" fontId="0" fillId="0" borderId="1" xfId="4" applyFon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4" fontId="0" fillId="0" borderId="1" xfId="0" applyNumberFormat="1" applyBorder="1"/>
    <xf numFmtId="0" fontId="0" fillId="2" borderId="4" xfId="0" applyFill="1" applyBorder="1" applyAlignment="1">
      <alignment horizontal="center"/>
    </xf>
    <xf numFmtId="176" fontId="0" fillId="0" borderId="1" xfId="4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4" fontId="0" fillId="0" borderId="1" xfId="0" applyNumberFormat="1" applyBorder="1" applyAlignment="1">
      <alignment wrapText="1"/>
    </xf>
    <xf numFmtId="176" fontId="0" fillId="0" borderId="1" xfId="4" applyFont="1" applyBorder="1"/>
    <xf numFmtId="176" fontId="11" fillId="0" borderId="1" xfId="4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4" fontId="0" fillId="0" borderId="2" xfId="0" applyNumberFormat="1" applyBorder="1" applyAlignment="1">
      <alignment horizontal="right" wrapText="1"/>
    </xf>
    <xf numFmtId="0" fontId="1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right" wrapText="1"/>
    </xf>
    <xf numFmtId="0" fontId="11" fillId="0" borderId="3" xfId="0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 applyAlignment="1">
      <alignment horizontal="right" wrapText="1"/>
    </xf>
    <xf numFmtId="0" fontId="1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76" fontId="11" fillId="0" borderId="1" xfId="4" applyFont="1" applyBorder="1" applyAlignment="1">
      <alignment horizontal="center"/>
    </xf>
    <xf numFmtId="0" fontId="0" fillId="2" borderId="4" xfId="0" applyFill="1" applyBorder="1"/>
    <xf numFmtId="0" fontId="11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2" fillId="0" borderId="1" xfId="0" applyFont="1" applyBorder="1"/>
    <xf numFmtId="176" fontId="0" fillId="0" borderId="1" xfId="0" applyNumberFormat="1" applyBorder="1"/>
    <xf numFmtId="176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176" fontId="12" fillId="0" borderId="2" xfId="4" applyFont="1" applyBorder="1" applyAlignment="1">
      <alignment vertical="center" wrapText="1"/>
    </xf>
    <xf numFmtId="176" fontId="12" fillId="0" borderId="2" xfId="4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vertical="center" wrapText="1"/>
    </xf>
    <xf numFmtId="176" fontId="2" fillId="0" borderId="1" xfId="4" applyFont="1" applyBorder="1" applyAlignment="1">
      <alignment vertical="center" wrapText="1"/>
    </xf>
    <xf numFmtId="176" fontId="12" fillId="0" borderId="3" xfId="4" applyFont="1" applyBorder="1" applyAlignment="1">
      <alignment vertical="center" wrapText="1"/>
    </xf>
    <xf numFmtId="176" fontId="12" fillId="0" borderId="3" xfId="4" applyFont="1" applyBorder="1" applyAlignment="1">
      <alignment horizontal="center" vertical="center" wrapText="1"/>
    </xf>
    <xf numFmtId="176" fontId="14" fillId="0" borderId="2" xfId="4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0" fillId="0" borderId="2" xfId="0" applyFont="1" applyBorder="1" applyAlignment="1">
      <alignment horizontal="center" wrapText="1"/>
    </xf>
    <xf numFmtId="176" fontId="14" fillId="0" borderId="3" xfId="4" applyFont="1" applyBorder="1" applyAlignment="1">
      <alignment vertical="center" wrapText="1"/>
    </xf>
    <xf numFmtId="0" fontId="10" fillId="0" borderId="3" xfId="0" applyFont="1" applyBorder="1" applyAlignment="1">
      <alignment horizontal="center" wrapText="1"/>
    </xf>
    <xf numFmtId="176" fontId="14" fillId="0" borderId="4" xfId="4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0" fillId="0" borderId="4" xfId="0" applyFont="1" applyBorder="1" applyAlignment="1">
      <alignment horizontal="center" wrapText="1"/>
    </xf>
    <xf numFmtId="4" fontId="15" fillId="0" borderId="2" xfId="0" applyNumberFormat="1" applyFont="1" applyBorder="1" applyAlignment="1">
      <alignment vertical="center" wrapText="1"/>
    </xf>
    <xf numFmtId="4" fontId="14" fillId="0" borderId="3" xfId="0" applyNumberFormat="1" applyFont="1" applyBorder="1" applyAlignment="1">
      <alignment vertical="center" wrapText="1"/>
    </xf>
    <xf numFmtId="0" fontId="1" fillId="0" borderId="3" xfId="0" applyFont="1" applyBorder="1" applyAlignment="1">
      <alignment horizontal="center" wrapText="1"/>
    </xf>
    <xf numFmtId="4" fontId="14" fillId="0" borderId="4" xfId="0" applyNumberFormat="1" applyFont="1" applyBorder="1" applyAlignment="1">
      <alignment vertical="center" wrapText="1"/>
    </xf>
    <xf numFmtId="176" fontId="0" fillId="0" borderId="3" xfId="4" applyFont="1" applyBorder="1"/>
    <xf numFmtId="0" fontId="1" fillId="0" borderId="2" xfId="0" applyFont="1" applyBorder="1" applyAlignment="1">
      <alignment horizontal="center" wrapText="1"/>
    </xf>
    <xf numFmtId="176" fontId="0" fillId="0" borderId="4" xfId="4" applyFont="1" applyBorder="1"/>
    <xf numFmtId="0" fontId="1" fillId="0" borderId="4" xfId="0" applyFont="1" applyBorder="1" applyAlignment="1">
      <alignment horizontal="center" wrapText="1"/>
    </xf>
    <xf numFmtId="176" fontId="12" fillId="0" borderId="1" xfId="4" applyFont="1" applyBorder="1" applyAlignment="1">
      <alignment vertical="center" wrapText="1"/>
    </xf>
    <xf numFmtId="176" fontId="12" fillId="0" borderId="0" xfId="4" applyFont="1" applyAlignment="1">
      <alignment horizontal="center" vertical="center" wrapText="1"/>
    </xf>
    <xf numFmtId="176" fontId="0" fillId="0" borderId="3" xfId="4" applyFont="1" applyBorder="1" applyAlignment="1">
      <alignment horizontal="center"/>
    </xf>
    <xf numFmtId="176" fontId="11" fillId="0" borderId="2" xfId="4" applyFont="1" applyBorder="1"/>
    <xf numFmtId="176" fontId="11" fillId="0" borderId="3" xfId="4" applyFont="1" applyBorder="1"/>
    <xf numFmtId="176" fontId="11" fillId="0" borderId="4" xfId="4" applyFont="1" applyBorder="1"/>
    <xf numFmtId="176" fontId="12" fillId="0" borderId="4" xfId="4" applyFont="1" applyBorder="1" applyAlignment="1">
      <alignment vertical="center" wrapText="1"/>
    </xf>
    <xf numFmtId="176" fontId="12" fillId="0" borderId="4" xfId="4" applyFont="1" applyBorder="1" applyAlignment="1">
      <alignment horizontal="center" vertical="center" wrapText="1"/>
    </xf>
    <xf numFmtId="4" fontId="11" fillId="0" borderId="1" xfId="0" applyNumberFormat="1" applyFont="1" applyBorder="1"/>
    <xf numFmtId="176" fontId="0" fillId="0" borderId="1" xfId="4" applyFont="1" applyBorder="1" applyAlignment="1">
      <alignment wrapText="1"/>
    </xf>
    <xf numFmtId="0" fontId="1" fillId="0" borderId="0" xfId="283" applyFont="1"/>
    <xf numFmtId="0" fontId="16" fillId="0" borderId="0" xfId="283" applyFont="1"/>
    <xf numFmtId="0" fontId="0" fillId="0" borderId="0" xfId="283" applyAlignment="1">
      <alignment vertical="center"/>
    </xf>
    <xf numFmtId="0" fontId="0" fillId="0" borderId="0" xfId="283"/>
    <xf numFmtId="176" fontId="0" fillId="0" borderId="0" xfId="4" applyAlignment="1">
      <alignment vertical="center"/>
    </xf>
    <xf numFmtId="176" fontId="0" fillId="0" borderId="0" xfId="132" applyFont="1"/>
    <xf numFmtId="0" fontId="0" fillId="0" borderId="0" xfId="283" applyAlignment="1">
      <alignment horizontal="center" wrapText="1"/>
    </xf>
    <xf numFmtId="0" fontId="17" fillId="0" borderId="5" xfId="283" applyFont="1" applyBorder="1" applyAlignment="1">
      <alignment horizontal="center" vertical="center"/>
    </xf>
    <xf numFmtId="0" fontId="17" fillId="0" borderId="6" xfId="283" applyFont="1" applyBorder="1" applyAlignment="1">
      <alignment horizontal="center" vertical="center"/>
    </xf>
    <xf numFmtId="0" fontId="18" fillId="0" borderId="7" xfId="283" applyFont="1" applyBorder="1" applyAlignment="1">
      <alignment horizontal="center" vertical="center"/>
    </xf>
    <xf numFmtId="0" fontId="18" fillId="0" borderId="0" xfId="283" applyFont="1" applyAlignment="1">
      <alignment horizontal="center" vertical="center"/>
    </xf>
    <xf numFmtId="0" fontId="19" fillId="0" borderId="7" xfId="283" applyFont="1" applyBorder="1" applyAlignment="1">
      <alignment horizontal="center" vertical="center"/>
    </xf>
    <xf numFmtId="0" fontId="19" fillId="0" borderId="0" xfId="283" applyFont="1" applyAlignment="1">
      <alignment horizontal="center" vertical="center"/>
    </xf>
    <xf numFmtId="0" fontId="20" fillId="0" borderId="7" xfId="283" applyFont="1" applyBorder="1" applyAlignment="1">
      <alignment horizontal="center" vertical="center"/>
    </xf>
    <xf numFmtId="0" fontId="20" fillId="0" borderId="0" xfId="283" applyFont="1" applyAlignment="1">
      <alignment horizontal="center" vertical="center"/>
    </xf>
    <xf numFmtId="0" fontId="19" fillId="0" borderId="8" xfId="283" applyFont="1" applyBorder="1" applyAlignment="1">
      <alignment vertical="center"/>
    </xf>
    <xf numFmtId="0" fontId="0" fillId="0" borderId="9" xfId="283" applyBorder="1" applyAlignment="1">
      <alignment vertical="center"/>
    </xf>
    <xf numFmtId="176" fontId="0" fillId="0" borderId="9" xfId="4" applyBorder="1" applyAlignment="1">
      <alignment vertical="center"/>
    </xf>
    <xf numFmtId="0" fontId="0" fillId="0" borderId="9" xfId="283" applyBorder="1"/>
    <xf numFmtId="176" fontId="0" fillId="0" borderId="9" xfId="132" applyFont="1" applyBorder="1"/>
    <xf numFmtId="0" fontId="0" fillId="0" borderId="9" xfId="283" applyBorder="1" applyAlignment="1">
      <alignment horizontal="center" wrapText="1"/>
    </xf>
    <xf numFmtId="0" fontId="21" fillId="0" borderId="10" xfId="283" applyFont="1" applyBorder="1" applyAlignment="1">
      <alignment horizontal="center" vertical="center"/>
    </xf>
    <xf numFmtId="0" fontId="21" fillId="0" borderId="11" xfId="283" applyFont="1" applyBorder="1" applyAlignment="1">
      <alignment horizontal="center" vertical="center"/>
    </xf>
    <xf numFmtId="0" fontId="22" fillId="0" borderId="12" xfId="283" applyFont="1" applyBorder="1" applyAlignment="1">
      <alignment horizontal="center" vertical="center"/>
    </xf>
    <xf numFmtId="0" fontId="22" fillId="0" borderId="13" xfId="283" applyFont="1" applyBorder="1" applyAlignment="1">
      <alignment horizontal="center" vertical="center"/>
    </xf>
    <xf numFmtId="0" fontId="19" fillId="0" borderId="5" xfId="283" applyFont="1" applyBorder="1" applyAlignment="1">
      <alignment vertical="center"/>
    </xf>
    <xf numFmtId="0" fontId="0" fillId="0" borderId="6" xfId="283" applyBorder="1" applyAlignment="1">
      <alignment vertical="center"/>
    </xf>
    <xf numFmtId="176" fontId="0" fillId="0" borderId="6" xfId="4" applyBorder="1" applyAlignment="1">
      <alignment vertical="center"/>
    </xf>
    <xf numFmtId="0" fontId="0" fillId="0" borderId="6" xfId="283" applyBorder="1"/>
    <xf numFmtId="176" fontId="0" fillId="0" borderId="6" xfId="132" applyFont="1" applyBorder="1"/>
    <xf numFmtId="0" fontId="0" fillId="0" borderId="6" xfId="283" applyBorder="1" applyAlignment="1">
      <alignment horizontal="center" wrapText="1"/>
    </xf>
    <xf numFmtId="0" fontId="23" fillId="0" borderId="12" xfId="283" applyFont="1" applyBorder="1" applyAlignment="1">
      <alignment vertical="center"/>
    </xf>
    <xf numFmtId="0" fontId="24" fillId="0" borderId="12" xfId="283" applyFont="1" applyBorder="1" applyAlignment="1">
      <alignment horizontal="left" vertical="center"/>
    </xf>
    <xf numFmtId="0" fontId="0" fillId="0" borderId="6" xfId="283" applyBorder="1" applyAlignment="1">
      <alignment horizontal="center" vertical="center"/>
    </xf>
    <xf numFmtId="0" fontId="23" fillId="0" borderId="10" xfId="283" applyFont="1" applyBorder="1" applyAlignment="1">
      <alignment vertical="center"/>
    </xf>
    <xf numFmtId="0" fontId="23" fillId="0" borderId="13" xfId="283" applyFont="1" applyBorder="1" applyAlignment="1">
      <alignment vertical="center"/>
    </xf>
    <xf numFmtId="0" fontId="0" fillId="0" borderId="0" xfId="283" applyAlignment="1">
      <alignment horizontal="center" vertical="center"/>
    </xf>
    <xf numFmtId="0" fontId="23" fillId="0" borderId="10" xfId="283" applyFont="1" applyBorder="1" applyAlignment="1">
      <alignment horizontal="left" vertical="center"/>
    </xf>
    <xf numFmtId="0" fontId="23" fillId="0" borderId="11" xfId="283" applyFont="1" applyBorder="1" applyAlignment="1">
      <alignment horizontal="left" vertical="center"/>
    </xf>
    <xf numFmtId="0" fontId="0" fillId="0" borderId="9" xfId="283" applyBorder="1" applyAlignment="1">
      <alignment horizontal="center" vertical="center"/>
    </xf>
    <xf numFmtId="0" fontId="19" fillId="0" borderId="9" xfId="283" applyFont="1" applyBorder="1" applyAlignment="1">
      <alignment vertical="center"/>
    </xf>
    <xf numFmtId="0" fontId="19" fillId="0" borderId="6" xfId="283" applyFont="1" applyBorder="1" applyAlignment="1">
      <alignment vertical="center"/>
    </xf>
    <xf numFmtId="0" fontId="17" fillId="0" borderId="14" xfId="283" applyFont="1" applyBorder="1" applyAlignment="1">
      <alignment horizontal="center" vertical="center" wrapText="1"/>
    </xf>
    <xf numFmtId="0" fontId="17" fillId="0" borderId="15" xfId="283" applyFont="1" applyBorder="1" applyAlignment="1">
      <alignment horizontal="center" vertical="center" wrapText="1"/>
    </xf>
    <xf numFmtId="0" fontId="17" fillId="0" borderId="16" xfId="283" applyFont="1" applyBorder="1" applyAlignment="1">
      <alignment horizontal="center" vertical="center" wrapText="1"/>
    </xf>
    <xf numFmtId="176" fontId="17" fillId="0" borderId="16" xfId="4" applyFont="1" applyBorder="1" applyAlignment="1">
      <alignment horizontal="center" vertical="center" wrapText="1"/>
    </xf>
    <xf numFmtId="0" fontId="25" fillId="0" borderId="15" xfId="283" applyFont="1" applyBorder="1" applyAlignment="1">
      <alignment horizontal="center" vertical="center" wrapText="1"/>
    </xf>
    <xf numFmtId="176" fontId="17" fillId="0" borderId="15" xfId="132" applyFont="1" applyBorder="1" applyAlignment="1">
      <alignment horizontal="center" vertical="center" wrapText="1"/>
    </xf>
    <xf numFmtId="0" fontId="17" fillId="0" borderId="17" xfId="283" applyFont="1" applyBorder="1" applyAlignment="1">
      <alignment horizontal="center" vertical="center" wrapText="1"/>
    </xf>
    <xf numFmtId="0" fontId="17" fillId="0" borderId="18" xfId="283" applyFont="1" applyBorder="1" applyAlignment="1">
      <alignment horizontal="center" vertical="center" wrapText="1"/>
    </xf>
    <xf numFmtId="0" fontId="17" fillId="0" borderId="19" xfId="283" applyFont="1" applyBorder="1" applyAlignment="1">
      <alignment horizontal="center" vertical="center" wrapText="1"/>
    </xf>
    <xf numFmtId="176" fontId="17" fillId="0" borderId="19" xfId="4" applyFont="1" applyBorder="1" applyAlignment="1">
      <alignment horizontal="center" vertical="center" wrapText="1"/>
    </xf>
    <xf numFmtId="176" fontId="17" fillId="0" borderId="18" xfId="132" applyFont="1" applyBorder="1" applyAlignment="1">
      <alignment horizontal="center" vertical="center" wrapText="1"/>
    </xf>
    <xf numFmtId="0" fontId="25" fillId="4" borderId="20" xfId="283" applyFont="1" applyFill="1" applyBorder="1" applyAlignment="1">
      <alignment vertical="center" wrapText="1"/>
    </xf>
    <xf numFmtId="0" fontId="26" fillId="4" borderId="8" xfId="283" applyFont="1" applyFill="1" applyBorder="1" applyAlignment="1">
      <alignment vertical="center" wrapText="1"/>
    </xf>
    <xf numFmtId="0" fontId="26" fillId="4" borderId="9" xfId="283" applyFont="1" applyFill="1" applyBorder="1" applyAlignment="1">
      <alignment vertical="center" wrapText="1"/>
    </xf>
    <xf numFmtId="0" fontId="16" fillId="0" borderId="12" xfId="283" applyFont="1" applyBorder="1" applyAlignment="1">
      <alignment vertical="center" wrapText="1"/>
    </xf>
    <xf numFmtId="0" fontId="27" fillId="0" borderId="12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center" vertical="center" wrapText="1"/>
    </xf>
    <xf numFmtId="176" fontId="28" fillId="0" borderId="12" xfId="283" applyNumberFormat="1" applyFont="1" applyBorder="1"/>
    <xf numFmtId="0" fontId="28" fillId="0" borderId="12" xfId="283" applyFont="1" applyBorder="1" applyAlignment="1" applyProtection="1">
      <alignment horizontal="center" vertical="center" wrapText="1"/>
      <protection locked="0"/>
    </xf>
    <xf numFmtId="177" fontId="28" fillId="0" borderId="12" xfId="114" applyNumberFormat="1" applyFont="1" applyBorder="1" applyAlignment="1" applyProtection="1">
      <alignment horizontal="center" vertical="center" wrapText="1"/>
      <protection locked="0"/>
    </xf>
    <xf numFmtId="0" fontId="16" fillId="0" borderId="12" xfId="283" applyFont="1" applyBorder="1" applyAlignment="1">
      <alignment horizontal="center" vertical="center" wrapText="1"/>
    </xf>
    <xf numFmtId="0" fontId="29" fillId="0" borderId="12" xfId="283" applyFont="1" applyBorder="1" applyAlignment="1">
      <alignment horizontal="center" vertical="center" wrapText="1"/>
    </xf>
    <xf numFmtId="0" fontId="28" fillId="0" borderId="12" xfId="118" applyNumberFormat="1" applyFont="1" applyFill="1" applyBorder="1" applyAlignment="1" applyProtection="1">
      <alignment horizontal="center" vertical="top" wrapText="1"/>
    </xf>
    <xf numFmtId="0" fontId="28" fillId="0" borderId="12" xfId="283" applyFont="1" applyBorder="1" applyAlignment="1">
      <alignment horizontal="left" vertical="center" wrapText="1"/>
    </xf>
    <xf numFmtId="0" fontId="28" fillId="0" borderId="12" xfId="283" applyFont="1" applyBorder="1" applyAlignment="1">
      <alignment horizontal="center" vertical="center" wrapText="1"/>
    </xf>
    <xf numFmtId="176" fontId="28" fillId="0" borderId="12" xfId="4" applyFont="1" applyFill="1" applyBorder="1" applyAlignment="1" applyProtection="1">
      <alignment horizontal="center" vertical="center" wrapText="1"/>
    </xf>
    <xf numFmtId="0" fontId="28" fillId="0" borderId="15" xfId="283" applyFont="1" applyBorder="1" applyAlignment="1">
      <alignment horizontal="center" vertical="center" wrapText="1"/>
    </xf>
    <xf numFmtId="177" fontId="28" fillId="5" borderId="12" xfId="114" applyNumberFormat="1" applyFont="1" applyFill="1" applyBorder="1" applyAlignment="1" applyProtection="1">
      <alignment horizontal="center" vertical="center" wrapText="1"/>
    </xf>
    <xf numFmtId="0" fontId="28" fillId="0" borderId="12" xfId="283" applyFont="1" applyBorder="1" applyAlignment="1">
      <alignment horizontal="left" vertical="center"/>
    </xf>
    <xf numFmtId="2" fontId="28" fillId="0" borderId="12" xfId="0" applyNumberFormat="1" applyFont="1" applyBorder="1" applyAlignment="1">
      <alignment wrapText="1"/>
    </xf>
    <xf numFmtId="0" fontId="27" fillId="6" borderId="12" xfId="0" applyFont="1" applyFill="1" applyBorder="1" applyAlignment="1">
      <alignment horizontal="left" vertical="center" wrapText="1"/>
    </xf>
    <xf numFmtId="0" fontId="27" fillId="6" borderId="12" xfId="0" applyFont="1" applyFill="1" applyBorder="1" applyAlignment="1">
      <alignment horizontal="center" vertical="center" wrapText="1"/>
    </xf>
    <xf numFmtId="0" fontId="28" fillId="5" borderId="12" xfId="283" applyFont="1" applyFill="1" applyBorder="1" applyAlignment="1" applyProtection="1">
      <alignment horizontal="center" vertical="center" wrapText="1"/>
      <protection locked="0"/>
    </xf>
    <xf numFmtId="177" fontId="28" fillId="5" borderId="12" xfId="114" applyNumberFormat="1" applyFont="1" applyFill="1" applyBorder="1" applyAlignment="1" applyProtection="1">
      <alignment horizontal="center" vertical="center" wrapText="1"/>
      <protection locked="0"/>
    </xf>
    <xf numFmtId="0" fontId="28" fillId="0" borderId="12" xfId="207" applyFont="1" applyBorder="1" applyAlignment="1">
      <alignment horizontal="left" vertical="top" wrapText="1"/>
    </xf>
    <xf numFmtId="0" fontId="28" fillId="5" borderId="11" xfId="283" applyFont="1" applyFill="1" applyBorder="1" applyAlignment="1">
      <alignment horizontal="center" vertical="center" wrapText="1"/>
    </xf>
    <xf numFmtId="0" fontId="17" fillId="0" borderId="0" xfId="283" applyFont="1" applyAlignment="1">
      <alignment vertical="center"/>
    </xf>
    <xf numFmtId="0" fontId="8" fillId="0" borderId="0" xfId="283" applyFont="1" applyAlignment="1">
      <alignment vertical="center"/>
    </xf>
    <xf numFmtId="176" fontId="8" fillId="0" borderId="0" xfId="4" applyFont="1" applyAlignment="1">
      <alignment vertical="center"/>
    </xf>
    <xf numFmtId="0" fontId="30" fillId="0" borderId="12" xfId="283" applyFont="1" applyBorder="1" applyAlignment="1">
      <alignment vertical="center"/>
    </xf>
    <xf numFmtId="0" fontId="0" fillId="0" borderId="12" xfId="283" applyBorder="1" applyAlignment="1">
      <alignment vertical="center"/>
    </xf>
    <xf numFmtId="176" fontId="0" fillId="0" borderId="12" xfId="4" applyBorder="1" applyAlignment="1">
      <alignment vertical="center"/>
    </xf>
    <xf numFmtId="176" fontId="31" fillId="0" borderId="10" xfId="132" applyFont="1" applyBorder="1" applyAlignment="1">
      <alignment horizontal="center"/>
    </xf>
    <xf numFmtId="176" fontId="31" fillId="0" borderId="11" xfId="132" applyFont="1" applyBorder="1" applyAlignment="1">
      <alignment horizontal="center"/>
    </xf>
    <xf numFmtId="0" fontId="17" fillId="0" borderId="12" xfId="283" applyFont="1" applyBorder="1" applyAlignment="1">
      <alignment vertical="center"/>
    </xf>
    <xf numFmtId="0" fontId="0" fillId="0" borderId="10" xfId="283" applyBorder="1" applyAlignment="1">
      <alignment vertical="center"/>
    </xf>
    <xf numFmtId="176" fontId="0" fillId="0" borderId="10" xfId="4" applyBorder="1" applyAlignment="1">
      <alignment vertical="center"/>
    </xf>
    <xf numFmtId="176" fontId="3" fillId="0" borderId="10" xfId="132" applyFont="1" applyBorder="1" applyAlignment="1">
      <alignment horizontal="center"/>
    </xf>
    <xf numFmtId="176" fontId="3" fillId="0" borderId="11" xfId="132" applyFont="1" applyBorder="1" applyAlignment="1">
      <alignment horizontal="center"/>
    </xf>
    <xf numFmtId="0" fontId="8" fillId="0" borderId="0" xfId="283" applyFont="1"/>
    <xf numFmtId="0" fontId="25" fillId="0" borderId="0" xfId="283" applyFont="1" applyAlignment="1">
      <alignment vertical="center"/>
    </xf>
    <xf numFmtId="0" fontId="32" fillId="0" borderId="0" xfId="283" applyFont="1" applyAlignment="1">
      <alignment vertical="center"/>
    </xf>
    <xf numFmtId="176" fontId="0" fillId="0" borderId="0" xfId="132"/>
    <xf numFmtId="0" fontId="15" fillId="0" borderId="0" xfId="283" applyFont="1" applyAlignment="1">
      <alignment vertical="center"/>
    </xf>
    <xf numFmtId="176" fontId="2" fillId="0" borderId="0" xfId="4" applyFont="1" applyAlignment="1">
      <alignment vertical="center"/>
    </xf>
    <xf numFmtId="0" fontId="33" fillId="0" borderId="0" xfId="283" applyFont="1" applyAlignment="1">
      <alignment horizontal="center" vertical="center"/>
    </xf>
    <xf numFmtId="176" fontId="33" fillId="0" borderId="0" xfId="4" applyFont="1" applyAlignment="1">
      <alignment horizontal="center" vertical="center"/>
    </xf>
    <xf numFmtId="0" fontId="3" fillId="0" borderId="0" xfId="283" applyFont="1" applyAlignment="1">
      <alignment horizontal="center" vertical="center"/>
    </xf>
    <xf numFmtId="0" fontId="2" fillId="0" borderId="0" xfId="283" applyFont="1" applyAlignment="1">
      <alignment vertical="center"/>
    </xf>
    <xf numFmtId="176" fontId="3" fillId="0" borderId="0" xfId="4" applyFont="1" applyAlignment="1">
      <alignment horizontal="center" vertical="center"/>
    </xf>
    <xf numFmtId="0" fontId="17" fillId="0" borderId="21" xfId="283" applyFont="1" applyBorder="1" applyAlignment="1">
      <alignment horizontal="center" vertical="center"/>
    </xf>
    <xf numFmtId="0" fontId="18" fillId="0" borderId="22" xfId="283" applyFont="1" applyBorder="1" applyAlignment="1">
      <alignment horizontal="center" vertical="center"/>
    </xf>
    <xf numFmtId="0" fontId="19" fillId="0" borderId="22" xfId="283" applyFont="1" applyBorder="1" applyAlignment="1">
      <alignment horizontal="center" vertical="center"/>
    </xf>
    <xf numFmtId="0" fontId="20" fillId="0" borderId="22" xfId="283" applyFont="1" applyBorder="1" applyAlignment="1">
      <alignment horizontal="center" vertical="center"/>
    </xf>
    <xf numFmtId="0" fontId="0" fillId="0" borderId="23" xfId="283" applyBorder="1"/>
    <xf numFmtId="0" fontId="22" fillId="0" borderId="11" xfId="283" applyFont="1" applyBorder="1" applyAlignment="1">
      <alignment horizontal="center" vertical="center"/>
    </xf>
    <xf numFmtId="0" fontId="0" fillId="0" borderId="21" xfId="283" applyBorder="1"/>
    <xf numFmtId="0" fontId="0" fillId="0" borderId="21" xfId="283" applyBorder="1" applyAlignment="1">
      <alignment horizontal="center" vertical="center"/>
    </xf>
    <xf numFmtId="0" fontId="0" fillId="0" borderId="22" xfId="283" applyBorder="1" applyAlignment="1">
      <alignment horizontal="center" vertical="center"/>
    </xf>
    <xf numFmtId="0" fontId="0" fillId="0" borderId="23" xfId="283" applyBorder="1" applyAlignment="1">
      <alignment horizontal="center" vertical="center"/>
    </xf>
    <xf numFmtId="0" fontId="19" fillId="0" borderId="22" xfId="283" applyFont="1" applyBorder="1" applyAlignment="1">
      <alignment vertical="center"/>
    </xf>
    <xf numFmtId="0" fontId="13" fillId="0" borderId="12" xfId="283" applyFont="1" applyBorder="1" applyAlignment="1">
      <alignment horizontal="center" wrapText="1"/>
    </xf>
    <xf numFmtId="0" fontId="26" fillId="4" borderId="23" xfId="283" applyFont="1" applyFill="1" applyBorder="1" applyAlignment="1">
      <alignment vertical="center" wrapText="1"/>
    </xf>
    <xf numFmtId="176" fontId="8" fillId="0" borderId="0" xfId="114" applyFont="1" applyAlignment="1">
      <alignment horizontal="center"/>
    </xf>
    <xf numFmtId="0" fontId="2" fillId="0" borderId="0" xfId="283" applyFont="1"/>
    <xf numFmtId="0" fontId="33" fillId="0" borderId="0" xfId="283" applyFont="1" applyAlignment="1">
      <alignment horizontal="center"/>
    </xf>
    <xf numFmtId="0" fontId="3" fillId="0" borderId="0" xfId="283" applyFont="1" applyAlignment="1">
      <alignment horizontal="center"/>
    </xf>
    <xf numFmtId="0" fontId="34" fillId="0" borderId="0" xfId="158" applyFont="1" applyAlignment="1">
      <alignment horizontal="right" vertical="center" wrapText="1"/>
    </xf>
    <xf numFmtId="0" fontId="35" fillId="0" borderId="0" xfId="158" applyFont="1" applyAlignment="1">
      <alignment horizontal="left" vertical="center"/>
    </xf>
    <xf numFmtId="0" fontId="35" fillId="0" borderId="0" xfId="158" applyFont="1" applyAlignment="1">
      <alignment vertical="center" wrapText="1"/>
    </xf>
    <xf numFmtId="0" fontId="36" fillId="0" borderId="0" xfId="158" applyFont="1" applyAlignment="1">
      <alignment horizontal="center" vertical="center"/>
    </xf>
    <xf numFmtId="0" fontId="34" fillId="0" borderId="0" xfId="158" applyFont="1" applyAlignment="1">
      <alignment horizontal="right" vertical="center"/>
    </xf>
    <xf numFmtId="0" fontId="35" fillId="0" borderId="0" xfId="158" applyFont="1" applyAlignment="1">
      <alignment vertical="center"/>
    </xf>
    <xf numFmtId="0" fontId="37" fillId="0" borderId="0" xfId="158" applyFont="1" applyAlignment="1">
      <alignment horizontal="left" vertical="center"/>
    </xf>
    <xf numFmtId="0" fontId="37" fillId="0" borderId="0" xfId="158" applyFont="1" applyAlignment="1">
      <alignment horizontal="center" vertical="center"/>
    </xf>
    <xf numFmtId="0" fontId="38" fillId="0" borderId="0" xfId="158" applyFont="1" applyAlignment="1">
      <alignment horizontal="left" vertical="center"/>
    </xf>
    <xf numFmtId="0" fontId="39" fillId="0" borderId="0" xfId="158" applyFont="1" applyAlignment="1">
      <alignment horizontal="right" vertical="center"/>
    </xf>
    <xf numFmtId="0" fontId="40" fillId="0" borderId="0" xfId="158" applyFont="1" applyAlignment="1">
      <alignment horizontal="left" vertical="center"/>
    </xf>
    <xf numFmtId="0" fontId="41" fillId="0" borderId="0" xfId="158" applyFont="1" applyAlignment="1">
      <alignment horizontal="center" vertical="center"/>
    </xf>
    <xf numFmtId="0" fontId="40" fillId="0" borderId="0" xfId="158" applyFont="1" applyAlignment="1">
      <alignment vertical="center"/>
    </xf>
    <xf numFmtId="0" fontId="42" fillId="0" borderId="0" xfId="158" applyFont="1" applyAlignment="1">
      <alignment horizontal="left" vertical="center"/>
    </xf>
    <xf numFmtId="0" fontId="35" fillId="7" borderId="9" xfId="158" applyFont="1" applyFill="1" applyBorder="1" applyAlignment="1">
      <alignment horizontal="left" vertical="top"/>
    </xf>
    <xf numFmtId="0" fontId="35" fillId="7" borderId="0" xfId="158" applyFont="1" applyFill="1" applyAlignment="1">
      <alignment horizontal="left" vertical="top" wrapText="1"/>
    </xf>
    <xf numFmtId="0" fontId="35" fillId="7" borderId="9" xfId="158" applyFont="1" applyFill="1" applyBorder="1" applyAlignment="1">
      <alignment horizontal="left" vertical="top" wrapText="1"/>
    </xf>
    <xf numFmtId="0" fontId="37" fillId="8" borderId="24" xfId="158" applyFont="1" applyFill="1" applyBorder="1" applyAlignment="1">
      <alignment horizontal="center" vertical="center" wrapText="1"/>
    </xf>
    <xf numFmtId="0" fontId="37" fillId="8" borderId="25" xfId="158" applyFont="1" applyFill="1" applyBorder="1" applyAlignment="1">
      <alignment horizontal="center" vertical="center" wrapText="1"/>
    </xf>
    <xf numFmtId="0" fontId="43" fillId="8" borderId="2" xfId="158" applyFont="1" applyFill="1" applyBorder="1" applyAlignment="1">
      <alignment horizontal="center" vertical="center" wrapText="1"/>
    </xf>
    <xf numFmtId="0" fontId="44" fillId="8" borderId="26" xfId="158" applyFont="1" applyFill="1" applyBorder="1" applyAlignment="1">
      <alignment horizontal="center" vertical="center" wrapText="1"/>
    </xf>
    <xf numFmtId="0" fontId="44" fillId="8" borderId="27" xfId="158" applyFont="1" applyFill="1" applyBorder="1" applyAlignment="1">
      <alignment horizontal="center" vertical="center" wrapText="1"/>
    </xf>
    <xf numFmtId="0" fontId="37" fillId="8" borderId="28" xfId="158" applyFont="1" applyFill="1" applyBorder="1" applyAlignment="1">
      <alignment horizontal="center" vertical="center" wrapText="1"/>
    </xf>
    <xf numFmtId="0" fontId="37" fillId="8" borderId="29" xfId="158" applyFont="1" applyFill="1" applyBorder="1" applyAlignment="1">
      <alignment horizontal="center" vertical="center" wrapText="1"/>
    </xf>
    <xf numFmtId="0" fontId="43" fillId="8" borderId="4" xfId="158" applyFont="1" applyFill="1" applyBorder="1" applyAlignment="1">
      <alignment horizontal="center" vertical="center" wrapText="1"/>
    </xf>
    <xf numFmtId="0" fontId="44" fillId="8" borderId="4" xfId="158" applyFont="1" applyFill="1" applyBorder="1" applyAlignment="1">
      <alignment horizontal="center" vertical="center" wrapText="1"/>
    </xf>
    <xf numFmtId="0" fontId="37" fillId="9" borderId="26" xfId="158" applyFont="1" applyFill="1" applyBorder="1" applyAlignment="1">
      <alignment horizontal="left" vertical="center" wrapText="1"/>
    </xf>
    <xf numFmtId="0" fontId="37" fillId="9" borderId="27" xfId="158" applyFont="1" applyFill="1" applyBorder="1" applyAlignment="1">
      <alignment horizontal="left" vertical="center" wrapText="1"/>
    </xf>
    <xf numFmtId="0" fontId="44" fillId="10" borderId="26" xfId="158" applyFont="1" applyFill="1" applyBorder="1" applyAlignment="1">
      <alignment horizontal="center" vertical="center" wrapText="1"/>
    </xf>
    <xf numFmtId="0" fontId="44" fillId="10" borderId="27" xfId="158" applyFont="1" applyFill="1" applyBorder="1" applyAlignment="1">
      <alignment horizontal="center" vertical="center" wrapText="1"/>
    </xf>
    <xf numFmtId="0" fontId="35" fillId="10" borderId="27" xfId="158" applyFont="1" applyFill="1" applyBorder="1" applyAlignment="1">
      <alignment vertical="center" wrapText="1"/>
    </xf>
    <xf numFmtId="0" fontId="34" fillId="0" borderId="15" xfId="158" applyFont="1" applyBorder="1" applyAlignment="1">
      <alignment horizontal="right" vertical="center" wrapText="1"/>
    </xf>
    <xf numFmtId="0" fontId="34" fillId="0" borderId="8" xfId="158" applyFont="1" applyBorder="1" applyAlignment="1">
      <alignment horizontal="right" vertical="center" wrapText="1"/>
    </xf>
    <xf numFmtId="0" fontId="35" fillId="0" borderId="15" xfId="158" applyFont="1" applyBorder="1" applyAlignment="1">
      <alignment horizontal="left" vertical="center"/>
    </xf>
    <xf numFmtId="176" fontId="35" fillId="0" borderId="23" xfId="111" applyFont="1" applyBorder="1" applyAlignment="1">
      <alignment horizontal="center" vertical="center" wrapText="1"/>
    </xf>
    <xf numFmtId="1" fontId="35" fillId="7" borderId="15" xfId="158" applyNumberFormat="1" applyFont="1" applyFill="1" applyBorder="1" applyAlignment="1" applyProtection="1">
      <alignment horizontal="center" vertical="center" wrapText="1"/>
      <protection locked="0"/>
    </xf>
    <xf numFmtId="0" fontId="35" fillId="7" borderId="15" xfId="158" applyFont="1" applyFill="1" applyBorder="1" applyAlignment="1" applyProtection="1">
      <alignment horizontal="center" vertical="center" wrapText="1"/>
      <protection locked="0"/>
    </xf>
    <xf numFmtId="1" fontId="35" fillId="0" borderId="15" xfId="158" applyNumberFormat="1" applyFont="1" applyBorder="1" applyAlignment="1">
      <alignment horizontal="center" vertical="center" wrapText="1"/>
    </xf>
    <xf numFmtId="1" fontId="34" fillId="0" borderId="12" xfId="158" applyNumberFormat="1" applyFont="1" applyBorder="1" applyAlignment="1">
      <alignment horizontal="right" vertical="center" wrapText="1"/>
    </xf>
    <xf numFmtId="0" fontId="34" fillId="0" borderId="10" xfId="158" applyFont="1" applyBorder="1" applyAlignment="1">
      <alignment horizontal="right" vertical="center" wrapText="1"/>
    </xf>
    <xf numFmtId="0" fontId="35" fillId="0" borderId="12" xfId="158" applyFont="1" applyBorder="1" applyAlignment="1">
      <alignment horizontal="left" vertical="center"/>
    </xf>
    <xf numFmtId="176" fontId="35" fillId="0" borderId="11" xfId="111" applyFont="1" applyBorder="1" applyAlignment="1">
      <alignment horizontal="center" vertical="center" wrapText="1"/>
    </xf>
    <xf numFmtId="0" fontId="34" fillId="0" borderId="12" xfId="158" applyFont="1" applyBorder="1" applyAlignment="1">
      <alignment horizontal="right" vertical="center" wrapText="1"/>
    </xf>
    <xf numFmtId="0" fontId="45" fillId="0" borderId="21" xfId="158" applyFont="1" applyBorder="1" applyAlignment="1">
      <alignment horizontal="center" vertical="center" wrapText="1"/>
    </xf>
    <xf numFmtId="0" fontId="34" fillId="0" borderId="5" xfId="158" applyFont="1" applyBorder="1" applyAlignment="1">
      <alignment horizontal="right" vertical="center" wrapText="1"/>
    </xf>
    <xf numFmtId="0" fontId="35" fillId="0" borderId="16" xfId="158" applyFont="1" applyBorder="1" applyAlignment="1">
      <alignment horizontal="left" vertical="center"/>
    </xf>
    <xf numFmtId="176" fontId="35" fillId="0" borderId="21" xfId="111" applyFont="1" applyBorder="1" applyAlignment="1">
      <alignment horizontal="center" vertical="center" wrapText="1"/>
    </xf>
    <xf numFmtId="0" fontId="34" fillId="0" borderId="30" xfId="158" applyFont="1" applyBorder="1" applyAlignment="1">
      <alignment horizontal="right" vertical="center" wrapText="1"/>
    </xf>
    <xf numFmtId="0" fontId="34" fillId="0" borderId="31" xfId="158" applyFont="1" applyBorder="1" applyAlignment="1">
      <alignment horizontal="right" vertical="center" wrapText="1"/>
    </xf>
    <xf numFmtId="49" fontId="35" fillId="0" borderId="32" xfId="158" applyNumberFormat="1" applyFont="1" applyBorder="1" applyAlignment="1">
      <alignment horizontal="left" vertical="center"/>
    </xf>
    <xf numFmtId="176" fontId="35" fillId="0" borderId="31" xfId="111" applyFont="1" applyBorder="1" applyAlignment="1">
      <alignment horizontal="center" vertical="center" wrapText="1"/>
    </xf>
    <xf numFmtId="0" fontId="35" fillId="0" borderId="32" xfId="158" applyFont="1" applyBorder="1" applyAlignment="1">
      <alignment horizontal="center" vertical="center" wrapText="1"/>
    </xf>
    <xf numFmtId="0" fontId="46" fillId="10" borderId="27" xfId="158" applyFont="1" applyFill="1" applyBorder="1" applyAlignment="1">
      <alignment horizontal="center" vertical="center" wrapText="1"/>
    </xf>
    <xf numFmtId="0" fontId="35" fillId="10" borderId="27" xfId="158" applyFont="1" applyFill="1" applyBorder="1" applyAlignment="1">
      <alignment horizontal="center" vertical="center" wrapText="1"/>
    </xf>
    <xf numFmtId="0" fontId="34" fillId="0" borderId="33" xfId="158" applyFont="1" applyBorder="1" applyAlignment="1">
      <alignment horizontal="right" vertical="center" wrapText="1"/>
    </xf>
    <xf numFmtId="0" fontId="34" fillId="0" borderId="34" xfId="158" applyFont="1" applyBorder="1" applyAlignment="1">
      <alignment horizontal="right" vertical="center" wrapText="1"/>
    </xf>
    <xf numFmtId="0" fontId="35" fillId="0" borderId="35" xfId="158" applyFont="1" applyBorder="1" applyAlignment="1">
      <alignment horizontal="left" vertical="center"/>
    </xf>
    <xf numFmtId="0" fontId="35" fillId="0" borderId="36" xfId="158" applyFont="1" applyBorder="1" applyAlignment="1">
      <alignment horizontal="center" vertical="center" wrapText="1"/>
    </xf>
    <xf numFmtId="1" fontId="35" fillId="7" borderId="35" xfId="158" applyNumberFormat="1" applyFont="1" applyFill="1" applyBorder="1" applyAlignment="1" applyProtection="1">
      <alignment horizontal="center" vertical="center" wrapText="1"/>
      <protection locked="0"/>
    </xf>
    <xf numFmtId="0" fontId="35" fillId="7" borderId="35" xfId="158" applyFont="1" applyFill="1" applyBorder="1" applyAlignment="1" applyProtection="1">
      <alignment horizontal="center" vertical="center" wrapText="1"/>
      <protection locked="0"/>
    </xf>
    <xf numFmtId="1" fontId="35" fillId="0" borderId="35" xfId="158" applyNumberFormat="1" applyFont="1" applyBorder="1" applyAlignment="1">
      <alignment horizontal="center" vertical="center" wrapText="1"/>
    </xf>
    <xf numFmtId="0" fontId="34" fillId="0" borderId="37" xfId="158" applyFont="1" applyBorder="1" applyAlignment="1">
      <alignment horizontal="right" vertical="center" wrapText="1"/>
    </xf>
    <xf numFmtId="0" fontId="34" fillId="0" borderId="13" xfId="158" applyFont="1" applyBorder="1" applyAlignment="1">
      <alignment horizontal="right" vertical="center" wrapText="1"/>
    </xf>
    <xf numFmtId="0" fontId="35" fillId="0" borderId="11" xfId="158" applyFont="1" applyBorder="1" applyAlignment="1">
      <alignment horizontal="center" vertical="center" wrapText="1"/>
    </xf>
    <xf numFmtId="0" fontId="34" fillId="0" borderId="14" xfId="158" applyFont="1" applyBorder="1" applyAlignment="1">
      <alignment horizontal="right" vertical="center" wrapText="1"/>
    </xf>
    <xf numFmtId="0" fontId="35" fillId="0" borderId="15" xfId="158" applyFont="1" applyBorder="1" applyAlignment="1">
      <alignment horizontal="center" vertical="center" wrapText="1"/>
    </xf>
    <xf numFmtId="0" fontId="35" fillId="0" borderId="35" xfId="158" applyFont="1" applyBorder="1" applyAlignment="1">
      <alignment horizontal="center" vertical="center" wrapText="1"/>
    </xf>
    <xf numFmtId="0" fontId="35" fillId="0" borderId="0" xfId="158" applyFont="1" applyAlignment="1">
      <alignment horizontal="right" vertical="center"/>
    </xf>
    <xf numFmtId="0" fontId="35" fillId="7" borderId="9" xfId="158" applyFont="1" applyFill="1" applyBorder="1" applyAlignment="1">
      <alignment horizontal="left" vertical="center"/>
    </xf>
    <xf numFmtId="0" fontId="35" fillId="7" borderId="9" xfId="158" applyFont="1" applyFill="1" applyBorder="1" applyAlignment="1">
      <alignment horizontal="left" vertical="center" indent="6"/>
    </xf>
    <xf numFmtId="0" fontId="35" fillId="0" borderId="0" xfId="158" applyFont="1" applyAlignment="1">
      <alignment horizontal="left" vertical="center" indent="1"/>
    </xf>
    <xf numFmtId="0" fontId="35" fillId="7" borderId="9" xfId="158" applyFont="1" applyFill="1" applyBorder="1" applyAlignment="1" applyProtection="1">
      <alignment horizontal="left" vertical="center"/>
      <protection locked="0"/>
    </xf>
    <xf numFmtId="0" fontId="35" fillId="7" borderId="13" xfId="158" applyFont="1" applyFill="1" applyBorder="1" applyAlignment="1" applyProtection="1">
      <alignment horizontal="left" vertical="center"/>
      <protection locked="0"/>
    </xf>
    <xf numFmtId="0" fontId="47" fillId="7" borderId="13" xfId="23" applyFont="1" applyFill="1" applyBorder="1" applyAlignment="1" applyProtection="1">
      <alignment horizontal="left" vertical="center"/>
      <protection locked="0"/>
    </xf>
    <xf numFmtId="4" fontId="38" fillId="0" borderId="0" xfId="158" applyNumberFormat="1" applyFont="1" applyAlignment="1">
      <alignment horizontal="center" vertical="center" wrapText="1"/>
    </xf>
    <xf numFmtId="0" fontId="36" fillId="0" borderId="0" xfId="158" applyFont="1" applyAlignment="1">
      <alignment vertical="center"/>
    </xf>
    <xf numFmtId="4" fontId="38" fillId="0" borderId="0" xfId="158" applyNumberFormat="1" applyFont="1" applyAlignment="1">
      <alignment horizontal="center" vertical="center"/>
    </xf>
    <xf numFmtId="4" fontId="37" fillId="0" borderId="0" xfId="158" applyNumberFormat="1" applyFont="1" applyAlignment="1">
      <alignment horizontal="center" vertical="center"/>
    </xf>
    <xf numFmtId="0" fontId="37" fillId="0" borderId="0" xfId="158" applyFont="1" applyAlignment="1">
      <alignment vertical="center"/>
    </xf>
    <xf numFmtId="178" fontId="37" fillId="0" borderId="0" xfId="158" applyNumberFormat="1" applyFont="1" applyAlignment="1">
      <alignment horizontal="center" vertical="center"/>
    </xf>
    <xf numFmtId="4" fontId="37" fillId="0" borderId="0" xfId="158" applyNumberFormat="1" applyFont="1" applyAlignment="1">
      <alignment vertical="center"/>
    </xf>
    <xf numFmtId="178" fontId="41" fillId="0" borderId="0" xfId="158" applyNumberFormat="1" applyFont="1" applyAlignment="1">
      <alignment horizontal="center" vertical="center"/>
    </xf>
    <xf numFmtId="4" fontId="41" fillId="0" borderId="0" xfId="158" applyNumberFormat="1" applyFont="1" applyAlignment="1">
      <alignment vertical="center"/>
    </xf>
    <xf numFmtId="0" fontId="35" fillId="0" borderId="0" xfId="158" applyFont="1" applyAlignment="1">
      <alignment horizontal="center" vertical="center"/>
    </xf>
    <xf numFmtId="0" fontId="35" fillId="7" borderId="9" xfId="158" applyFont="1" applyFill="1" applyBorder="1" applyAlignment="1">
      <alignment vertical="center"/>
    </xf>
    <xf numFmtId="0" fontId="35" fillId="7" borderId="13" xfId="158" applyFont="1" applyFill="1" applyBorder="1" applyAlignment="1">
      <alignment horizontal="left" vertical="center"/>
    </xf>
    <xf numFmtId="0" fontId="35" fillId="7" borderId="13" xfId="158" applyFont="1" applyFill="1" applyBorder="1" applyAlignment="1">
      <alignment vertical="center"/>
    </xf>
    <xf numFmtId="4" fontId="38" fillId="0" borderId="29" xfId="158" applyNumberFormat="1" applyFont="1" applyBorder="1" applyAlignment="1">
      <alignment horizontal="center" vertical="center"/>
    </xf>
    <xf numFmtId="0" fontId="44" fillId="8" borderId="38" xfId="158" applyFont="1" applyFill="1" applyBorder="1" applyAlignment="1">
      <alignment horizontal="center" vertical="center" wrapText="1"/>
    </xf>
    <xf numFmtId="4" fontId="44" fillId="8" borderId="2" xfId="158" applyNumberFormat="1" applyFont="1" applyFill="1" applyBorder="1" applyAlignment="1">
      <alignment horizontal="center" vertical="center" wrapText="1"/>
    </xf>
    <xf numFmtId="0" fontId="37" fillId="8" borderId="2" xfId="158" applyFont="1" applyFill="1" applyBorder="1" applyAlignment="1">
      <alignment horizontal="center" vertical="center" wrapText="1"/>
    </xf>
    <xf numFmtId="4" fontId="44" fillId="8" borderId="4" xfId="158" applyNumberFormat="1" applyFont="1" applyFill="1" applyBorder="1" applyAlignment="1">
      <alignment horizontal="center" vertical="center" wrapText="1"/>
    </xf>
    <xf numFmtId="0" fontId="37" fillId="8" borderId="4" xfId="158" applyFont="1" applyFill="1" applyBorder="1" applyAlignment="1">
      <alignment horizontal="center" vertical="center" wrapText="1"/>
    </xf>
    <xf numFmtId="0" fontId="37" fillId="9" borderId="38" xfId="158" applyFont="1" applyFill="1" applyBorder="1" applyAlignment="1">
      <alignment horizontal="left" vertical="center" wrapText="1"/>
    </xf>
    <xf numFmtId="4" fontId="38" fillId="10" borderId="27" xfId="158" applyNumberFormat="1" applyFont="1" applyFill="1" applyBorder="1" applyAlignment="1">
      <alignment horizontal="center" vertical="center" wrapText="1"/>
    </xf>
    <xf numFmtId="0" fontId="35" fillId="10" borderId="38" xfId="158" applyFont="1" applyFill="1" applyBorder="1" applyAlignment="1">
      <alignment vertical="center" wrapText="1"/>
    </xf>
    <xf numFmtId="4" fontId="38" fillId="7" borderId="15" xfId="158" applyNumberFormat="1" applyFont="1" applyFill="1" applyBorder="1" applyAlignment="1" applyProtection="1">
      <alignment horizontal="center" vertical="center" wrapText="1"/>
      <protection locked="0"/>
    </xf>
    <xf numFmtId="176" fontId="35" fillId="0" borderId="39" xfId="158" applyNumberFormat="1" applyFont="1" applyBorder="1" applyAlignment="1">
      <alignment vertical="center" wrapText="1"/>
    </xf>
    <xf numFmtId="4" fontId="38" fillId="0" borderId="32" xfId="111" applyNumberFormat="1" applyFont="1" applyBorder="1" applyAlignment="1">
      <alignment horizontal="center" vertical="center" wrapText="1"/>
    </xf>
    <xf numFmtId="176" fontId="35" fillId="0" borderId="40" xfId="158" applyNumberFormat="1" applyFont="1" applyBorder="1" applyAlignment="1">
      <alignment vertical="center" wrapText="1"/>
    </xf>
    <xf numFmtId="4" fontId="38" fillId="10" borderId="27" xfId="111" applyNumberFormat="1" applyFont="1" applyFill="1" applyBorder="1" applyAlignment="1">
      <alignment horizontal="center" vertical="center" wrapText="1"/>
    </xf>
    <xf numFmtId="176" fontId="35" fillId="10" borderId="38" xfId="158" applyNumberFormat="1" applyFont="1" applyFill="1" applyBorder="1" applyAlignment="1">
      <alignment vertical="center" wrapText="1"/>
    </xf>
    <xf numFmtId="176" fontId="35" fillId="0" borderId="41" xfId="158" applyNumberFormat="1" applyFont="1" applyBorder="1" applyAlignment="1">
      <alignment vertical="center" wrapText="1"/>
    </xf>
    <xf numFmtId="0" fontId="34" fillId="0" borderId="42" xfId="158" applyFont="1" applyBorder="1" applyAlignment="1">
      <alignment horizontal="right" vertical="center" wrapText="1"/>
    </xf>
    <xf numFmtId="0" fontId="34" fillId="0" borderId="43" xfId="158" applyFont="1" applyBorder="1" applyAlignment="1">
      <alignment horizontal="right" vertical="center" wrapText="1"/>
    </xf>
    <xf numFmtId="0" fontId="35" fillId="0" borderId="18" xfId="158" applyFont="1" applyBorder="1" applyAlignment="1">
      <alignment horizontal="left" vertical="center"/>
    </xf>
    <xf numFmtId="0" fontId="35" fillId="0" borderId="18" xfId="158" applyFont="1" applyBorder="1" applyAlignment="1">
      <alignment horizontal="center" vertical="center" wrapText="1"/>
    </xf>
    <xf numFmtId="1" fontId="35" fillId="7" borderId="19" xfId="158" applyNumberFormat="1" applyFont="1" applyFill="1" applyBorder="1" applyAlignment="1" applyProtection="1">
      <alignment horizontal="center" vertical="center" wrapText="1"/>
      <protection locked="0"/>
    </xf>
    <xf numFmtId="0" fontId="35" fillId="7" borderId="19" xfId="158" applyFont="1" applyFill="1" applyBorder="1" applyAlignment="1" applyProtection="1">
      <alignment horizontal="center" vertical="center" wrapText="1"/>
      <protection locked="0"/>
    </xf>
    <xf numFmtId="1" fontId="35" fillId="0" borderId="19" xfId="158" applyNumberFormat="1" applyFont="1" applyBorder="1" applyAlignment="1">
      <alignment horizontal="center" vertical="center" wrapText="1"/>
    </xf>
    <xf numFmtId="0" fontId="34" fillId="0" borderId="44" xfId="158" applyFont="1" applyBorder="1" applyAlignment="1">
      <alignment horizontal="right" vertical="center" wrapText="1"/>
    </xf>
    <xf numFmtId="0" fontId="35" fillId="0" borderId="22" xfId="158" applyFont="1" applyBorder="1" applyAlignment="1">
      <alignment horizontal="left" vertical="center"/>
    </xf>
    <xf numFmtId="0" fontId="35" fillId="0" borderId="22" xfId="158" applyFont="1" applyBorder="1" applyAlignment="1">
      <alignment horizontal="center" vertical="center" wrapText="1"/>
    </xf>
    <xf numFmtId="0" fontId="35" fillId="0" borderId="45" xfId="158" applyFont="1" applyBorder="1" applyAlignment="1" applyProtection="1">
      <alignment horizontal="center" vertical="center" wrapText="1"/>
      <protection locked="0"/>
    </xf>
    <xf numFmtId="0" fontId="35" fillId="0" borderId="45" xfId="158" applyFont="1" applyBorder="1" applyAlignment="1">
      <alignment horizontal="center" vertical="center" wrapText="1"/>
    </xf>
    <xf numFmtId="0" fontId="34" fillId="0" borderId="9" xfId="158" applyFont="1" applyBorder="1" applyAlignment="1">
      <alignment horizontal="right" vertical="center" wrapText="1"/>
    </xf>
    <xf numFmtId="0" fontId="35" fillId="0" borderId="23" xfId="158" applyFont="1" applyBorder="1" applyAlignment="1">
      <alignment horizontal="center" vertical="center" wrapText="1"/>
    </xf>
    <xf numFmtId="0" fontId="34" fillId="0" borderId="6" xfId="158" applyFont="1" applyBorder="1" applyAlignment="1">
      <alignment horizontal="right" vertical="center" wrapText="1"/>
    </xf>
    <xf numFmtId="0" fontId="35" fillId="0" borderId="21" xfId="158" applyFont="1" applyBorder="1" applyAlignment="1">
      <alignment horizontal="center" vertical="center" wrapText="1"/>
    </xf>
    <xf numFmtId="0" fontId="34" fillId="0" borderId="25" xfId="158" applyFont="1" applyBorder="1" applyAlignment="1">
      <alignment horizontal="right" vertical="center" wrapText="1"/>
    </xf>
    <xf numFmtId="0" fontId="35" fillId="0" borderId="32" xfId="158" applyFont="1" applyBorder="1" applyAlignment="1">
      <alignment horizontal="left" vertical="center"/>
    </xf>
    <xf numFmtId="0" fontId="35" fillId="0" borderId="31" xfId="158" applyFont="1" applyBorder="1" applyAlignment="1">
      <alignment horizontal="center" vertical="center" wrapText="1"/>
    </xf>
    <xf numFmtId="0" fontId="48" fillId="0" borderId="11" xfId="158" applyFont="1" applyBorder="1" applyAlignment="1">
      <alignment horizontal="center" vertical="center" wrapText="1"/>
    </xf>
    <xf numFmtId="0" fontId="34" fillId="0" borderId="24" xfId="158" applyFont="1" applyBorder="1" applyAlignment="1">
      <alignment horizontal="right" vertical="center" wrapText="1"/>
    </xf>
    <xf numFmtId="0" fontId="35" fillId="0" borderId="31" xfId="158" applyFont="1" applyBorder="1" applyAlignment="1">
      <alignment horizontal="left" vertical="center"/>
    </xf>
    <xf numFmtId="0" fontId="35" fillId="0" borderId="32" xfId="158" applyFont="1" applyBorder="1" applyAlignment="1" applyProtection="1">
      <alignment horizontal="center" vertical="center" wrapText="1"/>
      <protection locked="0"/>
    </xf>
    <xf numFmtId="0" fontId="34" fillId="0" borderId="18" xfId="158" applyFont="1" applyBorder="1" applyAlignment="1">
      <alignment horizontal="right" vertical="center" wrapText="1"/>
    </xf>
    <xf numFmtId="0" fontId="35" fillId="0" borderId="45" xfId="158" applyFont="1" applyBorder="1" applyAlignment="1">
      <alignment horizontal="left" vertical="center"/>
    </xf>
    <xf numFmtId="0" fontId="35" fillId="0" borderId="25" xfId="158" applyFont="1" applyBorder="1" applyAlignment="1">
      <alignment horizontal="left" vertical="center"/>
    </xf>
    <xf numFmtId="0" fontId="35" fillId="0" borderId="19" xfId="158" applyFont="1" applyBorder="1" applyAlignment="1">
      <alignment horizontal="center" vertical="center" wrapText="1"/>
    </xf>
    <xf numFmtId="176" fontId="35" fillId="0" borderId="46" xfId="158" applyNumberFormat="1" applyFont="1" applyBorder="1" applyAlignment="1">
      <alignment vertical="center" wrapText="1"/>
    </xf>
    <xf numFmtId="4" fontId="38" fillId="0" borderId="45" xfId="111" applyNumberFormat="1" applyFont="1" applyBorder="1" applyAlignment="1" applyProtection="1">
      <alignment horizontal="center" vertical="center" wrapText="1"/>
      <protection locked="0"/>
    </xf>
    <xf numFmtId="176" fontId="35" fillId="0" borderId="47" xfId="158" applyNumberFormat="1" applyFont="1" applyBorder="1" applyAlignment="1">
      <alignment vertical="center" wrapText="1"/>
    </xf>
    <xf numFmtId="0" fontId="34" fillId="0" borderId="48" xfId="158" applyFont="1" applyBorder="1" applyAlignment="1">
      <alignment horizontal="right" vertical="center" wrapText="1"/>
    </xf>
    <xf numFmtId="0" fontId="34" fillId="0" borderId="45" xfId="158" applyFont="1" applyBorder="1" applyAlignment="1">
      <alignment horizontal="right" vertical="center" wrapText="1"/>
    </xf>
    <xf numFmtId="0" fontId="35" fillId="7" borderId="32" xfId="158" applyFont="1" applyFill="1" applyBorder="1" applyAlignment="1">
      <alignment horizontal="center" vertical="center" wrapText="1"/>
    </xf>
    <xf numFmtId="4" fontId="38" fillId="0" borderId="32" xfId="158" applyNumberFormat="1" applyFont="1" applyBorder="1" applyAlignment="1">
      <alignment horizontal="center" vertical="center" wrapText="1"/>
    </xf>
    <xf numFmtId="0" fontId="35" fillId="0" borderId="11" xfId="158" applyFont="1" applyBorder="1" applyAlignment="1">
      <alignment horizontal="center" wrapText="1"/>
    </xf>
    <xf numFmtId="0" fontId="34" fillId="0" borderId="26" xfId="158" applyFont="1" applyBorder="1" applyAlignment="1">
      <alignment horizontal="right" vertical="center" wrapText="1"/>
    </xf>
    <xf numFmtId="0" fontId="34" fillId="0" borderId="27" xfId="158" applyFont="1" applyBorder="1" applyAlignment="1">
      <alignment horizontal="right" vertical="center" wrapText="1"/>
    </xf>
    <xf numFmtId="0" fontId="35" fillId="0" borderId="49" xfId="158" applyFont="1" applyBorder="1" applyAlignment="1">
      <alignment horizontal="left" vertical="center"/>
    </xf>
    <xf numFmtId="0" fontId="35" fillId="0" borderId="49" xfId="158" applyFont="1" applyBorder="1" applyAlignment="1">
      <alignment horizontal="center" vertical="center" wrapText="1"/>
    </xf>
    <xf numFmtId="0" fontId="35" fillId="0" borderId="50" xfId="158" applyFont="1" applyBorder="1" applyAlignment="1">
      <alignment horizontal="center" vertical="center" wrapText="1"/>
    </xf>
    <xf numFmtId="0" fontId="35" fillId="0" borderId="25" xfId="158" applyFont="1" applyBorder="1" applyAlignment="1">
      <alignment horizontal="center" vertical="center" wrapText="1"/>
    </xf>
    <xf numFmtId="0" fontId="37" fillId="9" borderId="24" xfId="158" applyFont="1" applyFill="1" applyBorder="1" applyAlignment="1">
      <alignment horizontal="left" vertical="center" wrapText="1"/>
    </xf>
    <xf numFmtId="0" fontId="37" fillId="9" borderId="25" xfId="158" applyFont="1" applyFill="1" applyBorder="1" applyAlignment="1">
      <alignment horizontal="left" vertical="center" wrapText="1"/>
    </xf>
    <xf numFmtId="0" fontId="44" fillId="10" borderId="24" xfId="158" applyFont="1" applyFill="1" applyBorder="1" applyAlignment="1">
      <alignment horizontal="center" vertical="center" wrapText="1"/>
    </xf>
    <xf numFmtId="0" fontId="44" fillId="10" borderId="25" xfId="158" applyFont="1" applyFill="1" applyBorder="1" applyAlignment="1">
      <alignment horizontal="center" vertical="center" wrapText="1"/>
    </xf>
    <xf numFmtId="0" fontId="35" fillId="10" borderId="25" xfId="158" applyFont="1" applyFill="1" applyBorder="1" applyAlignment="1">
      <alignment vertical="center" wrapText="1"/>
    </xf>
    <xf numFmtId="0" fontId="44" fillId="10" borderId="0" xfId="158" applyFont="1" applyFill="1" applyAlignment="1">
      <alignment horizontal="center" vertical="center" wrapText="1"/>
    </xf>
    <xf numFmtId="0" fontId="44" fillId="10" borderId="0" xfId="158" applyFont="1" applyFill="1" applyAlignment="1">
      <alignment horizontal="center" vertical="center"/>
    </xf>
    <xf numFmtId="0" fontId="35" fillId="10" borderId="0" xfId="158" applyFont="1" applyFill="1" applyAlignment="1">
      <alignment vertical="center" wrapText="1"/>
    </xf>
    <xf numFmtId="1" fontId="34" fillId="5" borderId="15" xfId="158" applyNumberFormat="1" applyFont="1" applyFill="1" applyBorder="1" applyAlignment="1" applyProtection="1">
      <alignment horizontal="right" vertical="center" wrapText="1"/>
      <protection locked="0"/>
    </xf>
    <xf numFmtId="1" fontId="34" fillId="0" borderId="8" xfId="158" applyNumberFormat="1" applyFont="1" applyBorder="1" applyAlignment="1" applyProtection="1">
      <alignment horizontal="right" vertical="center" wrapText="1"/>
      <protection locked="0"/>
    </xf>
    <xf numFmtId="49" fontId="35" fillId="7" borderId="15" xfId="158" applyNumberFormat="1" applyFont="1" applyFill="1" applyBorder="1" applyAlignment="1" applyProtection="1">
      <alignment horizontal="left" vertical="center"/>
      <protection locked="0"/>
    </xf>
    <xf numFmtId="0" fontId="35" fillId="7" borderId="23" xfId="158" applyFont="1" applyFill="1" applyBorder="1" applyAlignment="1" applyProtection="1">
      <alignment horizontal="center" vertical="center" wrapText="1"/>
      <protection locked="0"/>
    </xf>
    <xf numFmtId="0" fontId="35" fillId="5" borderId="15" xfId="158" applyFont="1" applyFill="1" applyBorder="1" applyAlignment="1" applyProtection="1">
      <alignment horizontal="center" vertical="center" wrapText="1"/>
      <protection locked="0"/>
    </xf>
    <xf numFmtId="0" fontId="34" fillId="5" borderId="12" xfId="158" applyFont="1" applyFill="1" applyBorder="1" applyAlignment="1" applyProtection="1">
      <alignment horizontal="right" vertical="center" wrapText="1"/>
      <protection locked="0"/>
    </xf>
    <xf numFmtId="0" fontId="34" fillId="0" borderId="10" xfId="158" applyFont="1" applyBorder="1" applyAlignment="1" applyProtection="1">
      <alignment horizontal="right" vertical="center" wrapText="1"/>
      <protection locked="0"/>
    </xf>
    <xf numFmtId="49" fontId="35" fillId="7" borderId="12" xfId="158" applyNumberFormat="1" applyFont="1" applyFill="1" applyBorder="1" applyAlignment="1" applyProtection="1">
      <alignment horizontal="left" vertical="center"/>
      <protection locked="0"/>
    </xf>
    <xf numFmtId="176" fontId="35" fillId="7" borderId="11" xfId="111" applyFont="1" applyFill="1" applyBorder="1" applyAlignment="1" applyProtection="1">
      <alignment horizontal="center" vertical="center" wrapText="1"/>
      <protection locked="0"/>
    </xf>
    <xf numFmtId="0" fontId="35" fillId="7" borderId="12" xfId="158" applyFont="1" applyFill="1" applyBorder="1" applyAlignment="1" applyProtection="1">
      <alignment horizontal="center" vertical="center" wrapText="1"/>
      <protection locked="0"/>
    </xf>
    <xf numFmtId="0" fontId="35" fillId="5" borderId="12" xfId="158" applyFont="1" applyFill="1" applyBorder="1" applyAlignment="1" applyProtection="1">
      <alignment horizontal="center" vertical="center" wrapText="1"/>
      <protection locked="0"/>
    </xf>
    <xf numFmtId="1" fontId="34" fillId="5" borderId="12" xfId="158" applyNumberFormat="1" applyFont="1" applyFill="1" applyBorder="1" applyAlignment="1" applyProtection="1">
      <alignment horizontal="right" vertical="center" wrapText="1"/>
      <protection locked="0"/>
    </xf>
    <xf numFmtId="1" fontId="34" fillId="0" borderId="10" xfId="158" applyNumberFormat="1" applyFont="1" applyBorder="1" applyAlignment="1" applyProtection="1">
      <alignment horizontal="right" vertical="center" wrapText="1"/>
      <protection locked="0"/>
    </xf>
    <xf numFmtId="1" fontId="34" fillId="0" borderId="12" xfId="158" applyNumberFormat="1" applyFont="1" applyBorder="1" applyAlignment="1" applyProtection="1">
      <alignment horizontal="right" vertical="center" wrapText="1"/>
      <protection locked="0"/>
    </xf>
    <xf numFmtId="49" fontId="35" fillId="7" borderId="21" xfId="158" applyNumberFormat="1" applyFont="1" applyFill="1" applyBorder="1" applyAlignment="1" applyProtection="1">
      <alignment horizontal="left" vertical="center"/>
      <protection locked="0"/>
    </xf>
    <xf numFmtId="176" fontId="35" fillId="7" borderId="23" xfId="111" applyFont="1" applyFill="1" applyBorder="1" applyAlignment="1" applyProtection="1">
      <alignment horizontal="center" vertical="center" wrapText="1"/>
      <protection locked="0"/>
    </xf>
    <xf numFmtId="0" fontId="34" fillId="5" borderId="16" xfId="158" applyFont="1" applyFill="1" applyBorder="1" applyAlignment="1" applyProtection="1">
      <alignment horizontal="right" vertical="center" wrapText="1"/>
      <protection locked="0"/>
    </xf>
    <xf numFmtId="1" fontId="34" fillId="0" borderId="0" xfId="158" applyNumberFormat="1" applyFont="1" applyAlignment="1" applyProtection="1">
      <alignment horizontal="right" vertical="center" wrapText="1"/>
      <protection locked="0"/>
    </xf>
    <xf numFmtId="49" fontId="35" fillId="7" borderId="16" xfId="158" applyNumberFormat="1" applyFont="1" applyFill="1" applyBorder="1" applyAlignment="1" applyProtection="1">
      <alignment horizontal="left" vertical="center"/>
      <protection locked="0"/>
    </xf>
    <xf numFmtId="176" fontId="35" fillId="7" borderId="22" xfId="111" applyFont="1" applyFill="1" applyBorder="1" applyAlignment="1" applyProtection="1">
      <alignment horizontal="center" vertical="center" wrapText="1"/>
      <protection locked="0"/>
    </xf>
    <xf numFmtId="0" fontId="35" fillId="7" borderId="45" xfId="158" applyFont="1" applyFill="1" applyBorder="1" applyAlignment="1" applyProtection="1">
      <alignment horizontal="center" vertical="center" wrapText="1"/>
      <protection locked="0"/>
    </xf>
    <xf numFmtId="0" fontId="35" fillId="5" borderId="16" xfId="158" applyFont="1" applyFill="1" applyBorder="1" applyAlignment="1" applyProtection="1">
      <alignment horizontal="center" vertical="center" wrapText="1"/>
      <protection locked="0"/>
    </xf>
    <xf numFmtId="0" fontId="44" fillId="10" borderId="26" xfId="158" applyFont="1" applyFill="1" applyBorder="1" applyAlignment="1">
      <alignment horizontal="left" vertical="center"/>
    </xf>
    <xf numFmtId="0" fontId="44" fillId="10" borderId="27" xfId="158" applyFont="1" applyFill="1" applyBorder="1" applyAlignment="1">
      <alignment horizontal="center" vertical="center"/>
    </xf>
    <xf numFmtId="0" fontId="35" fillId="10" borderId="51" xfId="158" applyFont="1" applyFill="1" applyBorder="1" applyAlignment="1">
      <alignment horizontal="center" vertical="center" wrapText="1"/>
    </xf>
    <xf numFmtId="0" fontId="35" fillId="10" borderId="52" xfId="158" applyFont="1" applyFill="1" applyBorder="1" applyAlignment="1">
      <alignment horizontal="center" vertical="center" wrapText="1"/>
    </xf>
    <xf numFmtId="0" fontId="34" fillId="5" borderId="14" xfId="158" applyFont="1" applyFill="1" applyBorder="1" applyAlignment="1" applyProtection="1">
      <alignment horizontal="right" vertical="center" wrapText="1"/>
      <protection locked="0"/>
    </xf>
    <xf numFmtId="0" fontId="34" fillId="0" borderId="9" xfId="158" applyFont="1" applyBorder="1" applyAlignment="1" applyProtection="1">
      <alignment horizontal="right" vertical="center" wrapText="1"/>
      <protection locked="0"/>
    </xf>
    <xf numFmtId="0" fontId="35" fillId="7" borderId="15" xfId="158" applyFont="1" applyFill="1" applyBorder="1" applyAlignment="1" applyProtection="1">
      <alignment horizontal="left" vertical="center"/>
      <protection locked="0"/>
    </xf>
    <xf numFmtId="0" fontId="35" fillId="7" borderId="22" xfId="158" applyFont="1" applyFill="1" applyBorder="1" applyAlignment="1" applyProtection="1">
      <alignment horizontal="center" vertical="center" wrapText="1"/>
      <protection locked="0"/>
    </xf>
    <xf numFmtId="0" fontId="34" fillId="5" borderId="37" xfId="158" applyFont="1" applyFill="1" applyBorder="1" applyAlignment="1" applyProtection="1">
      <alignment horizontal="right" vertical="center" wrapText="1"/>
      <protection locked="0"/>
    </xf>
    <xf numFmtId="0" fontId="34" fillId="0" borderId="13" xfId="158" applyFont="1" applyBorder="1" applyAlignment="1" applyProtection="1">
      <alignment horizontal="right" vertical="center" wrapText="1"/>
      <protection locked="0"/>
    </xf>
    <xf numFmtId="0" fontId="35" fillId="7" borderId="12" xfId="158" applyFont="1" applyFill="1" applyBorder="1" applyAlignment="1" applyProtection="1">
      <alignment horizontal="left" vertical="center"/>
      <protection locked="0"/>
    </xf>
    <xf numFmtId="0" fontId="35" fillId="7" borderId="21" xfId="158" applyFont="1" applyFill="1" applyBorder="1" applyAlignment="1" applyProtection="1">
      <alignment horizontal="center" vertical="center" wrapText="1"/>
      <protection locked="0"/>
    </xf>
    <xf numFmtId="0" fontId="35" fillId="7" borderId="11" xfId="158" applyFont="1" applyFill="1" applyBorder="1" applyAlignment="1" applyProtection="1">
      <alignment horizontal="center" vertical="center" wrapText="1"/>
      <protection locked="0"/>
    </xf>
    <xf numFmtId="0" fontId="34" fillId="5" borderId="53" xfId="158" applyFont="1" applyFill="1" applyBorder="1" applyAlignment="1" applyProtection="1">
      <alignment horizontal="right" vertical="center" wrapText="1"/>
      <protection locked="0"/>
    </xf>
    <xf numFmtId="0" fontId="34" fillId="0" borderId="6" xfId="158" applyFont="1" applyBorder="1" applyAlignment="1" applyProtection="1">
      <alignment horizontal="right" vertical="center" wrapText="1"/>
      <protection locked="0"/>
    </xf>
    <xf numFmtId="0" fontId="35" fillId="7" borderId="16" xfId="158" applyFont="1" applyFill="1" applyBorder="1" applyAlignment="1" applyProtection="1">
      <alignment horizontal="left" vertical="center"/>
      <protection locked="0"/>
    </xf>
    <xf numFmtId="0" fontId="35" fillId="7" borderId="16" xfId="158" applyFont="1" applyFill="1" applyBorder="1" applyAlignment="1" applyProtection="1">
      <alignment horizontal="center" vertical="center" wrapText="1"/>
      <protection locked="0"/>
    </xf>
    <xf numFmtId="0" fontId="35" fillId="5" borderId="45" xfId="158" applyFont="1" applyFill="1" applyBorder="1" applyAlignment="1" applyProtection="1">
      <alignment horizontal="center" vertical="center" wrapText="1"/>
      <protection locked="0"/>
    </xf>
    <xf numFmtId="4" fontId="38" fillId="0" borderId="54" xfId="158" applyNumberFormat="1" applyFont="1" applyBorder="1" applyAlignment="1">
      <alignment horizontal="center" vertical="center" wrapText="1"/>
    </xf>
    <xf numFmtId="4" fontId="38" fillId="0" borderId="38" xfId="158" applyNumberFormat="1" applyFont="1" applyBorder="1" applyAlignment="1">
      <alignment horizontal="center" vertical="center" wrapText="1"/>
    </xf>
    <xf numFmtId="4" fontId="38" fillId="0" borderId="25" xfId="158" applyNumberFormat="1" applyFont="1" applyBorder="1" applyAlignment="1">
      <alignment horizontal="center" vertical="center" wrapText="1"/>
    </xf>
    <xf numFmtId="176" fontId="35" fillId="0" borderId="55" xfId="158" applyNumberFormat="1" applyFont="1" applyBorder="1" applyAlignment="1">
      <alignment vertical="center" wrapText="1"/>
    </xf>
    <xf numFmtId="0" fontId="37" fillId="9" borderId="55" xfId="158" applyFont="1" applyFill="1" applyBorder="1" applyAlignment="1">
      <alignment horizontal="left" vertical="center" wrapText="1"/>
    </xf>
    <xf numFmtId="0" fontId="38" fillId="0" borderId="0" xfId="158" applyFont="1" applyAlignment="1">
      <alignment vertical="center" wrapText="1"/>
    </xf>
    <xf numFmtId="4" fontId="38" fillId="10" borderId="25" xfId="158" applyNumberFormat="1" applyFont="1" applyFill="1" applyBorder="1" applyAlignment="1">
      <alignment horizontal="center" vertical="center" wrapText="1"/>
    </xf>
    <xf numFmtId="0" fontId="35" fillId="10" borderId="55" xfId="158" applyFont="1" applyFill="1" applyBorder="1" applyAlignment="1">
      <alignment vertical="center" wrapText="1"/>
    </xf>
    <xf numFmtId="4" fontId="38" fillId="10" borderId="0" xfId="158" applyNumberFormat="1" applyFont="1" applyFill="1" applyAlignment="1">
      <alignment horizontal="center" vertical="center" wrapText="1"/>
    </xf>
    <xf numFmtId="176" fontId="35" fillId="5" borderId="8" xfId="158" applyNumberFormat="1" applyFont="1" applyFill="1" applyBorder="1" applyAlignment="1" applyProtection="1">
      <alignment vertical="center" wrapText="1"/>
      <protection locked="0"/>
    </xf>
    <xf numFmtId="4" fontId="38" fillId="7" borderId="12" xfId="158" applyNumberFormat="1" applyFont="1" applyFill="1" applyBorder="1" applyAlignment="1" applyProtection="1">
      <alignment horizontal="center" vertical="center" wrapText="1"/>
      <protection locked="0"/>
    </xf>
    <xf numFmtId="176" fontId="35" fillId="5" borderId="10" xfId="158" applyNumberFormat="1" applyFont="1" applyFill="1" applyBorder="1" applyAlignment="1" applyProtection="1">
      <alignment vertical="center" wrapText="1"/>
      <protection locked="0"/>
    </xf>
    <xf numFmtId="4" fontId="38" fillId="7" borderId="45" xfId="158" applyNumberFormat="1" applyFont="1" applyFill="1" applyBorder="1" applyAlignment="1" applyProtection="1">
      <alignment horizontal="center" vertical="center" wrapText="1"/>
      <protection locked="0"/>
    </xf>
    <xf numFmtId="176" fontId="35" fillId="5" borderId="5" xfId="158" applyNumberFormat="1" applyFont="1" applyFill="1" applyBorder="1" applyAlignment="1" applyProtection="1">
      <alignment vertical="center" wrapText="1"/>
      <protection locked="0"/>
    </xf>
    <xf numFmtId="4" fontId="38" fillId="10" borderId="52" xfId="111" applyNumberFormat="1" applyFont="1" applyFill="1" applyBorder="1" applyAlignment="1">
      <alignment horizontal="center" vertical="center" wrapText="1"/>
    </xf>
    <xf numFmtId="4" fontId="38" fillId="7" borderId="15" xfId="111" applyNumberFormat="1" applyFont="1" applyFill="1" applyBorder="1" applyAlignment="1" applyProtection="1">
      <alignment horizontal="center" vertical="center" wrapText="1"/>
      <protection locked="0"/>
    </xf>
    <xf numFmtId="4" fontId="38" fillId="7" borderId="12" xfId="111" applyNumberFormat="1" applyFont="1" applyFill="1" applyBorder="1" applyAlignment="1" applyProtection="1">
      <alignment horizontal="center" vertical="center" wrapText="1"/>
      <protection locked="0"/>
    </xf>
    <xf numFmtId="4" fontId="38" fillId="7" borderId="16" xfId="111" applyNumberFormat="1" applyFont="1" applyFill="1" applyBorder="1" applyAlignment="1" applyProtection="1">
      <alignment horizontal="center" vertical="center" wrapText="1"/>
      <protection locked="0"/>
    </xf>
    <xf numFmtId="0" fontId="44" fillId="3" borderId="26" xfId="158" applyFont="1" applyFill="1" applyBorder="1" applyAlignment="1">
      <alignment horizontal="left" vertical="center"/>
    </xf>
    <xf numFmtId="0" fontId="44" fillId="3" borderId="27" xfId="158" applyFont="1" applyFill="1" applyBorder="1" applyAlignment="1">
      <alignment horizontal="center" vertical="center" wrapText="1"/>
    </xf>
    <xf numFmtId="0" fontId="44" fillId="3" borderId="27" xfId="158" applyFont="1" applyFill="1" applyBorder="1" applyAlignment="1">
      <alignment horizontal="center" vertical="center"/>
    </xf>
    <xf numFmtId="0" fontId="44" fillId="3" borderId="56" xfId="158" applyFont="1" applyFill="1" applyBorder="1" applyAlignment="1">
      <alignment horizontal="center" vertical="center" wrapText="1"/>
    </xf>
    <xf numFmtId="0" fontId="35" fillId="3" borderId="56" xfId="158" applyFont="1" applyFill="1" applyBorder="1" applyAlignment="1">
      <alignment vertical="center" wrapText="1"/>
    </xf>
    <xf numFmtId="0" fontId="35" fillId="3" borderId="57" xfId="158" applyFont="1" applyFill="1" applyBorder="1" applyAlignment="1">
      <alignment vertical="center" wrapText="1"/>
    </xf>
    <xf numFmtId="176" fontId="35" fillId="7" borderId="21" xfId="111" applyFont="1" applyFill="1" applyBorder="1" applyAlignment="1" applyProtection="1">
      <alignment horizontal="center" vertical="center" wrapText="1"/>
      <protection locked="0"/>
    </xf>
    <xf numFmtId="0" fontId="35" fillId="3" borderId="27" xfId="158" applyFont="1" applyFill="1" applyBorder="1" applyAlignment="1">
      <alignment vertical="center" wrapText="1"/>
    </xf>
    <xf numFmtId="0" fontId="44" fillId="0" borderId="0" xfId="158" applyFont="1" applyAlignment="1">
      <alignment horizontal="center" vertical="center" wrapText="1"/>
    </xf>
    <xf numFmtId="1" fontId="35" fillId="3" borderId="57" xfId="158" applyNumberFormat="1" applyFont="1" applyFill="1" applyBorder="1" applyAlignment="1">
      <alignment horizontal="center" vertical="center" wrapText="1"/>
    </xf>
    <xf numFmtId="4" fontId="38" fillId="3" borderId="27" xfId="158" applyNumberFormat="1" applyFont="1" applyFill="1" applyBorder="1" applyAlignment="1">
      <alignment horizontal="center" vertical="center" wrapText="1"/>
    </xf>
    <xf numFmtId="1" fontId="35" fillId="5" borderId="15" xfId="158" applyNumberFormat="1" applyFont="1" applyFill="1" applyBorder="1" applyAlignment="1" applyProtection="1">
      <alignment horizontal="center" vertical="center" wrapText="1"/>
      <protection locked="0"/>
    </xf>
    <xf numFmtId="4" fontId="38" fillId="7" borderId="8" xfId="158" applyNumberFormat="1" applyFont="1" applyFill="1" applyBorder="1" applyAlignment="1" applyProtection="1">
      <alignment horizontal="center" vertical="center" wrapText="1"/>
      <protection locked="0"/>
    </xf>
    <xf numFmtId="4" fontId="38" fillId="7" borderId="10" xfId="158" applyNumberFormat="1" applyFont="1" applyFill="1" applyBorder="1" applyAlignment="1" applyProtection="1">
      <alignment horizontal="center" vertical="center" wrapText="1"/>
      <protection locked="0"/>
    </xf>
    <xf numFmtId="4" fontId="38" fillId="7" borderId="5" xfId="158" applyNumberFormat="1" applyFont="1" applyFill="1" applyBorder="1" applyAlignment="1" applyProtection="1">
      <alignment horizontal="center" vertical="center" wrapText="1"/>
      <protection locked="0"/>
    </xf>
    <xf numFmtId="1" fontId="35" fillId="5" borderId="45" xfId="158" applyNumberFormat="1" applyFont="1" applyFill="1" applyBorder="1" applyAlignment="1" applyProtection="1">
      <alignment horizontal="center" vertical="center" wrapText="1"/>
      <protection locked="0"/>
    </xf>
    <xf numFmtId="0" fontId="34" fillId="7" borderId="9" xfId="158" applyFont="1" applyFill="1" applyBorder="1" applyAlignment="1" applyProtection="1">
      <alignment horizontal="right" vertical="center" wrapText="1"/>
      <protection locked="0"/>
    </xf>
    <xf numFmtId="0" fontId="34" fillId="7" borderId="13" xfId="158" applyFont="1" applyFill="1" applyBorder="1" applyAlignment="1" applyProtection="1">
      <alignment horizontal="right" vertical="center" wrapText="1"/>
      <protection locked="0"/>
    </xf>
    <xf numFmtId="0" fontId="34" fillId="7" borderId="6" xfId="158" applyFont="1" applyFill="1" applyBorder="1" applyAlignment="1" applyProtection="1">
      <alignment horizontal="right" vertical="center" wrapText="1"/>
      <protection locked="0"/>
    </xf>
    <xf numFmtId="0" fontId="34" fillId="0" borderId="28" xfId="158" applyFont="1" applyBorder="1" applyAlignment="1">
      <alignment horizontal="right" vertical="center" wrapText="1"/>
    </xf>
    <xf numFmtId="0" fontId="34" fillId="0" borderId="29" xfId="158" applyFont="1" applyBorder="1" applyAlignment="1">
      <alignment horizontal="right" vertical="center" wrapText="1"/>
    </xf>
    <xf numFmtId="0" fontId="35" fillId="0" borderId="29" xfId="158" applyFont="1" applyBorder="1" applyAlignment="1">
      <alignment horizontal="left" vertical="center"/>
    </xf>
    <xf numFmtId="0" fontId="35" fillId="0" borderId="29" xfId="158" applyFont="1" applyBorder="1" applyAlignment="1">
      <alignment vertical="center" wrapText="1"/>
    </xf>
    <xf numFmtId="0" fontId="37" fillId="10" borderId="28" xfId="158" applyFont="1" applyFill="1" applyBorder="1" applyAlignment="1">
      <alignment horizontal="left" vertical="center" wrapText="1"/>
    </xf>
    <xf numFmtId="0" fontId="37" fillId="10" borderId="29" xfId="158" applyFont="1" applyFill="1" applyBorder="1" applyAlignment="1">
      <alignment horizontal="left" vertical="center" wrapText="1"/>
    </xf>
    <xf numFmtId="0" fontId="37" fillId="10" borderId="58" xfId="158" applyFont="1" applyFill="1" applyBorder="1" applyAlignment="1">
      <alignment horizontal="left" vertical="center" wrapText="1"/>
    </xf>
    <xf numFmtId="0" fontId="44" fillId="10" borderId="29" xfId="158" applyFont="1" applyFill="1" applyBorder="1" applyAlignment="1">
      <alignment vertical="center" wrapText="1"/>
    </xf>
    <xf numFmtId="0" fontId="35" fillId="10" borderId="29" xfId="158" applyFont="1" applyFill="1" applyBorder="1" applyAlignment="1">
      <alignment vertical="center" wrapText="1"/>
    </xf>
    <xf numFmtId="0" fontId="37" fillId="10" borderId="26" xfId="158" applyFont="1" applyFill="1" applyBorder="1" applyAlignment="1">
      <alignment horizontal="left" vertical="center" wrapText="1"/>
    </xf>
    <xf numFmtId="0" fontId="37" fillId="10" borderId="27" xfId="158" applyFont="1" applyFill="1" applyBorder="1" applyAlignment="1">
      <alignment horizontal="left" vertical="center" wrapText="1"/>
    </xf>
    <xf numFmtId="0" fontId="37" fillId="10" borderId="38" xfId="158" applyFont="1" applyFill="1" applyBorder="1" applyAlignment="1">
      <alignment horizontal="left" vertical="center" wrapText="1"/>
    </xf>
    <xf numFmtId="0" fontId="44" fillId="10" borderId="27" xfId="158" applyFont="1" applyFill="1" applyBorder="1" applyAlignment="1">
      <alignment vertical="center" wrapText="1"/>
    </xf>
    <xf numFmtId="0" fontId="44" fillId="10" borderId="27" xfId="158" applyFont="1" applyFill="1" applyBorder="1" applyAlignment="1" applyProtection="1">
      <alignment horizontal="center" vertical="center" wrapText="1"/>
      <protection locked="0"/>
    </xf>
    <xf numFmtId="0" fontId="35" fillId="0" borderId="26" xfId="158" applyFont="1" applyBorder="1" applyAlignment="1">
      <alignment horizontal="left" vertical="center" wrapText="1"/>
    </xf>
    <xf numFmtId="0" fontId="35" fillId="0" borderId="27" xfId="158" applyFont="1" applyBorder="1" applyAlignment="1">
      <alignment horizontal="left" vertical="center" wrapText="1"/>
    </xf>
    <xf numFmtId="0" fontId="35" fillId="0" borderId="38" xfId="158" applyFont="1" applyBorder="1" applyAlignment="1">
      <alignment horizontal="left" vertical="center" wrapText="1"/>
    </xf>
    <xf numFmtId="0" fontId="35" fillId="0" borderId="59" xfId="158" applyFont="1" applyBorder="1" applyAlignment="1">
      <alignment horizontal="center" vertical="center" wrapText="1"/>
    </xf>
    <xf numFmtId="0" fontId="35" fillId="0" borderId="60" xfId="158" applyFont="1" applyBorder="1" applyAlignment="1">
      <alignment horizontal="center" vertical="center" wrapText="1"/>
    </xf>
    <xf numFmtId="176" fontId="35" fillId="0" borderId="1" xfId="111" applyFont="1" applyBorder="1" applyAlignment="1">
      <alignment horizontal="center" vertical="center" wrapText="1"/>
    </xf>
    <xf numFmtId="0" fontId="35" fillId="0" borderId="61" xfId="158" applyFont="1" applyBorder="1" applyAlignment="1">
      <alignment horizontal="center" vertical="center" wrapText="1"/>
    </xf>
    <xf numFmtId="0" fontId="35" fillId="0" borderId="62" xfId="158" applyFont="1" applyBorder="1" applyAlignment="1">
      <alignment horizontal="center" vertical="center" wrapText="1"/>
    </xf>
    <xf numFmtId="0" fontId="38" fillId="0" borderId="26" xfId="158" applyFont="1" applyBorder="1" applyAlignment="1">
      <alignment horizontal="left" vertical="center" wrapText="1"/>
    </xf>
    <xf numFmtId="0" fontId="38" fillId="0" borderId="27" xfId="158" applyFont="1" applyBorder="1" applyAlignment="1">
      <alignment horizontal="left" vertical="center" wrapText="1"/>
    </xf>
    <xf numFmtId="0" fontId="38" fillId="0" borderId="38" xfId="158" applyFont="1" applyBorder="1" applyAlignment="1">
      <alignment horizontal="left" vertical="center" wrapText="1"/>
    </xf>
    <xf numFmtId="0" fontId="35" fillId="0" borderId="63" xfId="158" applyFont="1" applyBorder="1" applyAlignment="1">
      <alignment horizontal="center" vertical="center" wrapText="1"/>
    </xf>
    <xf numFmtId="0" fontId="35" fillId="0" borderId="64" xfId="158" applyFont="1" applyBorder="1" applyAlignment="1">
      <alignment horizontal="center" vertical="center" wrapText="1"/>
    </xf>
    <xf numFmtId="0" fontId="49" fillId="0" borderId="0" xfId="158" applyFont="1" applyAlignment="1">
      <alignment horizontal="left" vertical="center"/>
    </xf>
    <xf numFmtId="0" fontId="50" fillId="0" borderId="0" xfId="158" applyFont="1" applyAlignment="1">
      <alignment vertical="center" wrapText="1"/>
    </xf>
    <xf numFmtId="0" fontId="46" fillId="0" borderId="0" xfId="158" applyFont="1" applyAlignment="1">
      <alignment vertical="center" wrapText="1"/>
    </xf>
    <xf numFmtId="0" fontId="44" fillId="0" borderId="0" xfId="158" applyFont="1" applyAlignment="1">
      <alignment horizontal="left" vertical="center" wrapText="1"/>
    </xf>
    <xf numFmtId="0" fontId="35" fillId="0" borderId="0" xfId="158" applyFont="1" applyAlignment="1">
      <alignment horizontal="left" vertical="center" wrapText="1"/>
    </xf>
    <xf numFmtId="0" fontId="44" fillId="0" borderId="0" xfId="158" applyFont="1" applyAlignment="1">
      <alignment horizontal="left" vertical="center"/>
    </xf>
    <xf numFmtId="0" fontId="44" fillId="0" borderId="0" xfId="158" applyFont="1" applyAlignment="1">
      <alignment vertical="center" wrapText="1"/>
    </xf>
    <xf numFmtId="0" fontId="44" fillId="0" borderId="0" xfId="158" applyFont="1" applyAlignment="1" applyProtection="1">
      <alignment horizontal="center" vertical="center"/>
      <protection locked="0"/>
    </xf>
    <xf numFmtId="0" fontId="35" fillId="0" borderId="0" xfId="158" applyFont="1" applyAlignment="1" applyProtection="1">
      <alignment horizontal="center" vertical="center" wrapText="1"/>
      <protection locked="0"/>
    </xf>
    <xf numFmtId="0" fontId="44" fillId="0" borderId="0" xfId="158" applyFont="1" applyAlignment="1">
      <alignment horizontal="center" vertical="center"/>
    </xf>
    <xf numFmtId="0" fontId="35" fillId="0" borderId="2" xfId="158" applyFont="1" applyBorder="1" applyAlignment="1">
      <alignment horizontal="center" vertical="center" wrapText="1"/>
    </xf>
    <xf numFmtId="0" fontId="35" fillId="0" borderId="65" xfId="158" applyFont="1" applyBorder="1" applyAlignment="1">
      <alignment horizontal="center" vertical="center" wrapText="1"/>
    </xf>
    <xf numFmtId="0" fontId="35" fillId="0" borderId="0" xfId="158" applyFont="1" applyAlignment="1">
      <alignment horizontal="center" vertical="center" wrapText="1"/>
    </xf>
    <xf numFmtId="0" fontId="35" fillId="0" borderId="66" xfId="158" applyFont="1" applyBorder="1" applyAlignment="1">
      <alignment horizontal="center" vertical="center" wrapText="1"/>
    </xf>
    <xf numFmtId="0" fontId="35" fillId="0" borderId="4" xfId="158" applyFont="1" applyBorder="1" applyAlignment="1">
      <alignment horizontal="center" vertical="center" wrapText="1"/>
    </xf>
    <xf numFmtId="0" fontId="35" fillId="0" borderId="67" xfId="158" applyFont="1" applyBorder="1" applyAlignment="1">
      <alignment horizontal="center" vertical="center" wrapText="1"/>
    </xf>
    <xf numFmtId="0" fontId="35" fillId="0" borderId="29" xfId="158" applyFont="1" applyBorder="1" applyAlignment="1">
      <alignment horizontal="center" vertical="center" wrapText="1"/>
    </xf>
    <xf numFmtId="0" fontId="35" fillId="0" borderId="24" xfId="158" applyFont="1" applyBorder="1" applyAlignment="1">
      <alignment horizontal="center" vertical="center" wrapText="1"/>
    </xf>
    <xf numFmtId="0" fontId="35" fillId="0" borderId="44" xfId="158" applyFont="1" applyBorder="1" applyAlignment="1">
      <alignment horizontal="center" vertical="center" wrapText="1"/>
    </xf>
    <xf numFmtId="0" fontId="35" fillId="0" borderId="28" xfId="158" applyFont="1" applyBorder="1" applyAlignment="1">
      <alignment horizontal="center" vertical="center" wrapText="1"/>
    </xf>
    <xf numFmtId="4" fontId="38" fillId="0" borderId="29" xfId="111" applyNumberFormat="1" applyFont="1" applyBorder="1" applyAlignment="1">
      <alignment horizontal="center" vertical="center" wrapText="1"/>
    </xf>
    <xf numFmtId="176" fontId="35" fillId="0" borderId="58" xfId="158" applyNumberFormat="1" applyFont="1" applyBorder="1" applyAlignment="1">
      <alignment vertical="center" wrapText="1"/>
    </xf>
    <xf numFmtId="0" fontId="35" fillId="10" borderId="58" xfId="158" applyFont="1" applyFill="1" applyBorder="1" applyAlignment="1">
      <alignment vertical="center" wrapText="1"/>
    </xf>
    <xf numFmtId="179" fontId="37" fillId="10" borderId="29" xfId="158" applyNumberFormat="1" applyFont="1" applyFill="1" applyBorder="1" applyAlignment="1">
      <alignment horizontal="left" vertical="center" wrapText="1"/>
    </xf>
    <xf numFmtId="179" fontId="37" fillId="10" borderId="58" xfId="158" applyNumberFormat="1" applyFont="1" applyFill="1" applyBorder="1" applyAlignment="1">
      <alignment horizontal="left" vertical="center" wrapText="1"/>
    </xf>
    <xf numFmtId="179" fontId="37" fillId="10" borderId="27" xfId="158" applyNumberFormat="1" applyFont="1" applyFill="1" applyBorder="1" applyAlignment="1">
      <alignment horizontal="center" vertical="center" wrapText="1"/>
    </xf>
    <xf numFmtId="179" fontId="37" fillId="10" borderId="38" xfId="158" applyNumberFormat="1" applyFont="1" applyFill="1" applyBorder="1" applyAlignment="1">
      <alignment horizontal="center" vertical="center" wrapText="1"/>
    </xf>
    <xf numFmtId="179" fontId="37" fillId="10" borderId="26" xfId="158" applyNumberFormat="1" applyFont="1" applyFill="1" applyBorder="1" applyAlignment="1">
      <alignment horizontal="center" vertical="center" wrapText="1"/>
    </xf>
    <xf numFmtId="0" fontId="44" fillId="10" borderId="38" xfId="158" applyFont="1" applyFill="1" applyBorder="1" applyAlignment="1" applyProtection="1">
      <alignment horizontal="center" vertical="center" wrapText="1"/>
      <protection locked="0"/>
    </xf>
    <xf numFmtId="176" fontId="35" fillId="7" borderId="25" xfId="158" applyNumberFormat="1" applyFont="1" applyFill="1" applyBorder="1" applyAlignment="1" applyProtection="1">
      <alignment horizontal="center" vertical="center" wrapText="1"/>
      <protection locked="0"/>
    </xf>
    <xf numFmtId="0" fontId="35" fillId="7" borderId="55" xfId="158" applyFont="1" applyFill="1" applyBorder="1" applyAlignment="1" applyProtection="1">
      <alignment horizontal="center" vertical="center" wrapText="1"/>
      <protection locked="0"/>
    </xf>
    <xf numFmtId="4" fontId="38" fillId="7" borderId="26" xfId="158" applyNumberFormat="1" applyFont="1" applyFill="1" applyBorder="1" applyAlignment="1" applyProtection="1">
      <alignment horizontal="center" vertical="center" wrapText="1"/>
      <protection locked="0"/>
    </xf>
    <xf numFmtId="4" fontId="38" fillId="7" borderId="38" xfId="158" applyNumberFormat="1" applyFont="1" applyFill="1" applyBorder="1" applyAlignment="1" applyProtection="1">
      <alignment horizontal="center" vertical="center" wrapText="1"/>
      <protection locked="0"/>
    </xf>
    <xf numFmtId="0" fontId="35" fillId="0" borderId="55" xfId="158" applyFont="1" applyBorder="1" applyAlignment="1">
      <alignment vertical="center" wrapText="1"/>
    </xf>
    <xf numFmtId="179" fontId="51" fillId="0" borderId="9" xfId="111" applyNumberFormat="1" applyFont="1" applyBorder="1" applyAlignment="1">
      <alignment horizontal="right" vertical="center" wrapText="1"/>
    </xf>
    <xf numFmtId="179" fontId="51" fillId="0" borderId="68" xfId="111" applyNumberFormat="1" applyFont="1" applyBorder="1" applyAlignment="1">
      <alignment horizontal="right" vertical="center" wrapText="1"/>
    </xf>
    <xf numFmtId="0" fontId="35" fillId="0" borderId="69" xfId="158" applyFont="1" applyBorder="1" applyAlignment="1">
      <alignment vertical="center" wrapText="1"/>
    </xf>
    <xf numFmtId="179" fontId="51" fillId="0" borderId="13" xfId="111" applyNumberFormat="1" applyFont="1" applyBorder="1" applyAlignment="1">
      <alignment horizontal="right" vertical="center" wrapText="1"/>
    </xf>
    <xf numFmtId="179" fontId="51" fillId="0" borderId="70" xfId="111" applyNumberFormat="1" applyFont="1" applyBorder="1" applyAlignment="1">
      <alignment horizontal="right" vertical="center" wrapText="1"/>
    </xf>
    <xf numFmtId="0" fontId="35" fillId="0" borderId="58" xfId="158" applyFont="1" applyBorder="1" applyAlignment="1">
      <alignment vertical="center" wrapText="1"/>
    </xf>
    <xf numFmtId="179" fontId="51" fillId="0" borderId="43" xfId="111" applyNumberFormat="1" applyFont="1" applyBorder="1" applyAlignment="1">
      <alignment horizontal="right" vertical="center" wrapText="1"/>
    </xf>
    <xf numFmtId="179" fontId="51" fillId="0" borderId="71" xfId="111" applyNumberFormat="1" applyFont="1" applyBorder="1" applyAlignment="1">
      <alignment horizontal="right" vertical="center" wrapText="1"/>
    </xf>
    <xf numFmtId="1" fontId="46" fillId="0" borderId="0" xfId="158" applyNumberFormat="1" applyFont="1" applyAlignment="1">
      <alignment vertical="center" wrapText="1"/>
    </xf>
    <xf numFmtId="0" fontId="38" fillId="0" borderId="0" xfId="158" applyFont="1" applyAlignment="1">
      <alignment horizontal="center" vertical="center" wrapText="1"/>
    </xf>
    <xf numFmtId="0" fontId="35" fillId="0" borderId="0" xfId="158" applyFont="1" applyAlignment="1" applyProtection="1">
      <alignment horizontal="left" vertical="center" wrapText="1"/>
      <protection locked="0"/>
    </xf>
    <xf numFmtId="58" fontId="44" fillId="0" borderId="0" xfId="158" applyNumberFormat="1" applyFont="1" applyAlignment="1" applyProtection="1">
      <alignment horizontal="left" vertical="center"/>
      <protection locked="0"/>
    </xf>
    <xf numFmtId="176" fontId="35" fillId="0" borderId="0" xfId="158" applyNumberFormat="1" applyFont="1" applyAlignment="1">
      <alignment horizontal="center" vertical="center" wrapText="1"/>
    </xf>
    <xf numFmtId="0" fontId="23" fillId="11" borderId="10" xfId="283" applyFont="1" applyFill="1" applyBorder="1" applyAlignment="1">
      <alignment horizontal="left" vertical="center"/>
    </xf>
    <xf numFmtId="0" fontId="23" fillId="11" borderId="11" xfId="283" applyFont="1" applyFill="1" applyBorder="1" applyAlignment="1">
      <alignment horizontal="left" vertical="center"/>
    </xf>
    <xf numFmtId="0" fontId="52" fillId="11" borderId="12" xfId="283" applyFont="1" applyFill="1" applyBorder="1" applyAlignment="1">
      <alignment horizontal="center" vertical="center"/>
    </xf>
    <xf numFmtId="0" fontId="52" fillId="11" borderId="13" xfId="283" applyFont="1" applyFill="1" applyBorder="1" applyAlignment="1">
      <alignment horizontal="center" vertical="center"/>
    </xf>
    <xf numFmtId="0" fontId="23" fillId="0" borderId="12" xfId="283" applyFont="1" applyBorder="1" applyAlignment="1">
      <alignment horizontal="left" vertical="center"/>
    </xf>
    <xf numFmtId="0" fontId="0" fillId="0" borderId="13" xfId="283" applyBorder="1" applyAlignment="1">
      <alignment vertical="center"/>
    </xf>
    <xf numFmtId="0" fontId="19" fillId="0" borderId="10" xfId="283" applyFont="1" applyBorder="1" applyAlignment="1">
      <alignment horizontal="center" vertical="center"/>
    </xf>
    <xf numFmtId="0" fontId="19" fillId="0" borderId="13" xfId="283" applyFont="1" applyBorder="1" applyAlignment="1">
      <alignment horizontal="center" vertical="center"/>
    </xf>
    <xf numFmtId="0" fontId="17" fillId="0" borderId="14" xfId="283" applyFont="1" applyBorder="1" applyAlignment="1" applyProtection="1">
      <alignment horizontal="center" vertical="center" wrapText="1"/>
      <protection locked="0"/>
    </xf>
    <xf numFmtId="0" fontId="17" fillId="0" borderId="15" xfId="283" applyFont="1" applyBorder="1" applyAlignment="1" applyProtection="1">
      <alignment horizontal="center" vertical="center" wrapText="1"/>
      <protection locked="0"/>
    </xf>
    <xf numFmtId="0" fontId="17" fillId="0" borderId="16" xfId="283" applyFont="1" applyBorder="1" applyAlignment="1" applyProtection="1">
      <alignment horizontal="center" vertical="center" wrapText="1"/>
      <protection locked="0"/>
    </xf>
    <xf numFmtId="176" fontId="17" fillId="0" borderId="16" xfId="4" applyFont="1" applyBorder="1" applyAlignment="1" applyProtection="1">
      <alignment horizontal="center" vertical="center" wrapText="1"/>
      <protection locked="0"/>
    </xf>
    <xf numFmtId="176" fontId="17" fillId="0" borderId="15" xfId="132" applyFont="1" applyBorder="1" applyAlignment="1" applyProtection="1">
      <alignment horizontal="center" vertical="center" wrapText="1"/>
      <protection locked="0"/>
    </xf>
    <xf numFmtId="0" fontId="17" fillId="0" borderId="17" xfId="283" applyFont="1" applyBorder="1" applyAlignment="1" applyProtection="1">
      <alignment horizontal="center" vertical="center" wrapText="1"/>
      <protection locked="0"/>
    </xf>
    <xf numFmtId="0" fontId="17" fillId="0" borderId="18" xfId="283" applyFont="1" applyBorder="1" applyAlignment="1" applyProtection="1">
      <alignment horizontal="center" vertical="center" wrapText="1"/>
      <protection locked="0"/>
    </xf>
    <xf numFmtId="0" fontId="17" fillId="0" borderId="19" xfId="283" applyFont="1" applyBorder="1" applyAlignment="1" applyProtection="1">
      <alignment horizontal="center" vertical="center" wrapText="1"/>
      <protection locked="0"/>
    </xf>
    <xf numFmtId="176" fontId="17" fillId="0" borderId="19" xfId="4" applyFont="1" applyBorder="1" applyAlignment="1" applyProtection="1">
      <alignment horizontal="center" vertical="center" wrapText="1"/>
      <protection locked="0"/>
    </xf>
    <xf numFmtId="176" fontId="17" fillId="0" borderId="18" xfId="132" applyFont="1" applyBorder="1" applyAlignment="1" applyProtection="1">
      <alignment horizontal="center" vertical="center" wrapText="1"/>
      <protection locked="0"/>
    </xf>
    <xf numFmtId="0" fontId="53" fillId="4" borderId="72" xfId="283" applyFont="1" applyFill="1" applyBorder="1" applyAlignment="1" applyProtection="1">
      <alignment horizontal="center" vertical="center" wrapText="1"/>
      <protection locked="0"/>
    </xf>
    <xf numFmtId="0" fontId="53" fillId="4" borderId="13" xfId="283" applyFont="1" applyFill="1" applyBorder="1" applyAlignment="1" applyProtection="1">
      <alignment horizontal="center" vertical="center" wrapText="1"/>
      <protection locked="0"/>
    </xf>
    <xf numFmtId="0" fontId="54" fillId="0" borderId="12" xfId="0" applyFont="1" applyBorder="1" applyAlignment="1">
      <alignment horizontal="center" vertical="center" wrapText="1"/>
    </xf>
    <xf numFmtId="0" fontId="27" fillId="12" borderId="12" xfId="0" applyFont="1" applyFill="1" applyBorder="1" applyAlignment="1">
      <alignment horizontal="left" vertical="center" wrapText="1"/>
    </xf>
    <xf numFmtId="0" fontId="27" fillId="12" borderId="12" xfId="0" applyFont="1" applyFill="1" applyBorder="1" applyAlignment="1">
      <alignment horizontal="center" vertical="center" wrapText="1"/>
    </xf>
    <xf numFmtId="176" fontId="27" fillId="13" borderId="12" xfId="4" applyFont="1" applyFill="1" applyBorder="1" applyAlignment="1">
      <alignment horizontal="center" vertical="center" wrapText="1"/>
    </xf>
    <xf numFmtId="0" fontId="16" fillId="0" borderId="12" xfId="283" applyFont="1" applyBorder="1" applyAlignment="1" applyProtection="1">
      <alignment horizontal="center" vertical="center" wrapText="1"/>
      <protection locked="0"/>
    </xf>
    <xf numFmtId="177" fontId="16" fillId="5" borderId="12" xfId="114" applyNumberFormat="1" applyFont="1" applyFill="1" applyBorder="1" applyAlignment="1" applyProtection="1">
      <alignment horizontal="center" vertical="center" wrapText="1"/>
      <protection locked="0"/>
    </xf>
    <xf numFmtId="0" fontId="29" fillId="14" borderId="12" xfId="283" applyFont="1" applyFill="1" applyBorder="1" applyAlignment="1" applyProtection="1">
      <alignment vertical="center" wrapText="1"/>
      <protection locked="0"/>
    </xf>
    <xf numFmtId="0" fontId="55" fillId="14" borderId="12" xfId="0" applyFont="1" applyFill="1" applyBorder="1" applyAlignment="1" applyProtection="1">
      <alignment horizontal="left" vertical="center" wrapText="1"/>
      <protection locked="0"/>
    </xf>
    <xf numFmtId="0" fontId="28" fillId="14" borderId="12" xfId="210" applyFont="1" applyFill="1" applyBorder="1" applyAlignment="1" applyProtection="1">
      <alignment horizontal="center" vertical="center" wrapText="1"/>
      <protection locked="0"/>
    </xf>
    <xf numFmtId="176" fontId="28" fillId="14" borderId="12" xfId="4" applyFont="1" applyFill="1" applyBorder="1" applyAlignment="1" applyProtection="1">
      <alignment horizontal="center" vertical="center" wrapText="1"/>
      <protection locked="0"/>
    </xf>
    <xf numFmtId="0" fontId="16" fillId="14" borderId="12" xfId="283" applyFont="1" applyFill="1" applyBorder="1" applyAlignment="1" applyProtection="1">
      <alignment horizontal="center" vertical="center" wrapText="1"/>
      <protection locked="0"/>
    </xf>
    <xf numFmtId="177" fontId="16" fillId="14" borderId="12" xfId="114" applyNumberFormat="1" applyFont="1" applyFill="1" applyBorder="1" applyAlignment="1" applyProtection="1">
      <alignment horizontal="center" vertical="center" wrapText="1"/>
      <protection locked="0"/>
    </xf>
    <xf numFmtId="0" fontId="33" fillId="15" borderId="12" xfId="283" applyFont="1" applyFill="1" applyBorder="1" applyAlignment="1" applyProtection="1">
      <alignment horizontal="right" vertical="center" wrapText="1"/>
      <protection locked="0"/>
    </xf>
    <xf numFmtId="0" fontId="29" fillId="15" borderId="12" xfId="283" applyFont="1" applyFill="1" applyBorder="1" applyAlignment="1" applyProtection="1">
      <alignment horizontal="right" vertical="center" wrapText="1"/>
      <protection locked="0"/>
    </xf>
    <xf numFmtId="177" fontId="16" fillId="15" borderId="12" xfId="283" applyNumberFormat="1" applyFont="1" applyFill="1" applyBorder="1" applyAlignment="1">
      <alignment horizontal="center" vertical="center" wrapText="1"/>
    </xf>
    <xf numFmtId="0" fontId="16" fillId="15" borderId="12" xfId="283" applyFont="1" applyFill="1" applyBorder="1" applyAlignment="1">
      <alignment horizontal="center" vertical="center" wrapText="1"/>
    </xf>
    <xf numFmtId="0" fontId="53" fillId="4" borderId="12" xfId="283" applyFont="1" applyFill="1" applyBorder="1" applyAlignment="1" applyProtection="1">
      <alignment horizontal="center" vertical="center" wrapText="1"/>
      <protection locked="0"/>
    </xf>
    <xf numFmtId="176" fontId="27" fillId="0" borderId="12" xfId="4" applyFont="1" applyBorder="1" applyAlignment="1">
      <alignment horizontal="center" vertical="center" wrapText="1"/>
    </xf>
    <xf numFmtId="0" fontId="56" fillId="0" borderId="12" xfId="0" applyFont="1" applyBorder="1" applyAlignment="1">
      <alignment horizontal="left" vertical="center" wrapText="1"/>
    </xf>
    <xf numFmtId="0" fontId="56" fillId="0" borderId="12" xfId="0" applyFont="1" applyBorder="1" applyAlignment="1">
      <alignment horizontal="center" vertical="center" wrapText="1"/>
    </xf>
    <xf numFmtId="176" fontId="16" fillId="0" borderId="0" xfId="283" applyNumberFormat="1" applyFont="1"/>
    <xf numFmtId="176" fontId="16" fillId="0" borderId="12" xfId="283" applyNumberFormat="1" applyFont="1" applyBorder="1"/>
    <xf numFmtId="0" fontId="57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54" fillId="5" borderId="12" xfId="0" applyFont="1" applyFill="1" applyBorder="1" applyAlignment="1">
      <alignment horizontal="center" vertical="center" wrapText="1"/>
    </xf>
    <xf numFmtId="176" fontId="27" fillId="0" borderId="12" xfId="0" applyNumberFormat="1" applyFont="1" applyBorder="1" applyAlignment="1">
      <alignment horizontal="center" vertical="center" wrapText="1"/>
    </xf>
    <xf numFmtId="0" fontId="53" fillId="4" borderId="12" xfId="201" applyFont="1" applyFill="1" applyBorder="1" applyAlignment="1" applyProtection="1">
      <alignment horizontal="center" vertical="center" wrapText="1"/>
      <protection locked="0"/>
    </xf>
    <xf numFmtId="0" fontId="52" fillId="11" borderId="11" xfId="283" applyFont="1" applyFill="1" applyBorder="1" applyAlignment="1">
      <alignment horizontal="center" vertical="center"/>
    </xf>
    <xf numFmtId="0" fontId="0" fillId="0" borderId="11" xfId="283" applyBorder="1" applyAlignment="1">
      <alignment vertical="center"/>
    </xf>
    <xf numFmtId="0" fontId="19" fillId="0" borderId="11" xfId="283" applyFont="1" applyBorder="1" applyAlignment="1">
      <alignment horizontal="center" vertical="center"/>
    </xf>
    <xf numFmtId="0" fontId="17" fillId="0" borderId="12" xfId="283" applyFont="1" applyBorder="1" applyAlignment="1" applyProtection="1">
      <alignment horizontal="center" wrapText="1"/>
      <protection locked="0"/>
    </xf>
    <xf numFmtId="0" fontId="15" fillId="0" borderId="0" xfId="283" applyFont="1" applyAlignment="1" applyProtection="1">
      <alignment wrapText="1"/>
      <protection locked="0"/>
    </xf>
    <xf numFmtId="0" fontId="53" fillId="4" borderId="11" xfId="283" applyFont="1" applyFill="1" applyBorder="1" applyAlignment="1" applyProtection="1">
      <alignment horizontal="center" vertical="center" wrapText="1"/>
      <protection locked="0"/>
    </xf>
    <xf numFmtId="0" fontId="58" fillId="0" borderId="0" xfId="283" applyFont="1" applyAlignment="1" applyProtection="1">
      <alignment wrapText="1"/>
      <protection locked="0"/>
    </xf>
    <xf numFmtId="176" fontId="0" fillId="0" borderId="0" xfId="283" applyNumberFormat="1"/>
    <xf numFmtId="0" fontId="16" fillId="0" borderId="12" xfId="283" applyFont="1" applyBorder="1" applyAlignment="1" applyProtection="1">
      <alignment wrapText="1"/>
      <protection locked="0"/>
    </xf>
    <xf numFmtId="0" fontId="16" fillId="0" borderId="0" xfId="283" applyFont="1" applyAlignment="1" applyProtection="1">
      <alignment wrapText="1"/>
      <protection locked="0"/>
    </xf>
    <xf numFmtId="0" fontId="16" fillId="14" borderId="12" xfId="283" applyFont="1" applyFill="1" applyBorder="1" applyAlignment="1" applyProtection="1">
      <alignment wrapText="1"/>
      <protection locked="0"/>
    </xf>
    <xf numFmtId="177" fontId="16" fillId="0" borderId="0" xfId="283" applyNumberFormat="1" applyFont="1" applyAlignment="1" applyProtection="1">
      <alignment wrapText="1"/>
      <protection locked="0"/>
    </xf>
    <xf numFmtId="0" fontId="59" fillId="4" borderId="12" xfId="203" applyFont="1" applyFill="1" applyBorder="1" applyAlignment="1" applyProtection="1">
      <alignment horizontal="center" vertical="center" wrapText="1"/>
      <protection locked="0"/>
    </xf>
    <xf numFmtId="0" fontId="59" fillId="4" borderId="12" xfId="285" applyFont="1" applyFill="1" applyBorder="1" applyAlignment="1" applyProtection="1">
      <alignment horizontal="center" vertical="center" wrapText="1"/>
      <protection locked="0"/>
    </xf>
    <xf numFmtId="0" fontId="59" fillId="4" borderId="12" xfId="205" applyFont="1" applyFill="1" applyBorder="1" applyAlignment="1" applyProtection="1">
      <alignment horizontal="center" vertical="center" wrapText="1"/>
      <protection locked="0"/>
    </xf>
    <xf numFmtId="0" fontId="59" fillId="4" borderId="12" xfId="0" applyFont="1" applyFill="1" applyBorder="1" applyAlignment="1" applyProtection="1">
      <alignment horizontal="center" vertical="center" wrapText="1"/>
      <protection locked="0"/>
    </xf>
    <xf numFmtId="49" fontId="27" fillId="0" borderId="12" xfId="0" applyNumberFormat="1" applyFont="1" applyBorder="1" applyAlignment="1" applyProtection="1">
      <alignment horizontal="center" vertical="center" wrapText="1"/>
      <protection locked="0"/>
    </xf>
    <xf numFmtId="0" fontId="27" fillId="13" borderId="12" xfId="0" applyFont="1" applyFill="1" applyBorder="1" applyAlignment="1" applyProtection="1">
      <alignment horizontal="left" vertical="center" wrapText="1"/>
      <protection locked="0"/>
    </xf>
    <xf numFmtId="0" fontId="60" fillId="4" borderId="12" xfId="93" applyFont="1" applyFill="1" applyBorder="1" applyAlignment="1" applyProtection="1">
      <alignment horizontal="center" vertical="center" wrapText="1"/>
      <protection locked="0"/>
    </xf>
    <xf numFmtId="0" fontId="60" fillId="4" borderId="12" xfId="0" applyFont="1" applyFill="1" applyBorder="1" applyAlignment="1" applyProtection="1">
      <alignment horizontal="center" vertical="center" wrapText="1"/>
      <protection locked="0"/>
    </xf>
    <xf numFmtId="0" fontId="27" fillId="12" borderId="12" xfId="0" applyFont="1" applyFill="1" applyBorder="1" applyAlignment="1">
      <alignment vertical="center" wrapText="1"/>
    </xf>
    <xf numFmtId="176" fontId="27" fillId="12" borderId="12" xfId="0" applyNumberFormat="1" applyFont="1" applyFill="1" applyBorder="1" applyAlignment="1">
      <alignment horizontal="center" vertical="center" wrapText="1"/>
    </xf>
    <xf numFmtId="0" fontId="27" fillId="0" borderId="12" xfId="0" applyFont="1" applyBorder="1" applyAlignment="1">
      <alignment horizontal="center" wrapText="1"/>
    </xf>
    <xf numFmtId="0" fontId="28" fillId="0" borderId="12" xfId="201" applyFont="1" applyBorder="1" applyAlignment="1">
      <alignment horizontal="left" vertical="top" wrapText="1"/>
    </xf>
    <xf numFmtId="0" fontId="28" fillId="0" borderId="12" xfId="201" applyFont="1" applyBorder="1" applyAlignment="1">
      <alignment horizontal="center" vertical="top" wrapText="1"/>
    </xf>
    <xf numFmtId="0" fontId="61" fillId="4" borderId="12" xfId="283" applyFont="1" applyFill="1" applyBorder="1" applyAlignment="1" applyProtection="1">
      <alignment horizontal="center" vertical="center" wrapText="1"/>
      <protection locked="0"/>
    </xf>
    <xf numFmtId="177" fontId="16" fillId="15" borderId="12" xfId="283" applyNumberFormat="1" applyFont="1" applyFill="1" applyBorder="1" applyAlignment="1" applyProtection="1">
      <alignment horizontal="center" vertical="center" wrapText="1"/>
      <protection locked="0"/>
    </xf>
    <xf numFmtId="0" fontId="16" fillId="15" borderId="12" xfId="283" applyFont="1" applyFill="1" applyBorder="1" applyAlignment="1" applyProtection="1">
      <alignment horizontal="center" vertical="center" wrapText="1"/>
      <protection locked="0"/>
    </xf>
    <xf numFmtId="0" fontId="16" fillId="5" borderId="12" xfId="283" applyFont="1" applyFill="1" applyBorder="1" applyAlignment="1" applyProtection="1">
      <alignment horizontal="center" vertical="center" wrapText="1"/>
      <protection locked="0"/>
    </xf>
    <xf numFmtId="0" fontId="26" fillId="4" borderId="12" xfId="283" applyFont="1" applyFill="1" applyBorder="1" applyAlignment="1" applyProtection="1">
      <alignment horizontal="center" vertical="center" wrapText="1"/>
      <protection locked="0"/>
    </xf>
    <xf numFmtId="0" fontId="55" fillId="16" borderId="12" xfId="0" applyFont="1" applyFill="1" applyBorder="1" applyAlignment="1" applyProtection="1">
      <alignment horizontal="center" vertical="center" wrapText="1"/>
      <protection locked="0"/>
    </xf>
    <xf numFmtId="0" fontId="16" fillId="0" borderId="12" xfId="283" applyFont="1" applyBorder="1" applyAlignment="1" applyProtection="1">
      <alignment vertical="center" wrapText="1"/>
      <protection locked="0"/>
    </xf>
    <xf numFmtId="0" fontId="28" fillId="0" borderId="12" xfId="204" applyFont="1" applyBorder="1" applyAlignment="1">
      <alignment horizontal="left" vertical="center" wrapText="1"/>
    </xf>
    <xf numFmtId="0" fontId="28" fillId="0" borderId="12" xfId="111" applyNumberFormat="1" applyFont="1" applyBorder="1" applyAlignment="1">
      <alignment horizontal="center" vertical="center" wrapText="1"/>
    </xf>
    <xf numFmtId="177" fontId="28" fillId="5" borderId="12" xfId="114" applyNumberFormat="1" applyFont="1" applyFill="1" applyBorder="1" applyAlignment="1">
      <alignment horizontal="center" vertical="center" wrapText="1"/>
    </xf>
    <xf numFmtId="0" fontId="16" fillId="0" borderId="12" xfId="204" applyFont="1" applyBorder="1" applyAlignment="1">
      <alignment horizontal="left" vertical="center" wrapText="1"/>
    </xf>
    <xf numFmtId="177" fontId="16" fillId="5" borderId="12" xfId="114" applyNumberFormat="1" applyFont="1" applyFill="1" applyBorder="1" applyAlignment="1">
      <alignment horizontal="center" vertical="center" wrapText="1"/>
    </xf>
    <xf numFmtId="0" fontId="62" fillId="0" borderId="12" xfId="283" applyFont="1" applyBorder="1" applyAlignment="1" applyProtection="1">
      <alignment horizontal="center" vertical="center" wrapText="1"/>
      <protection locked="0"/>
    </xf>
    <xf numFmtId="49" fontId="28" fillId="0" borderId="12" xfId="206" applyNumberFormat="1" applyFont="1" applyBorder="1" applyAlignment="1">
      <alignment horizontal="left" vertical="top" wrapText="1"/>
    </xf>
    <xf numFmtId="176" fontId="28" fillId="0" borderId="12" xfId="92" applyFont="1" applyBorder="1" applyAlignment="1">
      <alignment horizontal="center" vertical="top" wrapText="1"/>
    </xf>
    <xf numFmtId="176" fontId="28" fillId="5" borderId="12" xfId="148" applyFont="1" applyFill="1" applyBorder="1" applyAlignment="1">
      <alignment vertical="top"/>
    </xf>
    <xf numFmtId="0" fontId="28" fillId="0" borderId="12" xfId="124" applyFont="1" applyBorder="1" applyAlignment="1">
      <alignment horizontal="left" vertical="top" wrapText="1"/>
    </xf>
    <xf numFmtId="0" fontId="28" fillId="0" borderId="12" xfId="26" applyNumberFormat="1" applyFont="1" applyBorder="1" applyAlignment="1">
      <alignment horizontal="center" vertical="top" wrapText="1"/>
    </xf>
    <xf numFmtId="49" fontId="28" fillId="0" borderId="12" xfId="208" applyNumberFormat="1" applyFont="1" applyBorder="1" applyAlignment="1">
      <alignment horizontal="left" vertical="top" wrapText="1"/>
    </xf>
    <xf numFmtId="176" fontId="28" fillId="0" borderId="12" xfId="95" applyFont="1" applyBorder="1" applyAlignment="1">
      <alignment horizontal="center" vertical="top" wrapText="1"/>
    </xf>
    <xf numFmtId="176" fontId="28" fillId="5" borderId="12" xfId="95" applyFont="1" applyFill="1" applyBorder="1" applyAlignment="1">
      <alignment vertical="top"/>
    </xf>
    <xf numFmtId="49" fontId="28" fillId="0" borderId="12" xfId="124" applyNumberFormat="1" applyFont="1" applyBorder="1" applyAlignment="1">
      <alignment horizontal="left" vertical="top" wrapText="1"/>
    </xf>
    <xf numFmtId="176" fontId="28" fillId="0" borderId="12" xfId="26" applyFont="1" applyBorder="1" applyAlignment="1">
      <alignment horizontal="center" vertical="top" wrapText="1"/>
    </xf>
    <xf numFmtId="49" fontId="28" fillId="0" borderId="12" xfId="112" applyNumberFormat="1" applyFont="1" applyBorder="1" applyAlignment="1">
      <alignment horizontal="left" vertical="top" wrapText="1"/>
    </xf>
    <xf numFmtId="176" fontId="28" fillId="0" borderId="12" xfId="97" applyFont="1" applyBorder="1" applyAlignment="1">
      <alignment horizontal="center" vertical="top" wrapText="1"/>
    </xf>
    <xf numFmtId="176" fontId="28" fillId="5" borderId="12" xfId="97" applyFont="1" applyFill="1" applyBorder="1" applyAlignment="1">
      <alignment vertical="top"/>
    </xf>
    <xf numFmtId="176" fontId="63" fillId="5" borderId="12" xfId="97" applyFont="1" applyFill="1" applyBorder="1" applyAlignment="1">
      <alignment vertical="top"/>
    </xf>
    <xf numFmtId="49" fontId="28" fillId="0" borderId="12" xfId="93" applyNumberFormat="1" applyFont="1" applyBorder="1" applyAlignment="1">
      <alignment horizontal="left" vertical="top" wrapText="1"/>
    </xf>
    <xf numFmtId="176" fontId="28" fillId="0" borderId="12" xfId="100" applyFont="1" applyBorder="1" applyAlignment="1">
      <alignment horizontal="center" vertical="top" wrapText="1"/>
    </xf>
    <xf numFmtId="176" fontId="28" fillId="5" borderId="12" xfId="100" applyFont="1" applyFill="1" applyBorder="1" applyAlignment="1">
      <alignment vertical="top"/>
    </xf>
    <xf numFmtId="0" fontId="62" fillId="0" borderId="12" xfId="283" applyFont="1" applyBorder="1" applyAlignment="1" applyProtection="1">
      <alignment wrapText="1"/>
      <protection locked="0"/>
    </xf>
    <xf numFmtId="176" fontId="63" fillId="5" borderId="12" xfId="100" applyFont="1" applyFill="1" applyBorder="1" applyAlignment="1">
      <alignment vertical="top"/>
    </xf>
    <xf numFmtId="0" fontId="28" fillId="0" borderId="12" xfId="93" applyFont="1" applyBorder="1" applyAlignment="1">
      <alignment horizontal="left" vertical="top" wrapText="1"/>
    </xf>
    <xf numFmtId="0" fontId="28" fillId="0" borderId="12" xfId="100" applyNumberFormat="1" applyFont="1" applyBorder="1" applyAlignment="1">
      <alignment horizontal="center" vertical="top" wrapText="1"/>
    </xf>
    <xf numFmtId="0" fontId="64" fillId="16" borderId="72" xfId="93" applyFont="1" applyFill="1" applyBorder="1" applyAlignment="1" applyProtection="1">
      <alignment horizontal="center" vertical="center"/>
      <protection locked="0"/>
    </xf>
    <xf numFmtId="0" fontId="64" fillId="16" borderId="13" xfId="93" applyFont="1" applyFill="1" applyBorder="1" applyAlignment="1" applyProtection="1">
      <alignment horizontal="center" vertical="center"/>
      <protection locked="0"/>
    </xf>
    <xf numFmtId="0" fontId="29" fillId="0" borderId="37" xfId="283" applyFont="1" applyBorder="1" applyAlignment="1">
      <alignment vertical="center" wrapText="1"/>
    </xf>
    <xf numFmtId="0" fontId="65" fillId="0" borderId="12" xfId="57" applyFont="1" applyBorder="1" applyAlignment="1">
      <alignment vertical="top"/>
    </xf>
    <xf numFmtId="0" fontId="65" fillId="0" borderId="12" xfId="57" applyFont="1" applyBorder="1" applyAlignment="1">
      <alignment horizontal="center" vertical="top"/>
    </xf>
    <xf numFmtId="176" fontId="65" fillId="0" borderId="12" xfId="161" applyFont="1" applyBorder="1" applyAlignment="1" applyProtection="1">
      <alignment vertical="top"/>
      <protection locked="0"/>
    </xf>
    <xf numFmtId="0" fontId="16" fillId="0" borderId="15" xfId="283" applyFont="1" applyBorder="1" applyAlignment="1">
      <alignment horizontal="center" vertical="center" wrapText="1"/>
    </xf>
    <xf numFmtId="177" fontId="28" fillId="5" borderId="12" xfId="114" applyNumberFormat="1" applyFont="1" applyFill="1" applyBorder="1" applyAlignment="1" applyProtection="1">
      <alignment horizontal="center" vertical="center"/>
    </xf>
    <xf numFmtId="176" fontId="65" fillId="0" borderId="12" xfId="161" applyFont="1" applyFill="1" applyBorder="1" applyAlignment="1" applyProtection="1">
      <alignment vertical="top"/>
      <protection locked="0"/>
    </xf>
    <xf numFmtId="0" fontId="64" fillId="16" borderId="11" xfId="93" applyFont="1" applyFill="1" applyBorder="1" applyAlignment="1" applyProtection="1">
      <alignment horizontal="center" vertical="center"/>
      <protection locked="0"/>
    </xf>
    <xf numFmtId="0" fontId="16" fillId="0" borderId="12" xfId="283" applyFont="1" applyBorder="1"/>
    <xf numFmtId="0" fontId="66" fillId="0" borderId="12" xfId="201" applyFont="1" applyBorder="1" applyAlignment="1">
      <alignment horizontal="left" vertical="top"/>
    </xf>
    <xf numFmtId="0" fontId="65" fillId="0" borderId="12" xfId="201" applyFont="1" applyBorder="1" applyAlignment="1">
      <alignment horizontal="center" vertical="top"/>
    </xf>
    <xf numFmtId="176" fontId="65" fillId="0" borderId="12" xfId="197" applyFont="1" applyFill="1" applyBorder="1" applyAlignment="1" applyProtection="1">
      <alignment vertical="top"/>
    </xf>
    <xf numFmtId="177" fontId="28" fillId="0" borderId="12" xfId="114" applyNumberFormat="1" applyFont="1" applyFill="1" applyBorder="1" applyAlignment="1" applyProtection="1">
      <alignment horizontal="center" vertical="center"/>
    </xf>
    <xf numFmtId="0" fontId="33" fillId="15" borderId="72" xfId="283" applyFont="1" applyFill="1" applyBorder="1" applyAlignment="1">
      <alignment horizontal="right" vertical="center" wrapText="1"/>
    </xf>
    <xf numFmtId="0" fontId="29" fillId="15" borderId="13" xfId="283" applyFont="1" applyFill="1" applyBorder="1" applyAlignment="1">
      <alignment horizontal="right" vertical="center" wrapText="1"/>
    </xf>
    <xf numFmtId="0" fontId="29" fillId="15" borderId="11" xfId="283" applyFont="1" applyFill="1" applyBorder="1" applyAlignment="1">
      <alignment horizontal="right" vertical="center" wrapText="1"/>
    </xf>
    <xf numFmtId="177" fontId="16" fillId="15" borderId="10" xfId="283" applyNumberFormat="1" applyFont="1" applyFill="1" applyBorder="1" applyAlignment="1">
      <alignment horizontal="center" vertical="center" wrapText="1"/>
    </xf>
    <xf numFmtId="0" fontId="16" fillId="15" borderId="13" xfId="283" applyFont="1" applyFill="1" applyBorder="1" applyAlignment="1">
      <alignment horizontal="center" vertical="center" wrapText="1"/>
    </xf>
    <xf numFmtId="0" fontId="67" fillId="0" borderId="0" xfId="283" applyFont="1" applyAlignment="1">
      <alignment vertical="center"/>
    </xf>
    <xf numFmtId="0" fontId="0" fillId="0" borderId="0" xfId="283" applyFont="1" applyAlignment="1">
      <alignment vertical="center"/>
    </xf>
    <xf numFmtId="176" fontId="0" fillId="0" borderId="0" xfId="4" applyFont="1" applyAlignment="1">
      <alignment vertical="center"/>
    </xf>
    <xf numFmtId="0" fontId="15" fillId="0" borderId="0" xfId="283" applyFont="1" applyAlignment="1">
      <alignment horizontal="center" vertical="center" wrapText="1"/>
    </xf>
    <xf numFmtId="0" fontId="16" fillId="15" borderId="11" xfId="283" applyFont="1" applyFill="1" applyBorder="1" applyAlignment="1">
      <alignment horizontal="center" vertical="center" wrapText="1"/>
    </xf>
    <xf numFmtId="177" fontId="16" fillId="0" borderId="0" xfId="283" applyNumberFormat="1" applyFont="1"/>
  </cellXfs>
  <cellStyles count="375">
    <cellStyle name="Normal" xfId="0" builtinId="0"/>
    <cellStyle name="40% - Accent1" xfId="1" builtinId="31"/>
    <cellStyle name="Normal 2 51" xfId="2"/>
    <cellStyle name="Normal 2 46" xfId="3"/>
    <cellStyle name="Comma" xfId="4" builtinId="3"/>
    <cellStyle name="Comma [0]" xfId="5" builtinId="6"/>
    <cellStyle name="Normal 35" xfId="6"/>
    <cellStyle name="Comma 17" xfId="7"/>
    <cellStyle name="Comma 22" xfId="8"/>
    <cellStyle name="Currency [0]" xfId="9" builtinId="7"/>
    <cellStyle name="Normal 4 51" xfId="10"/>
    <cellStyle name="Normal 4 46" xfId="11"/>
    <cellStyle name="Currency" xfId="12" builtinId="4"/>
    <cellStyle name="Normal 2 97" xfId="13"/>
    <cellStyle name="Normal 42" xfId="14"/>
    <cellStyle name="Normal 37" xfId="15"/>
    <cellStyle name="Comma 24" xfId="16"/>
    <cellStyle name="Comma 19" xfId="17"/>
    <cellStyle name="Percent" xfId="18" builtinId="5"/>
    <cellStyle name="Normal 36" xfId="19"/>
    <cellStyle name="Comma 18" xfId="20"/>
    <cellStyle name="Comma 23" xfId="21"/>
    <cellStyle name="Normal 41" xfId="22"/>
    <cellStyle name="Hyperlink" xfId="23" builtinId="8"/>
    <cellStyle name="60% - Accent4" xfId="24" builtinId="44"/>
    <cellStyle name="Comma 45" xfId="25"/>
    <cellStyle name="Comma 50" xfId="26"/>
    <cellStyle name="Normal 63" xfId="27"/>
    <cellStyle name="Followed Hyperlink" xfId="28" builtinId="9"/>
    <cellStyle name="Comma 49" xfId="29"/>
    <cellStyle name="Comma 54" xfId="30"/>
    <cellStyle name="Normal 67" xfId="31"/>
    <cellStyle name="Check Cell" xfId="32" builtinId="23"/>
    <cellStyle name="Heading 2" xfId="33" builtinId="17"/>
    <cellStyle name="Note" xfId="34" builtinId="10"/>
    <cellStyle name="Normal 2 48" xfId="35"/>
    <cellStyle name="Normal 2 53" xfId="36"/>
    <cellStyle name="40% - Accent3" xfId="37" builtinId="39"/>
    <cellStyle name="Normal 4 59" xfId="38"/>
    <cellStyle name="Normal 4 64" xfId="39"/>
    <cellStyle name="Warning Text" xfId="40" builtinId="11"/>
    <cellStyle name="Normal 2 47" xfId="41"/>
    <cellStyle name="Normal 2 52" xfId="42"/>
    <cellStyle name="40% - Accent2" xfId="43" builtinId="35"/>
    <cellStyle name="Title" xfId="44" builtinId="15"/>
    <cellStyle name="Normal 2 39" xfId="45"/>
    <cellStyle name="Normal 2 44" xfId="46"/>
    <cellStyle name="CExplanatory Text" xfId="47" builtinId="53"/>
    <cellStyle name="Heading 1" xfId="48" builtinId="16"/>
    <cellStyle name="Heading 3" xfId="49" builtinId="18"/>
    <cellStyle name="Heading 4" xfId="50" builtinId="19"/>
    <cellStyle name="Comma 65" xfId="51"/>
    <cellStyle name="Normal 2 14" xfId="52"/>
    <cellStyle name="Input" xfId="53" builtinId="20"/>
    <cellStyle name="60% - Accent3" xfId="54" builtinId="40"/>
    <cellStyle name="Comma 39" xfId="55"/>
    <cellStyle name="Comma 44" xfId="56"/>
    <cellStyle name="Normal 57" xfId="57"/>
    <cellStyle name="Good" xfId="58" builtinId="26"/>
    <cellStyle name="Output" xfId="59" builtinId="21"/>
    <cellStyle name="20% - Accent1" xfId="60" builtinId="30"/>
    <cellStyle name="Calculation" xfId="61" builtinId="22"/>
    <cellStyle name="Linked Cell" xfId="62" builtinId="24"/>
    <cellStyle name="Total" xfId="63" builtinId="25"/>
    <cellStyle name="Normal 2 75" xfId="64"/>
    <cellStyle name="Normal 2 80" xfId="65"/>
    <cellStyle name="Bad" xfId="66" builtinId="27"/>
    <cellStyle name="Neutral" xfId="67" builtinId="28"/>
    <cellStyle name="Accent1" xfId="68" builtinId="29"/>
    <cellStyle name="20% - Accent5" xfId="69" builtinId="46"/>
    <cellStyle name="60% - Accent1" xfId="70" builtinId="32"/>
    <cellStyle name="Accent2" xfId="71" builtinId="33"/>
    <cellStyle name="20% - Accent2" xfId="72" builtinId="34"/>
    <cellStyle name="20% - Accent6" xfId="73" builtinId="50"/>
    <cellStyle name="60% - Accent2" xfId="74" builtinId="36"/>
    <cellStyle name="Accent3" xfId="75" builtinId="37"/>
    <cellStyle name="20% - Accent3" xfId="76" builtinId="38"/>
    <cellStyle name="Accent4" xfId="77" builtinId="41"/>
    <cellStyle name="20% - Accent4" xfId="78" builtinId="42"/>
    <cellStyle name="Normal 2 49" xfId="79"/>
    <cellStyle name="Normal 2 54" xfId="80"/>
    <cellStyle name="40% - Accent4" xfId="81" builtinId="43"/>
    <cellStyle name="Accent5" xfId="82" builtinId="45"/>
    <cellStyle name="Normal 2 55" xfId="83"/>
    <cellStyle name="Normal 2 60" xfId="84"/>
    <cellStyle name="40% - Accent5" xfId="85" builtinId="47"/>
    <cellStyle name="60% - Accent5" xfId="86" builtinId="48"/>
    <cellStyle name="Accent6" xfId="87" builtinId="49"/>
    <cellStyle name="Normal 2 56" xfId="88"/>
    <cellStyle name="Normal 2 61" xfId="89"/>
    <cellStyle name="40% - Accent6" xfId="90" builtinId="51"/>
    <cellStyle name="60% - Accent6" xfId="91" builtinId="52"/>
    <cellStyle name="Comma 11" xfId="92"/>
    <cellStyle name="Normal 19" xfId="93"/>
    <cellStyle name="Normal 24" xfId="94"/>
    <cellStyle name="Comma 12" xfId="95"/>
    <cellStyle name="Normal 25" xfId="96"/>
    <cellStyle name="Comma 13" xfId="97"/>
    <cellStyle name="Normal 26" xfId="98"/>
    <cellStyle name="Normal 31" xfId="99"/>
    <cellStyle name="Comma 14" xfId="100"/>
    <cellStyle name="Normal 27" xfId="101"/>
    <cellStyle name="Normal 32" xfId="102"/>
    <cellStyle name="Comma 20" xfId="103"/>
    <cellStyle name="Comma 15" xfId="104"/>
    <cellStyle name="Normal 28" xfId="105"/>
    <cellStyle name="Normal 33" xfId="106"/>
    <cellStyle name="Comma 21" xfId="107"/>
    <cellStyle name="Comma 16" xfId="108"/>
    <cellStyle name="Normal 29" xfId="109"/>
    <cellStyle name="Normal 34" xfId="110"/>
    <cellStyle name="Comma 10" xfId="111"/>
    <cellStyle name="Normal 18" xfId="112"/>
    <cellStyle name="Normal 23" xfId="113"/>
    <cellStyle name="Comma 2" xfId="114"/>
    <cellStyle name="Comma 25" xfId="115"/>
    <cellStyle name="Comma 30" xfId="116"/>
    <cellStyle name="Normal 38" xfId="117"/>
    <cellStyle name="Comma 26" xfId="118"/>
    <cellStyle name="Comma 31" xfId="119"/>
    <cellStyle name="Normal 39" xfId="120"/>
    <cellStyle name="Comma 27" xfId="121"/>
    <cellStyle name="Comma 32" xfId="122"/>
    <cellStyle name="Normal 4 100" xfId="123"/>
    <cellStyle name="Normal 45" xfId="124"/>
    <cellStyle name="Normal 50" xfId="125"/>
    <cellStyle name="Comma 28" xfId="126"/>
    <cellStyle name="Comma 33" xfId="127"/>
    <cellStyle name="Normal 4 101" xfId="128"/>
    <cellStyle name="Normal 46" xfId="129"/>
    <cellStyle name="Comma 29" xfId="130"/>
    <cellStyle name="Comma 34" xfId="131"/>
    <cellStyle name="Comma 3" xfId="132"/>
    <cellStyle name="Comma 35" xfId="133"/>
    <cellStyle name="Comma 40" xfId="134"/>
    <cellStyle name="Normal 48" xfId="135"/>
    <cellStyle name="Normal 53" xfId="136"/>
    <cellStyle name="Comma 36" xfId="137"/>
    <cellStyle name="Comma 41" xfId="138"/>
    <cellStyle name="Comma 37" xfId="139"/>
    <cellStyle name="Comma 42" xfId="140"/>
    <cellStyle name="Normal 55" xfId="141"/>
    <cellStyle name="Normal 60" xfId="142"/>
    <cellStyle name="Comma 38" xfId="143"/>
    <cellStyle name="Comma 43" xfId="144"/>
    <cellStyle name="Normal 56" xfId="145"/>
    <cellStyle name="Comma 4" xfId="146"/>
    <cellStyle name="Comma 46" xfId="147"/>
    <cellStyle name="Comma 51" xfId="148"/>
    <cellStyle name="Normal 59" xfId="149"/>
    <cellStyle name="Comma 48" xfId="150"/>
    <cellStyle name="Comma 53" xfId="151"/>
    <cellStyle name="Normal 71" xfId="152"/>
    <cellStyle name="Comma 5" xfId="153"/>
    <cellStyle name="Comma 52" xfId="154"/>
    <cellStyle name="Comma 55" xfId="155"/>
    <cellStyle name="Comma 60" xfId="156"/>
    <cellStyle name="Comma 56" xfId="157"/>
    <cellStyle name="Normal 2 10" xfId="158"/>
    <cellStyle name="Normal 74" xfId="159"/>
    <cellStyle name="Comma 57" xfId="160"/>
    <cellStyle name="Comma 62" xfId="161"/>
    <cellStyle name="Normal 2 11" xfId="162"/>
    <cellStyle name="Comma 58" xfId="163"/>
    <cellStyle name="Comma 63" xfId="164"/>
    <cellStyle name="Normal 2 12" xfId="165"/>
    <cellStyle name="Comma 59" xfId="166"/>
    <cellStyle name="Comma 64" xfId="167"/>
    <cellStyle name="Normal 2 13" xfId="168"/>
    <cellStyle name="Comma 6" xfId="169"/>
    <cellStyle name="Comma 66" xfId="170"/>
    <cellStyle name="Comma 71" xfId="171"/>
    <cellStyle name="Normal 2 15" xfId="172"/>
    <cellStyle name="Normal 2 20" xfId="173"/>
    <cellStyle name="Comma 68" xfId="174"/>
    <cellStyle name="Comma 73" xfId="175"/>
    <cellStyle name="Normal 2 17" xfId="176"/>
    <cellStyle name="Normal 2 22" xfId="177"/>
    <cellStyle name="Comma 7" xfId="178"/>
    <cellStyle name="Comma 72" xfId="179"/>
    <cellStyle name="Normal 2 16" xfId="180"/>
    <cellStyle name="Normal 2 21" xfId="181"/>
    <cellStyle name="Comma 74" xfId="182"/>
    <cellStyle name="Normal 2 18" xfId="183"/>
    <cellStyle name="Normal 2 23" xfId="184"/>
    <cellStyle name="Comma 76" xfId="185"/>
    <cellStyle name="Normal 2 25" xfId="186"/>
    <cellStyle name="Normal 2 30" xfId="187"/>
    <cellStyle name="Comma 77" xfId="188"/>
    <cellStyle name="Normal 2 26" xfId="189"/>
    <cellStyle name="Normal 2 31" xfId="190"/>
    <cellStyle name="Comma 78" xfId="191"/>
    <cellStyle name="Normal 2 27" xfId="192"/>
    <cellStyle name="Normal 2 32" xfId="193"/>
    <cellStyle name="Comma 79" xfId="194"/>
    <cellStyle name="Normal 2 28" xfId="195"/>
    <cellStyle name="Normal 2 33" xfId="196"/>
    <cellStyle name="Comma 8" xfId="197"/>
    <cellStyle name="Comma 9" xfId="198"/>
    <cellStyle name="Normal 10" xfId="199"/>
    <cellStyle name="Normal 11" xfId="200"/>
    <cellStyle name="Normal 12" xfId="201"/>
    <cellStyle name="Normal 13" xfId="202"/>
    <cellStyle name="Normal 14" xfId="203"/>
    <cellStyle name="Normal 15" xfId="204"/>
    <cellStyle name="Normal 20" xfId="205"/>
    <cellStyle name="Normal 16" xfId="206"/>
    <cellStyle name="Normal 21" xfId="207"/>
    <cellStyle name="Normal 17" xfId="208"/>
    <cellStyle name="Normal 22" xfId="209"/>
    <cellStyle name="Normal 2" xfId="210"/>
    <cellStyle name="Normal 2 100" xfId="211"/>
    <cellStyle name="Normal 4 47" xfId="212"/>
    <cellStyle name="Normal 4 52" xfId="213"/>
    <cellStyle name="Normal 2 101" xfId="214"/>
    <cellStyle name="Normal 4 48" xfId="215"/>
    <cellStyle name="Normal 4 53" xfId="216"/>
    <cellStyle name="Normal 2 102" xfId="217"/>
    <cellStyle name="Normal 4 49" xfId="218"/>
    <cellStyle name="Normal 4 54" xfId="219"/>
    <cellStyle name="Normal 2 19" xfId="220"/>
    <cellStyle name="Normal 2 24" xfId="221"/>
    <cellStyle name="Normal 2 2" xfId="222"/>
    <cellStyle name="Normal 2 99" xfId="223"/>
    <cellStyle name="Normal 2 29" xfId="224"/>
    <cellStyle name="Normal 2 34" xfId="225"/>
    <cellStyle name="Normal 2 3" xfId="226"/>
    <cellStyle name="Normal 2 35" xfId="227"/>
    <cellStyle name="Normal 2 40" xfId="228"/>
    <cellStyle name="Normal 2 36" xfId="229"/>
    <cellStyle name="Normal 2 41" xfId="230"/>
    <cellStyle name="Normal 2 37" xfId="231"/>
    <cellStyle name="Normal 2 42" xfId="232"/>
    <cellStyle name="Normal 2 38" xfId="233"/>
    <cellStyle name="Normal 2 43" xfId="234"/>
    <cellStyle name="Normal 2 4" xfId="235"/>
    <cellStyle name="Normal 2 45" xfId="236"/>
    <cellStyle name="Normal 2 50" xfId="237"/>
    <cellStyle name="Normal 2 5" xfId="238"/>
    <cellStyle name="Normal 2 57" xfId="239"/>
    <cellStyle name="Normal 2 62" xfId="240"/>
    <cellStyle name="Normal 2 58" xfId="241"/>
    <cellStyle name="Normal 2 63" xfId="242"/>
    <cellStyle name="Normal 2 59" xfId="243"/>
    <cellStyle name="Normal 2 64" xfId="244"/>
    <cellStyle name="Normal 2 6" xfId="245"/>
    <cellStyle name="Normal 2 65" xfId="246"/>
    <cellStyle name="Normal 2 70" xfId="247"/>
    <cellStyle name="Normal 2 66" xfId="248"/>
    <cellStyle name="Normal 2 71" xfId="249"/>
    <cellStyle name="Normal 2 67" xfId="250"/>
    <cellStyle name="Normal 2 72" xfId="251"/>
    <cellStyle name="Normal 2 68" xfId="252"/>
    <cellStyle name="Normal 2 73" xfId="253"/>
    <cellStyle name="Normal 2 69" xfId="254"/>
    <cellStyle name="Normal 2 74" xfId="255"/>
    <cellStyle name="Normal 2 7" xfId="256"/>
    <cellStyle name="Normal 2 76" xfId="257"/>
    <cellStyle name="Normal 2 81" xfId="258"/>
    <cellStyle name="Normal 2 77" xfId="259"/>
    <cellStyle name="Normal 2 82" xfId="260"/>
    <cellStyle name="Normal 2 78" xfId="261"/>
    <cellStyle name="Normal 2 83" xfId="262"/>
    <cellStyle name="Normal 2 79" xfId="263"/>
    <cellStyle name="Normal 2 84" xfId="264"/>
    <cellStyle name="Normal 2 8" xfId="265"/>
    <cellStyle name="Normal 2 85" xfId="266"/>
    <cellStyle name="Normal 2 90" xfId="267"/>
    <cellStyle name="Normal 2 86" xfId="268"/>
    <cellStyle name="Normal 2 91" xfId="269"/>
    <cellStyle name="Normal 2 87" xfId="270"/>
    <cellStyle name="Normal 2 92" xfId="271"/>
    <cellStyle name="Normal 2 88" xfId="272"/>
    <cellStyle name="Normal 2 93" xfId="273"/>
    <cellStyle name="Normal 2 89" xfId="274"/>
    <cellStyle name="Normal 2 94" xfId="275"/>
    <cellStyle name="Normal 2 9" xfId="276"/>
    <cellStyle name="Normal 2 95" xfId="277"/>
    <cellStyle name="Normal 2 96" xfId="278"/>
    <cellStyle name="Normal 2 98" xfId="279"/>
    <cellStyle name="Normal 3" xfId="280"/>
    <cellStyle name="Normal 4" xfId="281"/>
    <cellStyle name="Normal 4 10" xfId="282"/>
    <cellStyle name="Normal 5" xfId="283"/>
    <cellStyle name="Normal 4 11" xfId="284"/>
    <cellStyle name="Normal 6" xfId="285"/>
    <cellStyle name="Normal 4 12" xfId="286"/>
    <cellStyle name="Normal 7" xfId="287"/>
    <cellStyle name="Normal 4 13" xfId="288"/>
    <cellStyle name="Normal 8" xfId="289"/>
    <cellStyle name="Normal 4 14" xfId="290"/>
    <cellStyle name="Normal 9" xfId="291"/>
    <cellStyle name="Normal 4 15" xfId="292"/>
    <cellStyle name="Normal 4 20" xfId="293"/>
    <cellStyle name="Normal 4 16" xfId="294"/>
    <cellStyle name="Normal 4 21" xfId="295"/>
    <cellStyle name="Normal 4 17" xfId="296"/>
    <cellStyle name="Normal 4 22" xfId="297"/>
    <cellStyle name="Normal 4 18" xfId="298"/>
    <cellStyle name="Normal 4 23" xfId="299"/>
    <cellStyle name="Normal 4 19" xfId="300"/>
    <cellStyle name="Normal 4 24" xfId="301"/>
    <cellStyle name="Normal 4 2" xfId="302"/>
    <cellStyle name="Normal 4 25" xfId="303"/>
    <cellStyle name="Normal 4 30" xfId="304"/>
    <cellStyle name="Normal 4 26" xfId="305"/>
    <cellStyle name="Normal 4 31" xfId="306"/>
    <cellStyle name="Normal 4 27" xfId="307"/>
    <cellStyle name="Normal 4 32" xfId="308"/>
    <cellStyle name="Normal 4 28" xfId="309"/>
    <cellStyle name="Normal 4 33" xfId="310"/>
    <cellStyle name="Normal 4 29" xfId="311"/>
    <cellStyle name="Normal 4 34" xfId="312"/>
    <cellStyle name="Normal 4 3" xfId="313"/>
    <cellStyle name="Normal 4 35" xfId="314"/>
    <cellStyle name="Normal 4 40" xfId="315"/>
    <cellStyle name="Normal 4 36" xfId="316"/>
    <cellStyle name="Normal 4 41" xfId="317"/>
    <cellStyle name="Normal 4 37" xfId="318"/>
    <cellStyle name="Normal 4 42" xfId="319"/>
    <cellStyle name="Normal 4 38" xfId="320"/>
    <cellStyle name="Normal 4 43" xfId="321"/>
    <cellStyle name="Normal 4 39" xfId="322"/>
    <cellStyle name="Normal 4 44" xfId="323"/>
    <cellStyle name="Normal 4 4" xfId="324"/>
    <cellStyle name="Normal 4 45" xfId="325"/>
    <cellStyle name="Normal 4 50" xfId="326"/>
    <cellStyle name="Normal 4 5" xfId="327"/>
    <cellStyle name="Normal 4 55" xfId="328"/>
    <cellStyle name="Normal 4 60" xfId="329"/>
    <cellStyle name="Normal 4 56" xfId="330"/>
    <cellStyle name="Normal 4 61" xfId="331"/>
    <cellStyle name="Normal 4 57" xfId="332"/>
    <cellStyle name="Normal 4 62" xfId="333"/>
    <cellStyle name="Normal 4 58" xfId="334"/>
    <cellStyle name="Normal 4 63" xfId="335"/>
    <cellStyle name="Normal 4 6" xfId="336"/>
    <cellStyle name="Normal 4 65" xfId="337"/>
    <cellStyle name="Normal 4 70" xfId="338"/>
    <cellStyle name="Normal 4 66" xfId="339"/>
    <cellStyle name="Normal 4 71" xfId="340"/>
    <cellStyle name="Normal 4 67" xfId="341"/>
    <cellStyle name="Normal 4 72" xfId="342"/>
    <cellStyle name="Normal 4 68" xfId="343"/>
    <cellStyle name="Normal 4 73" xfId="344"/>
    <cellStyle name="Normal 4 69" xfId="345"/>
    <cellStyle name="Normal 4 74" xfId="346"/>
    <cellStyle name="Normal 4 7" xfId="347"/>
    <cellStyle name="Normal 4 75" xfId="348"/>
    <cellStyle name="Normal 4 80" xfId="349"/>
    <cellStyle name="Normal 4 76" xfId="350"/>
    <cellStyle name="Normal 4 81" xfId="351"/>
    <cellStyle name="Normal 4 77" xfId="352"/>
    <cellStyle name="Normal 4 82" xfId="353"/>
    <cellStyle name="Normal 4 78" xfId="354"/>
    <cellStyle name="Normal 4 83" xfId="355"/>
    <cellStyle name="Normal 4 79" xfId="356"/>
    <cellStyle name="Normal 4 84" xfId="357"/>
    <cellStyle name="Normal 4 8" xfId="358"/>
    <cellStyle name="Normal 4 85" xfId="359"/>
    <cellStyle name="Normal 4 90" xfId="360"/>
    <cellStyle name="Normal 4 86" xfId="361"/>
    <cellStyle name="Normal 4 91" xfId="362"/>
    <cellStyle name="Normal 4 87" xfId="363"/>
    <cellStyle name="Normal 4 92" xfId="364"/>
    <cellStyle name="Normal 4 88" xfId="365"/>
    <cellStyle name="Normal 4 93" xfId="366"/>
    <cellStyle name="Normal 4 89" xfId="367"/>
    <cellStyle name="Normal 4 94" xfId="368"/>
    <cellStyle name="Normal 4 9" xfId="369"/>
    <cellStyle name="Normal 4 95" xfId="370"/>
    <cellStyle name="Normal 4 96" xfId="371"/>
    <cellStyle name="Normal 4 97" xfId="372"/>
    <cellStyle name="Normal 4 98" xfId="373"/>
    <cellStyle name="Normal 4 99" xfId="374"/>
  </cellStyles>
  <dxfs count="29">
    <dxf>
      <font>
        <name val="Candara"/>
        <scheme val="none"/>
        <b val="0"/>
        <i val="0"/>
        <strike val="0"/>
        <u val="none"/>
        <sz val="8"/>
        <color auto="1"/>
      </font>
      <fill>
        <patternFill patternType="none"/>
      </fill>
      <alignment horizontal="right" vertical="center" wrapText="1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Candara"/>
        <scheme val="none"/>
        <b val="0"/>
        <i val="0"/>
        <strike val="0"/>
        <u val="none"/>
        <sz val="8"/>
        <color auto="1"/>
      </font>
      <fill>
        <patternFill patternType="solid">
          <bgColor theme="0" tint="-0.0499893185216834"/>
        </patternFill>
      </fill>
      <alignment horizontal="right" vertical="center" wrapText="1"/>
      <border>
        <left/>
        <right/>
        <top style="thin">
          <color auto="1"/>
        </top>
        <bottom style="thin">
          <color auto="1"/>
        </bottom>
      </border>
      <protection locked="0"/>
    </dxf>
    <dxf>
      <font>
        <name val="Candara"/>
        <scheme val="none"/>
        <b val="0"/>
        <i val="0"/>
        <strike val="0"/>
        <u val="none"/>
        <sz val="10"/>
        <color auto="1"/>
      </font>
      <numFmt numFmtId="49" formatCode="@"/>
      <fill>
        <patternFill patternType="solid">
          <bgColor theme="0" tint="-0.0499893185216834"/>
        </patternFill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Candara"/>
        <scheme val="none"/>
        <b val="0"/>
        <i val="0"/>
        <strike val="0"/>
        <u val="none"/>
        <sz val="10"/>
        <color auto="1"/>
      </font>
      <fill>
        <patternFill patternType="solid">
          <bgColor theme="0" tint="-0.0499893185216834"/>
        </patternFill>
      </fill>
      <alignment horizontal="center" vertical="center" wrapText="1"/>
      <border>
        <left/>
        <right style="thin">
          <color auto="1"/>
        </right>
        <top style="thin">
          <color auto="1"/>
        </top>
        <bottom/>
      </border>
      <protection locked="0"/>
    </dxf>
    <dxf>
      <font>
        <name val="Candara"/>
        <scheme val="none"/>
        <b val="0"/>
        <i val="0"/>
        <strike val="0"/>
        <u val="none"/>
        <sz val="10"/>
        <color auto="1"/>
      </font>
      <fill>
        <patternFill patternType="solid">
          <bgColor theme="0" tint="-0.0499893185216834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/>
    </dxf>
    <dxf>
      <font>
        <name val="Candara"/>
        <scheme val="none"/>
        <b val="0"/>
        <i val="0"/>
        <strike val="0"/>
        <u val="none"/>
        <sz val="10"/>
        <color auto="1"/>
      </font>
      <fill>
        <patternFill patternType="solid">
          <bgColor theme="0" tint="-0.0499893185216834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/>
    </dxf>
    <dxf>
      <font>
        <name val="Candara"/>
        <scheme val="none"/>
        <b val="0"/>
        <i val="0"/>
        <strike val="0"/>
        <u val="none"/>
        <sz val="10"/>
        <color auto="1"/>
      </font>
      <fill>
        <patternFill patternType="solid">
          <bgColor theme="0" tint="-0.0499893185216834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/>
    </dxf>
    <dxf>
      <font>
        <name val="Candara"/>
        <scheme val="none"/>
        <b val="0"/>
        <i val="0"/>
        <strike val="0"/>
        <u val="none"/>
        <sz val="10"/>
        <color auto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Candara"/>
        <scheme val="none"/>
        <b val="0"/>
        <i val="0"/>
        <strike val="0"/>
        <u val="none"/>
        <sz val="10"/>
        <color auto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/>
        <bottom style="thin">
          <color auto="1"/>
        </bottom>
      </border>
      <protection locked="0"/>
    </dxf>
    <dxf>
      <font>
        <name val="Candara"/>
        <scheme val="none"/>
        <b val="0"/>
        <i val="0"/>
        <strike val="0"/>
        <u val="none"/>
        <sz val="10"/>
        <color auto="1"/>
      </font>
      <fill>
        <patternFill patternType="solid">
          <bgColor theme="0" tint="-0.0499893185216834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/>
    </dxf>
    <dxf>
      <font>
        <name val="Candara"/>
        <scheme val="none"/>
        <b val="0"/>
        <i val="0"/>
        <strike val="0"/>
        <u val="none"/>
        <sz val="10"/>
        <color auto="1"/>
      </font>
      <fill>
        <patternFill patternType="solid">
          <bgColor theme="0" tint="-0.0499893185216834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/>
    </dxf>
    <dxf>
      <font>
        <name val="Candara"/>
        <scheme val="none"/>
        <b val="0"/>
        <i val="0"/>
        <strike val="0"/>
        <u val="none"/>
        <sz val="10"/>
        <color auto="1"/>
      </font>
      <fill>
        <patternFill patternType="solid">
          <bgColor theme="0" tint="-0.0499893185216834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/>
    </dxf>
    <dxf>
      <font>
        <name val="Candara"/>
        <scheme val="none"/>
        <b val="0"/>
        <i val="0"/>
        <strike val="0"/>
        <u val="none"/>
        <sz val="10"/>
        <color auto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Candara"/>
        <scheme val="none"/>
        <b val="0"/>
        <i val="0"/>
        <strike val="0"/>
        <u val="none"/>
        <sz val="10"/>
        <color auto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/>
        <bottom style="thin">
          <color auto="1"/>
        </bottom>
      </border>
      <protection locked="0"/>
    </dxf>
    <dxf>
      <font>
        <name val="Candara"/>
        <scheme val="none"/>
        <b val="0"/>
        <i val="0"/>
        <strike val="0"/>
        <u val="none"/>
        <sz val="10"/>
        <color auto="1"/>
      </font>
      <fill>
        <patternFill patternType="solid">
          <bgColor theme="0" tint="-0.0499893185216834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/>
    </dxf>
    <dxf>
      <font>
        <name val="Candara"/>
        <scheme val="none"/>
        <b val="0"/>
        <i val="0"/>
        <strike val="0"/>
        <u val="none"/>
        <sz val="10"/>
        <color auto="1"/>
      </font>
      <fill>
        <patternFill patternType="solid">
          <bgColor theme="0" tint="-0.0499893185216834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/>
    </dxf>
    <dxf>
      <font>
        <name val="Candara"/>
        <scheme val="none"/>
        <b val="0"/>
        <i val="0"/>
        <strike val="0"/>
        <u val="none"/>
        <sz val="10"/>
        <color auto="1"/>
      </font>
      <fill>
        <patternFill patternType="solid">
          <bgColor theme="0" tint="-0.0499893185216834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/>
    </dxf>
    <dxf>
      <font>
        <name val="Candara"/>
        <scheme val="none"/>
        <b val="0"/>
        <i val="0"/>
        <strike val="0"/>
        <u val="none"/>
        <sz val="10"/>
        <color auto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Candara"/>
        <scheme val="none"/>
        <b val="0"/>
        <i val="0"/>
        <strike val="0"/>
        <u val="none"/>
        <sz val="10"/>
        <color auto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/>
        <bottom style="thin">
          <color auto="1"/>
        </bottom>
      </border>
      <protection locked="0"/>
    </dxf>
    <dxf>
      <font>
        <name val="Candara"/>
        <scheme val="none"/>
        <b val="0"/>
        <i val="0"/>
        <strike val="0"/>
        <u val="none"/>
        <sz val="10"/>
        <color auto="1"/>
      </font>
      <fill>
        <patternFill patternType="solid">
          <bgColor theme="0" tint="-0.0499893185216834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/>
    </dxf>
    <dxf>
      <font>
        <name val="Candara"/>
        <scheme val="none"/>
        <b val="0"/>
        <i val="0"/>
        <strike val="0"/>
        <u val="none"/>
        <sz val="10"/>
        <color auto="1"/>
      </font>
      <fill>
        <patternFill patternType="solid">
          <bgColor theme="0" tint="-0.0499893185216834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/>
    </dxf>
    <dxf>
      <font>
        <name val="Candara"/>
        <scheme val="none"/>
        <b val="0"/>
        <i val="0"/>
        <strike val="0"/>
        <u val="none"/>
        <sz val="10"/>
        <color auto="1"/>
      </font>
      <fill>
        <patternFill patternType="solid">
          <bgColor theme="0" tint="-0.0499893185216834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/>
    </dxf>
    <dxf>
      <font>
        <name val="Candara"/>
        <scheme val="none"/>
        <b val="0"/>
        <i val="0"/>
        <strike val="0"/>
        <u val="none"/>
        <sz val="10"/>
        <color auto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/>
        <bottom style="thin">
          <color auto="1"/>
        </bottom>
      </border>
      <protection locked="0"/>
    </dxf>
    <dxf>
      <font>
        <name val="Candara"/>
        <scheme val="none"/>
        <b val="0"/>
        <i val="0"/>
        <strike val="0"/>
        <u val="none"/>
        <sz val="10"/>
        <color auto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/>
        <bottom style="thin">
          <color auto="1"/>
        </bottom>
      </border>
      <protection locked="0"/>
    </dxf>
    <dxf>
      <font>
        <name val="Candara"/>
        <scheme val="none"/>
        <b val="0"/>
        <i val="0"/>
        <strike val="0"/>
        <u val="none"/>
        <sz val="10"/>
        <color auto="1"/>
      </font>
      <numFmt numFmtId="1" formatCode="0"/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/>
        <bottom style="thin">
          <color auto="1"/>
        </bottom>
      </border>
      <protection locked="0"/>
    </dxf>
    <dxf>
      <font>
        <name val="Candara"/>
        <scheme val="none"/>
        <b val="0"/>
        <i val="0"/>
        <strike val="0"/>
        <u val="none"/>
        <sz val="12"/>
        <color auto="1"/>
      </font>
      <numFmt numFmtId="4" formatCode="#,##0.00"/>
      <fill>
        <patternFill patternType="solid">
          <bgColor theme="0" tint="-0.0499893185216834"/>
        </patternFill>
      </fill>
      <alignment horizontal="center" vertical="center" wrapText="1"/>
      <border>
        <left style="thin">
          <color auto="1"/>
        </left>
        <right/>
        <top style="thin">
          <color auto="1"/>
        </top>
        <bottom/>
      </border>
      <protection locked="0"/>
    </dxf>
    <dxf>
      <font>
        <name val="Candara"/>
        <scheme val="none"/>
        <b val="0"/>
        <i val="0"/>
        <strike val="0"/>
        <u val="none"/>
        <sz val="10"/>
        <color auto="1"/>
      </font>
      <numFmt numFmtId="176" formatCode="_(* #,##0.00_);_(* \(#,##0.00\);_(* &quot;-&quot;??_);_(@_)"/>
      <alignment vertical="center" wrapText="1"/>
      <border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/>
    </dxf>
    <dxf>
      <fill>
        <patternFill patternType="solid">
          <bgColor theme="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2226470</xdr:colOff>
      <xdr:row>0</xdr:row>
      <xdr:rowOff>130969</xdr:rowOff>
    </xdr:from>
    <xdr:to>
      <xdr:col>1</xdr:col>
      <xdr:colOff>3055145</xdr:colOff>
      <xdr:row>3</xdr:row>
      <xdr:rowOff>197644</xdr:rowOff>
    </xdr:to>
    <xdr:pic>
      <xdr:nvPicPr>
        <xdr:cNvPr id="2" name="Picture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093085" y="130810"/>
          <a:ext cx="828675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2294049</xdr:colOff>
      <xdr:row>0</xdr:row>
      <xdr:rowOff>93909</xdr:rowOff>
    </xdr:from>
    <xdr:to>
      <xdr:col>1</xdr:col>
      <xdr:colOff>3122724</xdr:colOff>
      <xdr:row>3</xdr:row>
      <xdr:rowOff>171316</xdr:rowOff>
    </xdr:to>
    <xdr:pic>
      <xdr:nvPicPr>
        <xdr:cNvPr id="2" name="Picture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034030" y="93345"/>
          <a:ext cx="828675" cy="8299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1051774</xdr:colOff>
      <xdr:row>48</xdr:row>
      <xdr:rowOff>343437</xdr:rowOff>
    </xdr:from>
    <xdr:to>
      <xdr:col>1</xdr:col>
      <xdr:colOff>3187521</xdr:colOff>
      <xdr:row>57</xdr:row>
      <xdr:rowOff>34881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1970" y="16605885"/>
          <a:ext cx="2135505" cy="16630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361:AA551" totalsRowShown="0">
  <tableColumns count="27">
    <tableColumn id="1" name="Column1" dataDxfId="0"/>
    <tableColumn id="2" name="Column2" dataDxfId="1"/>
    <tableColumn id="3" name="Column3" dataDxfId="2"/>
    <tableColumn id="4" name="Column4" dataDxfId="3"/>
    <tableColumn id="5" name="Column5" dataDxfId="4"/>
    <tableColumn id="6" name="Column6" dataDxfId="5"/>
    <tableColumn id="7" name="Column7" dataDxfId="6"/>
    <tableColumn id="8" name="Column8" dataDxfId="7"/>
    <tableColumn id="9" name="Column9" dataDxfId="8"/>
    <tableColumn id="10" name="Column10" dataDxfId="9"/>
    <tableColumn id="11" name="Column11" dataDxfId="10"/>
    <tableColumn id="12" name="Column12" dataDxfId="11"/>
    <tableColumn id="13" name="Column13" dataDxfId="12"/>
    <tableColumn id="14" name="Column14" dataDxfId="13"/>
    <tableColumn id="15" name="Column15" dataDxfId="14"/>
    <tableColumn id="16" name="Column16" dataDxfId="15"/>
    <tableColumn id="17" name="Column17" dataDxfId="16"/>
    <tableColumn id="18" name="Column18" dataDxfId="17"/>
    <tableColumn id="19" name="Column19" dataDxfId="18"/>
    <tableColumn id="20" name="Column20" dataDxfId="19"/>
    <tableColumn id="21" name="Column21" dataDxfId="20"/>
    <tableColumn id="22" name="Column22" dataDxfId="21"/>
    <tableColumn id="23" name="Column23" dataDxfId="22"/>
    <tableColumn id="24" name="Column24" dataDxfId="23"/>
    <tableColumn id="25" name="Column25" dataDxfId="24"/>
    <tableColumn id="26" name="Column26" dataDxfId="25"/>
    <tableColumn id="27" name="Column27" dataDxfId="2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9"/>
    <pageSetUpPr fitToPage="1"/>
  </sheetPr>
  <dimension ref="A1:P508"/>
  <sheetViews>
    <sheetView zoomScale="115" zoomScaleNormal="115" topLeftCell="A384" workbookViewId="0">
      <selection activeCell="B138" sqref="B138"/>
    </sheetView>
  </sheetViews>
  <sheetFormatPr defaultColWidth="9.1047619047619" defaultRowHeight="15"/>
  <cols>
    <col min="1" max="1" width="13" style="101" customWidth="1"/>
    <col min="2" max="2" width="54.8857142857143" style="100" customWidth="1"/>
    <col min="3" max="3" width="9.66666666666667" style="100" customWidth="1"/>
    <col min="4" max="4" width="17.4380952380952" style="102" customWidth="1"/>
    <col min="5" max="5" width="12.3333333333333" style="101" customWidth="1"/>
    <col min="6" max="6" width="18.4380952380952" style="103" customWidth="1"/>
    <col min="7" max="7" width="21.6666666666667" style="104" customWidth="1"/>
    <col min="8" max="11" width="12.6666666666667" style="101" customWidth="1"/>
    <col min="12" max="12" width="26.4380952380952" style="101" customWidth="1"/>
    <col min="13" max="13" width="13" style="101" hidden="1" customWidth="1"/>
    <col min="14" max="14" width="9.1047619047619" style="101"/>
    <col min="15" max="15" width="21.4380952380952" style="101" customWidth="1"/>
    <col min="16" max="16" width="16.6666666666667" style="101" customWidth="1"/>
    <col min="17" max="16384" width="9.1047619047619" style="101"/>
  </cols>
  <sheetData>
    <row r="1" ht="18.75" customHeight="1" spans="1:12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200"/>
    </row>
    <row r="2" ht="20.25" customHeight="1" spans="1:12">
      <c r="A2" s="107" t="s">
        <v>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201"/>
    </row>
    <row r="3" ht="20.25" customHeight="1" spans="1:12">
      <c r="A3" s="109" t="s">
        <v>2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202"/>
    </row>
    <row r="4" ht="26.25" customHeight="1" spans="1:12">
      <c r="A4" s="111" t="s">
        <v>3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203"/>
    </row>
    <row r="5" ht="9.9" customHeight="1" spans="1:12">
      <c r="A5" s="113"/>
      <c r="B5" s="114"/>
      <c r="C5" s="114"/>
      <c r="D5" s="115"/>
      <c r="E5" s="116"/>
      <c r="F5" s="117"/>
      <c r="G5" s="118"/>
      <c r="H5" s="116"/>
      <c r="I5" s="116"/>
      <c r="J5" s="116"/>
      <c r="K5" s="116"/>
      <c r="L5" s="204"/>
    </row>
    <row r="6" ht="39.9" customHeight="1" spans="1:12">
      <c r="A6" s="520" t="s">
        <v>4</v>
      </c>
      <c r="B6" s="521"/>
      <c r="C6" s="522" t="s">
        <v>5</v>
      </c>
      <c r="D6" s="522"/>
      <c r="E6" s="522"/>
      <c r="F6" s="522"/>
      <c r="G6" s="523" t="s">
        <v>6</v>
      </c>
      <c r="H6" s="523"/>
      <c r="I6" s="523"/>
      <c r="J6" s="523"/>
      <c r="K6" s="523"/>
      <c r="L6" s="568"/>
    </row>
    <row r="7" ht="2.25" customHeight="1" spans="1:12">
      <c r="A7" s="123"/>
      <c r="B7" s="124"/>
      <c r="C7" s="124"/>
      <c r="D7" s="125"/>
      <c r="E7" s="126"/>
      <c r="F7" s="127"/>
      <c r="G7" s="128"/>
      <c r="H7" s="126"/>
      <c r="I7" s="126"/>
      <c r="J7" s="126"/>
      <c r="K7" s="126"/>
      <c r="L7" s="206"/>
    </row>
    <row r="8" ht="27" customHeight="1" spans="1:12">
      <c r="A8" s="129" t="s">
        <v>7</v>
      </c>
      <c r="B8" s="524" t="s">
        <v>8</v>
      </c>
      <c r="C8" s="185"/>
      <c r="D8" s="525"/>
      <c r="E8" s="525"/>
      <c r="F8" s="525"/>
      <c r="G8" s="525"/>
      <c r="H8" s="525"/>
      <c r="I8" s="525"/>
      <c r="J8" s="525"/>
      <c r="K8" s="525"/>
      <c r="L8" s="569"/>
    </row>
    <row r="9" ht="3" customHeight="1" spans="1:12">
      <c r="A9" s="132"/>
      <c r="B9" s="133"/>
      <c r="C9" s="525"/>
      <c r="D9" s="525"/>
      <c r="E9" s="525"/>
      <c r="F9" s="525"/>
      <c r="G9" s="525"/>
      <c r="H9" s="525"/>
      <c r="I9" s="525"/>
      <c r="J9" s="525"/>
      <c r="K9" s="525"/>
      <c r="L9" s="569"/>
    </row>
    <row r="10" ht="22.5" customHeight="1" spans="1:12">
      <c r="A10" s="135" t="s">
        <v>9</v>
      </c>
      <c r="B10" s="136"/>
      <c r="C10" s="526"/>
      <c r="D10" s="527"/>
      <c r="E10" s="527"/>
      <c r="F10" s="527"/>
      <c r="G10" s="527"/>
      <c r="H10" s="527"/>
      <c r="I10" s="527"/>
      <c r="J10" s="527"/>
      <c r="K10" s="527"/>
      <c r="L10" s="570"/>
    </row>
    <row r="11" ht="4.5" customHeight="1" spans="1:12">
      <c r="A11" s="138"/>
      <c r="B11" s="138"/>
      <c r="C11" s="139"/>
      <c r="D11" s="139"/>
      <c r="E11" s="138"/>
      <c r="F11" s="138"/>
      <c r="G11" s="138"/>
      <c r="H11" s="138"/>
      <c r="I11" s="138"/>
      <c r="J11" s="138"/>
      <c r="K11" s="138"/>
      <c r="L11" s="210"/>
    </row>
    <row r="12" s="98" customFormat="1" ht="12" spans="1:13">
      <c r="A12" s="528" t="s">
        <v>10</v>
      </c>
      <c r="B12" s="529" t="s">
        <v>11</v>
      </c>
      <c r="C12" s="530" t="s">
        <v>12</v>
      </c>
      <c r="D12" s="531" t="s">
        <v>13</v>
      </c>
      <c r="E12" s="529" t="s">
        <v>14</v>
      </c>
      <c r="F12" s="532" t="s">
        <v>15</v>
      </c>
      <c r="G12" s="529" t="s">
        <v>16</v>
      </c>
      <c r="H12" s="529" t="s">
        <v>17</v>
      </c>
      <c r="I12" s="529"/>
      <c r="J12" s="529"/>
      <c r="K12" s="529"/>
      <c r="L12" s="571" t="s">
        <v>18</v>
      </c>
      <c r="M12" s="572"/>
    </row>
    <row r="13" s="98" customFormat="1" ht="12.75" spans="1:13">
      <c r="A13" s="533"/>
      <c r="B13" s="534"/>
      <c r="C13" s="535"/>
      <c r="D13" s="536"/>
      <c r="E13" s="534" t="s">
        <v>19</v>
      </c>
      <c r="F13" s="537"/>
      <c r="G13" s="534"/>
      <c r="H13" s="534" t="s">
        <v>20</v>
      </c>
      <c r="I13" s="534" t="s">
        <v>21</v>
      </c>
      <c r="J13" s="534" t="s">
        <v>22</v>
      </c>
      <c r="K13" s="534" t="s">
        <v>23</v>
      </c>
      <c r="L13" s="571"/>
      <c r="M13" s="572"/>
    </row>
    <row r="14" ht="18" spans="1:16">
      <c r="A14" s="538" t="s">
        <v>24</v>
      </c>
      <c r="B14" s="539"/>
      <c r="C14" s="539"/>
      <c r="D14" s="539"/>
      <c r="E14" s="539"/>
      <c r="F14" s="539"/>
      <c r="G14" s="539"/>
      <c r="H14" s="539"/>
      <c r="I14" s="539"/>
      <c r="J14" s="539"/>
      <c r="K14" s="539"/>
      <c r="L14" s="573"/>
      <c r="M14" s="574"/>
      <c r="P14" s="575"/>
    </row>
    <row r="15" s="99" customFormat="1" spans="1:16">
      <c r="A15" s="540" t="s">
        <v>25</v>
      </c>
      <c r="B15" s="541" t="s">
        <v>26</v>
      </c>
      <c r="C15" s="542" t="s">
        <v>27</v>
      </c>
      <c r="D15" s="543">
        <v>168.6256</v>
      </c>
      <c r="E15" s="544">
        <f t="shared" ref="E15" si="0">SUM(H15:K15)</f>
        <v>0</v>
      </c>
      <c r="F15" s="545">
        <f t="shared" ref="F15" si="1">D15*E15</f>
        <v>0</v>
      </c>
      <c r="G15" s="544" t="s">
        <v>28</v>
      </c>
      <c r="H15" s="544"/>
      <c r="I15" s="544"/>
      <c r="J15" s="544"/>
      <c r="K15" s="544"/>
      <c r="L15" s="576"/>
      <c r="M15" s="577"/>
      <c r="O15" s="560"/>
      <c r="P15" s="575"/>
    </row>
    <row r="16" s="99" customFormat="1" ht="25.5" spans="1:16">
      <c r="A16" s="546"/>
      <c r="B16" s="547" t="s">
        <v>29</v>
      </c>
      <c r="C16" s="548"/>
      <c r="D16" s="549"/>
      <c r="E16" s="550"/>
      <c r="F16" s="551"/>
      <c r="G16" s="550"/>
      <c r="H16" s="550"/>
      <c r="I16" s="550"/>
      <c r="J16" s="550"/>
      <c r="K16" s="550"/>
      <c r="L16" s="578"/>
      <c r="M16" s="577"/>
      <c r="O16" s="560"/>
      <c r="P16" s="575"/>
    </row>
    <row r="17" s="99" customFormat="1" ht="20.25" spans="1:16">
      <c r="A17" s="552" t="s">
        <v>30</v>
      </c>
      <c r="B17" s="553"/>
      <c r="C17" s="553"/>
      <c r="D17" s="553"/>
      <c r="E17" s="553"/>
      <c r="F17" s="553"/>
      <c r="G17" s="554">
        <f>SUM(F15:F16)</f>
        <v>0</v>
      </c>
      <c r="H17" s="555"/>
      <c r="I17" s="555"/>
      <c r="J17" s="555"/>
      <c r="K17" s="555"/>
      <c r="L17" s="555"/>
      <c r="M17" s="579">
        <f>G17</f>
        <v>0</v>
      </c>
      <c r="O17" s="560"/>
      <c r="P17" s="575"/>
    </row>
    <row r="18" s="99" customFormat="1" ht="18" spans="1:16">
      <c r="A18" s="556" t="s">
        <v>31</v>
      </c>
      <c r="B18" s="556"/>
      <c r="C18" s="556"/>
      <c r="D18" s="556"/>
      <c r="E18" s="556"/>
      <c r="F18" s="556"/>
      <c r="G18" s="556"/>
      <c r="H18" s="556"/>
      <c r="I18" s="556"/>
      <c r="J18" s="556"/>
      <c r="K18" s="556"/>
      <c r="L18" s="556"/>
      <c r="M18" s="577"/>
      <c r="O18" s="560"/>
      <c r="P18" s="575"/>
    </row>
    <row r="19" s="99" customFormat="1" spans="1:16">
      <c r="A19" s="540" t="s">
        <v>32</v>
      </c>
      <c r="B19" s="155" t="s">
        <v>33</v>
      </c>
      <c r="C19" s="156" t="s">
        <v>34</v>
      </c>
      <c r="D19" s="557">
        <v>52.9859</v>
      </c>
      <c r="E19" s="544">
        <f t="shared" ref="E19" si="2">SUM(H19:K19)</f>
        <v>0</v>
      </c>
      <c r="F19" s="545">
        <f t="shared" ref="F19" si="3">D19*E19</f>
        <v>0</v>
      </c>
      <c r="G19" s="544" t="s">
        <v>28</v>
      </c>
      <c r="H19" s="544"/>
      <c r="I19" s="544"/>
      <c r="J19" s="544"/>
      <c r="K19" s="544"/>
      <c r="L19" s="576"/>
      <c r="M19" s="577"/>
      <c r="O19" s="560"/>
      <c r="P19" s="575"/>
    </row>
    <row r="20" s="99" customFormat="1" ht="25.5" spans="1:16">
      <c r="A20" s="546"/>
      <c r="B20" s="547" t="s">
        <v>29</v>
      </c>
      <c r="C20" s="548"/>
      <c r="D20" s="549"/>
      <c r="E20" s="550"/>
      <c r="F20" s="551"/>
      <c r="G20" s="550"/>
      <c r="H20" s="550"/>
      <c r="I20" s="550"/>
      <c r="J20" s="550"/>
      <c r="K20" s="550"/>
      <c r="L20" s="578"/>
      <c r="M20" s="577"/>
      <c r="O20" s="560"/>
      <c r="P20" s="575"/>
    </row>
    <row r="21" s="99" customFormat="1" ht="20.25" spans="1:16">
      <c r="A21" s="552" t="s">
        <v>30</v>
      </c>
      <c r="B21" s="553"/>
      <c r="C21" s="553"/>
      <c r="D21" s="553"/>
      <c r="E21" s="553"/>
      <c r="F21" s="553"/>
      <c r="G21" s="554">
        <f>SUM(F19:F20)</f>
        <v>0</v>
      </c>
      <c r="H21" s="555"/>
      <c r="I21" s="555"/>
      <c r="J21" s="555"/>
      <c r="K21" s="555"/>
      <c r="L21" s="555"/>
      <c r="M21" s="579">
        <f>G21</f>
        <v>0</v>
      </c>
      <c r="O21" s="560"/>
      <c r="P21" s="575"/>
    </row>
    <row r="22" s="99" customFormat="1" ht="18" spans="1:16">
      <c r="A22" s="556" t="s">
        <v>35</v>
      </c>
      <c r="B22" s="556"/>
      <c r="C22" s="556"/>
      <c r="D22" s="556"/>
      <c r="E22" s="556"/>
      <c r="F22" s="556"/>
      <c r="G22" s="556"/>
      <c r="H22" s="556"/>
      <c r="I22" s="556"/>
      <c r="J22" s="556"/>
      <c r="K22" s="556"/>
      <c r="L22" s="556"/>
      <c r="M22" s="577"/>
      <c r="O22" s="560"/>
      <c r="P22" s="575"/>
    </row>
    <row r="23" s="99" customFormat="1" spans="1:16">
      <c r="A23" s="540" t="s">
        <v>36</v>
      </c>
      <c r="B23" s="558" t="s">
        <v>37</v>
      </c>
      <c r="C23" s="559" t="s">
        <v>34</v>
      </c>
      <c r="D23" s="560">
        <v>37.268</v>
      </c>
      <c r="E23" s="544">
        <f t="shared" ref="E23" si="4">SUM(H23:K23)</f>
        <v>0</v>
      </c>
      <c r="F23" s="173">
        <f t="shared" ref="F23" si="5">D23*E23</f>
        <v>0</v>
      </c>
      <c r="G23" s="544" t="s">
        <v>28</v>
      </c>
      <c r="H23" s="544"/>
      <c r="I23" s="544"/>
      <c r="J23" s="544"/>
      <c r="K23" s="544"/>
      <c r="L23" s="576"/>
      <c r="M23" s="577"/>
      <c r="O23" s="560"/>
      <c r="P23" s="575"/>
    </row>
    <row r="24" s="99" customFormat="1" ht="25.5" spans="1:16">
      <c r="A24" s="546"/>
      <c r="B24" s="547" t="s">
        <v>29</v>
      </c>
      <c r="C24" s="548"/>
      <c r="D24" s="549"/>
      <c r="E24" s="550"/>
      <c r="F24" s="551"/>
      <c r="G24" s="550"/>
      <c r="H24" s="550"/>
      <c r="I24" s="550"/>
      <c r="J24" s="550"/>
      <c r="K24" s="550"/>
      <c r="L24" s="578"/>
      <c r="M24" s="577"/>
      <c r="O24" s="560"/>
      <c r="P24" s="575"/>
    </row>
    <row r="25" s="99" customFormat="1" ht="20.25" spans="1:16">
      <c r="A25" s="552" t="s">
        <v>30</v>
      </c>
      <c r="B25" s="553"/>
      <c r="C25" s="553"/>
      <c r="D25" s="553"/>
      <c r="E25" s="553"/>
      <c r="F25" s="553"/>
      <c r="G25" s="554">
        <f>SUM(F23:F24)</f>
        <v>0</v>
      </c>
      <c r="H25" s="555"/>
      <c r="I25" s="555"/>
      <c r="J25" s="555"/>
      <c r="K25" s="555"/>
      <c r="L25" s="555"/>
      <c r="M25" s="579">
        <f>G25</f>
        <v>0</v>
      </c>
      <c r="O25" s="560"/>
      <c r="P25" s="575"/>
    </row>
    <row r="26" s="99" customFormat="1" ht="18" spans="1:16">
      <c r="A26" s="556" t="s">
        <v>38</v>
      </c>
      <c r="B26" s="556"/>
      <c r="C26" s="556"/>
      <c r="D26" s="556"/>
      <c r="E26" s="556"/>
      <c r="F26" s="556"/>
      <c r="G26" s="556"/>
      <c r="H26" s="556"/>
      <c r="I26" s="556"/>
      <c r="J26" s="556"/>
      <c r="K26" s="556"/>
      <c r="L26" s="556"/>
      <c r="M26" s="577"/>
      <c r="O26" s="560"/>
      <c r="P26" s="575"/>
    </row>
    <row r="27" s="99" customFormat="1" ht="21" spans="1:16">
      <c r="A27" s="540" t="s">
        <v>39</v>
      </c>
      <c r="B27" s="541" t="s">
        <v>40</v>
      </c>
      <c r="C27" s="542" t="s">
        <v>41</v>
      </c>
      <c r="D27" s="561">
        <v>1025.8622</v>
      </c>
      <c r="E27" s="544">
        <f t="shared" ref="E27:E29" si="6">SUM(H27:K27)</f>
        <v>0</v>
      </c>
      <c r="F27" s="173">
        <f t="shared" ref="F27:F29" si="7">D27*E27</f>
        <v>0</v>
      </c>
      <c r="G27" s="544" t="s">
        <v>28</v>
      </c>
      <c r="H27" s="544"/>
      <c r="I27" s="544"/>
      <c r="J27" s="544"/>
      <c r="K27" s="544"/>
      <c r="L27" s="576"/>
      <c r="M27" s="577"/>
      <c r="O27" s="560"/>
      <c r="P27" s="575"/>
    </row>
    <row r="28" s="99" customFormat="1" ht="21" spans="1:16">
      <c r="A28" s="540" t="s">
        <v>42</v>
      </c>
      <c r="B28" s="541" t="s">
        <v>43</v>
      </c>
      <c r="C28" s="542" t="s">
        <v>44</v>
      </c>
      <c r="D28" s="561">
        <v>267.41</v>
      </c>
      <c r="E28" s="544">
        <f t="shared" si="6"/>
        <v>0</v>
      </c>
      <c r="F28" s="173">
        <f t="shared" si="7"/>
        <v>0</v>
      </c>
      <c r="G28" s="544" t="s">
        <v>28</v>
      </c>
      <c r="H28" s="544"/>
      <c r="I28" s="544"/>
      <c r="J28" s="544"/>
      <c r="K28" s="544"/>
      <c r="L28" s="576"/>
      <c r="M28" s="577"/>
      <c r="O28" s="560"/>
      <c r="P28" s="575"/>
    </row>
    <row r="29" s="99" customFormat="1" ht="21" spans="1:16">
      <c r="A29" s="540" t="s">
        <v>45</v>
      </c>
      <c r="B29" s="541" t="s">
        <v>46</v>
      </c>
      <c r="C29" s="542" t="s">
        <v>44</v>
      </c>
      <c r="D29" s="561">
        <v>252.3092</v>
      </c>
      <c r="E29" s="544">
        <f t="shared" si="6"/>
        <v>0</v>
      </c>
      <c r="F29" s="173">
        <f t="shared" si="7"/>
        <v>0</v>
      </c>
      <c r="G29" s="544" t="s">
        <v>28</v>
      </c>
      <c r="H29" s="544"/>
      <c r="I29" s="544"/>
      <c r="J29" s="544"/>
      <c r="K29" s="544"/>
      <c r="L29" s="576"/>
      <c r="M29" s="577"/>
      <c r="O29" s="560"/>
      <c r="P29" s="575"/>
    </row>
    <row r="30" s="99" customFormat="1" ht="25.5" spans="1:16">
      <c r="A30" s="546"/>
      <c r="B30" s="547" t="s">
        <v>29</v>
      </c>
      <c r="C30" s="548"/>
      <c r="D30" s="549"/>
      <c r="E30" s="550"/>
      <c r="F30" s="551"/>
      <c r="G30" s="550"/>
      <c r="H30" s="550"/>
      <c r="I30" s="550"/>
      <c r="J30" s="550"/>
      <c r="K30" s="550"/>
      <c r="L30" s="578"/>
      <c r="M30" s="577"/>
      <c r="O30" s="560"/>
      <c r="P30" s="575"/>
    </row>
    <row r="31" s="99" customFormat="1" ht="20.25" spans="1:16">
      <c r="A31" s="552" t="s">
        <v>30</v>
      </c>
      <c r="B31" s="553"/>
      <c r="C31" s="553"/>
      <c r="D31" s="553"/>
      <c r="E31" s="553"/>
      <c r="F31" s="553"/>
      <c r="G31" s="554">
        <f>SUM(F27:F30)</f>
        <v>0</v>
      </c>
      <c r="H31" s="555"/>
      <c r="I31" s="555"/>
      <c r="J31" s="555"/>
      <c r="K31" s="555"/>
      <c r="L31" s="555"/>
      <c r="M31" s="579">
        <f>G31</f>
        <v>0</v>
      </c>
      <c r="O31" s="560"/>
      <c r="P31" s="575"/>
    </row>
    <row r="32" s="99" customFormat="1" ht="18" spans="1:16">
      <c r="A32" s="556" t="s">
        <v>47</v>
      </c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77"/>
      <c r="O32" s="560"/>
      <c r="P32" s="575"/>
    </row>
    <row r="33" s="99" customFormat="1" spans="1:16">
      <c r="A33" s="562" t="s">
        <v>48</v>
      </c>
      <c r="B33" s="563" t="s">
        <v>49</v>
      </c>
      <c r="C33" s="564" t="s">
        <v>50</v>
      </c>
      <c r="D33" s="561">
        <v>101.3012</v>
      </c>
      <c r="E33" s="544">
        <f t="shared" ref="E33:E54" si="8">SUM(H33:K33)</f>
        <v>0</v>
      </c>
      <c r="F33" s="159">
        <f t="shared" ref="F33:F54" si="9">D33*E33</f>
        <v>0</v>
      </c>
      <c r="G33" s="544" t="s">
        <v>28</v>
      </c>
      <c r="H33" s="544"/>
      <c r="I33" s="544"/>
      <c r="J33" s="544"/>
      <c r="K33" s="544"/>
      <c r="L33" s="576"/>
      <c r="M33" s="577"/>
      <c r="O33" s="560"/>
      <c r="P33" s="575"/>
    </row>
    <row r="34" s="99" customFormat="1" spans="1:16">
      <c r="A34" s="540" t="s">
        <v>51</v>
      </c>
      <c r="B34" s="541" t="s">
        <v>52</v>
      </c>
      <c r="C34" s="542" t="s">
        <v>44</v>
      </c>
      <c r="D34" s="561">
        <v>825.5104</v>
      </c>
      <c r="E34" s="544">
        <f t="shared" si="8"/>
        <v>0</v>
      </c>
      <c r="F34" s="159">
        <f t="shared" si="9"/>
        <v>0</v>
      </c>
      <c r="G34" s="544" t="s">
        <v>28</v>
      </c>
      <c r="H34" s="544"/>
      <c r="I34" s="544"/>
      <c r="J34" s="544"/>
      <c r="K34" s="544"/>
      <c r="L34" s="576"/>
      <c r="M34" s="577"/>
      <c r="O34" s="560"/>
      <c r="P34" s="575"/>
    </row>
    <row r="35" s="99" customFormat="1" spans="1:16">
      <c r="A35" s="540" t="s">
        <v>53</v>
      </c>
      <c r="B35" s="541" t="s">
        <v>54</v>
      </c>
      <c r="C35" s="542" t="s">
        <v>44</v>
      </c>
      <c r="D35" s="561">
        <v>1245.816</v>
      </c>
      <c r="E35" s="544">
        <f t="shared" si="8"/>
        <v>0</v>
      </c>
      <c r="F35" s="159">
        <f t="shared" si="9"/>
        <v>0</v>
      </c>
      <c r="G35" s="544" t="s">
        <v>28</v>
      </c>
      <c r="H35" s="544"/>
      <c r="I35" s="544"/>
      <c r="J35" s="544"/>
      <c r="K35" s="544"/>
      <c r="L35" s="576"/>
      <c r="M35" s="577"/>
      <c r="O35" s="560"/>
      <c r="P35" s="575"/>
    </row>
    <row r="36" s="99" customFormat="1" spans="1:16">
      <c r="A36" s="540" t="s">
        <v>55</v>
      </c>
      <c r="B36" s="541" t="s">
        <v>56</v>
      </c>
      <c r="C36" s="542" t="s">
        <v>44</v>
      </c>
      <c r="D36" s="561">
        <v>1849.848</v>
      </c>
      <c r="E36" s="544">
        <f t="shared" si="8"/>
        <v>0</v>
      </c>
      <c r="F36" s="159">
        <f t="shared" si="9"/>
        <v>0</v>
      </c>
      <c r="G36" s="544" t="s">
        <v>28</v>
      </c>
      <c r="H36" s="544"/>
      <c r="I36" s="544"/>
      <c r="J36" s="544"/>
      <c r="K36" s="544"/>
      <c r="L36" s="576"/>
      <c r="M36" s="577"/>
      <c r="O36" s="560"/>
      <c r="P36" s="575"/>
    </row>
    <row r="37" s="99" customFormat="1" spans="1:16">
      <c r="A37" s="540" t="s">
        <v>57</v>
      </c>
      <c r="B37" s="541" t="s">
        <v>58</v>
      </c>
      <c r="C37" s="542" t="s">
        <v>44</v>
      </c>
      <c r="D37" s="561">
        <v>1096.6956</v>
      </c>
      <c r="E37" s="544">
        <f t="shared" si="8"/>
        <v>0</v>
      </c>
      <c r="F37" s="159">
        <f t="shared" si="9"/>
        <v>0</v>
      </c>
      <c r="G37" s="544" t="s">
        <v>28</v>
      </c>
      <c r="H37" s="544"/>
      <c r="I37" s="544"/>
      <c r="J37" s="544"/>
      <c r="K37" s="544"/>
      <c r="L37" s="576"/>
      <c r="M37" s="577"/>
      <c r="O37" s="560"/>
      <c r="P37" s="575"/>
    </row>
    <row r="38" s="99" customFormat="1" spans="1:16">
      <c r="A38" s="540" t="s">
        <v>59</v>
      </c>
      <c r="B38" s="541" t="s">
        <v>60</v>
      </c>
      <c r="C38" s="542" t="s">
        <v>44</v>
      </c>
      <c r="D38" s="561">
        <v>1069.64</v>
      </c>
      <c r="E38" s="544">
        <f t="shared" si="8"/>
        <v>0</v>
      </c>
      <c r="F38" s="159">
        <f t="shared" si="9"/>
        <v>0</v>
      </c>
      <c r="G38" s="544" t="s">
        <v>28</v>
      </c>
      <c r="H38" s="544"/>
      <c r="I38" s="544"/>
      <c r="J38" s="544"/>
      <c r="K38" s="544"/>
      <c r="L38" s="576"/>
      <c r="M38" s="577"/>
      <c r="O38" s="560"/>
      <c r="P38" s="575"/>
    </row>
    <row r="39" s="99" customFormat="1" spans="1:16">
      <c r="A39" s="540" t="s">
        <v>61</v>
      </c>
      <c r="B39" s="541" t="s">
        <v>62</v>
      </c>
      <c r="C39" s="542" t="s">
        <v>44</v>
      </c>
      <c r="D39" s="561">
        <v>1824.68</v>
      </c>
      <c r="E39" s="544">
        <f t="shared" si="8"/>
        <v>0</v>
      </c>
      <c r="F39" s="159">
        <f t="shared" si="9"/>
        <v>0</v>
      </c>
      <c r="G39" s="544" t="s">
        <v>28</v>
      </c>
      <c r="H39" s="544"/>
      <c r="I39" s="544"/>
      <c r="J39" s="544"/>
      <c r="K39" s="544"/>
      <c r="L39" s="576"/>
      <c r="M39" s="577"/>
      <c r="O39" s="560"/>
      <c r="P39" s="575"/>
    </row>
    <row r="40" s="99" customFormat="1" spans="1:16">
      <c r="A40" s="540" t="s">
        <v>63</v>
      </c>
      <c r="B40" s="541" t="s">
        <v>64</v>
      </c>
      <c r="C40" s="542" t="s">
        <v>65</v>
      </c>
      <c r="D40" s="561">
        <v>961.9016</v>
      </c>
      <c r="E40" s="544">
        <f t="shared" si="8"/>
        <v>0</v>
      </c>
      <c r="F40" s="159">
        <f t="shared" si="9"/>
        <v>0</v>
      </c>
      <c r="G40" s="544" t="s">
        <v>28</v>
      </c>
      <c r="H40" s="544"/>
      <c r="I40" s="544"/>
      <c r="J40" s="544"/>
      <c r="K40" s="544"/>
      <c r="L40" s="576"/>
      <c r="M40" s="577"/>
      <c r="O40" s="560"/>
      <c r="P40" s="575"/>
    </row>
    <row r="41" s="99" customFormat="1" ht="21" spans="1:16">
      <c r="A41" s="540" t="s">
        <v>66</v>
      </c>
      <c r="B41" s="155" t="s">
        <v>67</v>
      </c>
      <c r="C41" s="156" t="s">
        <v>68</v>
      </c>
      <c r="D41" s="561">
        <v>44.8426</v>
      </c>
      <c r="E41" s="544">
        <f t="shared" si="8"/>
        <v>0</v>
      </c>
      <c r="F41" s="159">
        <f t="shared" si="9"/>
        <v>0</v>
      </c>
      <c r="G41" s="544" t="s">
        <v>28</v>
      </c>
      <c r="H41" s="544"/>
      <c r="I41" s="544"/>
      <c r="J41" s="544"/>
      <c r="K41" s="544"/>
      <c r="L41" s="576"/>
      <c r="M41" s="577"/>
      <c r="O41" s="560"/>
      <c r="P41" s="575"/>
    </row>
    <row r="42" s="99" customFormat="1" ht="21" spans="1:16">
      <c r="A42" s="540" t="s">
        <v>69</v>
      </c>
      <c r="B42" s="155" t="s">
        <v>70</v>
      </c>
      <c r="C42" s="156" t="s">
        <v>68</v>
      </c>
      <c r="D42" s="561">
        <v>71.7288</v>
      </c>
      <c r="E42" s="544">
        <f t="shared" si="8"/>
        <v>0</v>
      </c>
      <c r="F42" s="159">
        <f t="shared" si="9"/>
        <v>0</v>
      </c>
      <c r="G42" s="544" t="s">
        <v>28</v>
      </c>
      <c r="H42" s="544"/>
      <c r="I42" s="544"/>
      <c r="J42" s="544"/>
      <c r="K42" s="544"/>
      <c r="L42" s="576"/>
      <c r="M42" s="577"/>
      <c r="O42" s="560"/>
      <c r="P42" s="575"/>
    </row>
    <row r="43" s="99" customFormat="1" ht="21" spans="1:16">
      <c r="A43" s="540" t="s">
        <v>71</v>
      </c>
      <c r="B43" s="155" t="s">
        <v>72</v>
      </c>
      <c r="C43" s="156" t="s">
        <v>68</v>
      </c>
      <c r="D43" s="561">
        <v>57.7533</v>
      </c>
      <c r="E43" s="544">
        <f t="shared" si="8"/>
        <v>0</v>
      </c>
      <c r="F43" s="159">
        <f t="shared" si="9"/>
        <v>0</v>
      </c>
      <c r="G43" s="544" t="s">
        <v>28</v>
      </c>
      <c r="H43" s="544"/>
      <c r="I43" s="544"/>
      <c r="J43" s="544"/>
      <c r="K43" s="544"/>
      <c r="L43" s="576"/>
      <c r="M43" s="577"/>
      <c r="O43" s="560"/>
      <c r="P43" s="575"/>
    </row>
    <row r="44" s="99" customFormat="1" ht="21" spans="1:16">
      <c r="A44" s="540" t="s">
        <v>73</v>
      </c>
      <c r="B44" s="155" t="s">
        <v>74</v>
      </c>
      <c r="C44" s="156" t="s">
        <v>75</v>
      </c>
      <c r="D44" s="561">
        <v>14.5684</v>
      </c>
      <c r="E44" s="544">
        <f t="shared" si="8"/>
        <v>0</v>
      </c>
      <c r="F44" s="159">
        <f t="shared" si="9"/>
        <v>0</v>
      </c>
      <c r="G44" s="544" t="s">
        <v>28</v>
      </c>
      <c r="H44" s="544"/>
      <c r="I44" s="544"/>
      <c r="J44" s="544"/>
      <c r="K44" s="544"/>
      <c r="L44" s="576"/>
      <c r="M44" s="577"/>
      <c r="O44" s="560"/>
      <c r="P44" s="575"/>
    </row>
    <row r="45" s="99" customFormat="1" ht="21" spans="1:16">
      <c r="A45" s="540" t="s">
        <v>76</v>
      </c>
      <c r="B45" s="155" t="s">
        <v>77</v>
      </c>
      <c r="C45" s="156" t="s">
        <v>78</v>
      </c>
      <c r="D45" s="561">
        <v>206.3776</v>
      </c>
      <c r="E45" s="544">
        <f t="shared" si="8"/>
        <v>0</v>
      </c>
      <c r="F45" s="159">
        <f t="shared" si="9"/>
        <v>0</v>
      </c>
      <c r="G45" s="544" t="s">
        <v>28</v>
      </c>
      <c r="H45" s="544"/>
      <c r="I45" s="544"/>
      <c r="J45" s="544"/>
      <c r="K45" s="544"/>
      <c r="L45" s="576"/>
      <c r="M45" s="577"/>
      <c r="O45" s="560"/>
      <c r="P45" s="575"/>
    </row>
    <row r="46" s="99" customFormat="1" ht="21" spans="1:16">
      <c r="A46" s="540" t="s">
        <v>79</v>
      </c>
      <c r="B46" s="155" t="s">
        <v>80</v>
      </c>
      <c r="C46" s="156" t="s">
        <v>78</v>
      </c>
      <c r="D46" s="561">
        <v>219.5182</v>
      </c>
      <c r="E46" s="544">
        <f t="shared" si="8"/>
        <v>0</v>
      </c>
      <c r="F46" s="159">
        <f t="shared" si="9"/>
        <v>0</v>
      </c>
      <c r="G46" s="544" t="s">
        <v>28</v>
      </c>
      <c r="H46" s="544"/>
      <c r="I46" s="544"/>
      <c r="J46" s="544"/>
      <c r="K46" s="544"/>
      <c r="L46" s="576"/>
      <c r="M46" s="577"/>
      <c r="O46" s="560"/>
      <c r="P46" s="575"/>
    </row>
    <row r="47" s="99" customFormat="1" ht="21" spans="1:16">
      <c r="A47" s="540" t="s">
        <v>81</v>
      </c>
      <c r="B47" s="155" t="s">
        <v>82</v>
      </c>
      <c r="C47" s="156" t="s">
        <v>78</v>
      </c>
      <c r="D47" s="561">
        <v>155.4124</v>
      </c>
      <c r="E47" s="544">
        <f t="shared" si="8"/>
        <v>0</v>
      </c>
      <c r="F47" s="159">
        <f t="shared" si="9"/>
        <v>0</v>
      </c>
      <c r="G47" s="544" t="s">
        <v>28</v>
      </c>
      <c r="H47" s="544"/>
      <c r="I47" s="544"/>
      <c r="J47" s="544"/>
      <c r="K47" s="544"/>
      <c r="L47" s="576"/>
      <c r="M47" s="577"/>
      <c r="O47" s="560"/>
      <c r="P47" s="575"/>
    </row>
    <row r="48" s="99" customFormat="1" ht="21" spans="1:16">
      <c r="A48" s="540" t="s">
        <v>83</v>
      </c>
      <c r="B48" s="155" t="s">
        <v>84</v>
      </c>
      <c r="C48" s="156" t="s">
        <v>78</v>
      </c>
      <c r="D48" s="561">
        <v>204.974</v>
      </c>
      <c r="E48" s="544">
        <f t="shared" si="8"/>
        <v>0</v>
      </c>
      <c r="F48" s="159">
        <f t="shared" si="9"/>
        <v>0</v>
      </c>
      <c r="G48" s="544" t="s">
        <v>28</v>
      </c>
      <c r="H48" s="544"/>
      <c r="I48" s="544"/>
      <c r="J48" s="544"/>
      <c r="K48" s="544"/>
      <c r="L48" s="576"/>
      <c r="M48" s="577"/>
      <c r="O48" s="560"/>
      <c r="P48" s="575"/>
    </row>
    <row r="49" s="99" customFormat="1" ht="21" spans="1:16">
      <c r="A49" s="540" t="s">
        <v>85</v>
      </c>
      <c r="B49" s="155" t="s">
        <v>86</v>
      </c>
      <c r="C49" s="156" t="s">
        <v>68</v>
      </c>
      <c r="D49" s="561">
        <v>35.2352</v>
      </c>
      <c r="E49" s="544">
        <f t="shared" si="8"/>
        <v>0</v>
      </c>
      <c r="F49" s="159">
        <f t="shared" si="9"/>
        <v>0</v>
      </c>
      <c r="G49" s="544" t="s">
        <v>28</v>
      </c>
      <c r="H49" s="544"/>
      <c r="I49" s="544"/>
      <c r="J49" s="544"/>
      <c r="K49" s="544"/>
      <c r="L49" s="576"/>
      <c r="M49" s="577"/>
      <c r="O49" s="560"/>
      <c r="P49" s="575"/>
    </row>
    <row r="50" s="99" customFormat="1" ht="21" spans="1:16">
      <c r="A50" s="540" t="s">
        <v>87</v>
      </c>
      <c r="B50" s="155" t="s">
        <v>88</v>
      </c>
      <c r="C50" s="156" t="s">
        <v>78</v>
      </c>
      <c r="D50" s="561">
        <v>123.0691</v>
      </c>
      <c r="E50" s="544">
        <f t="shared" si="8"/>
        <v>0</v>
      </c>
      <c r="F50" s="159">
        <f t="shared" si="9"/>
        <v>0</v>
      </c>
      <c r="G50" s="544" t="s">
        <v>28</v>
      </c>
      <c r="H50" s="544"/>
      <c r="I50" s="544"/>
      <c r="J50" s="544"/>
      <c r="K50" s="544"/>
      <c r="L50" s="576"/>
      <c r="M50" s="577"/>
      <c r="O50" s="560"/>
      <c r="P50" s="575"/>
    </row>
    <row r="51" s="99" customFormat="1" ht="21" spans="1:16">
      <c r="A51" s="540" t="s">
        <v>89</v>
      </c>
      <c r="B51" s="155" t="s">
        <v>90</v>
      </c>
      <c r="C51" s="156" t="s">
        <v>41</v>
      </c>
      <c r="D51" s="561">
        <v>67.3244</v>
      </c>
      <c r="E51" s="544">
        <f t="shared" si="8"/>
        <v>0</v>
      </c>
      <c r="F51" s="159">
        <f t="shared" si="9"/>
        <v>0</v>
      </c>
      <c r="G51" s="544" t="s">
        <v>28</v>
      </c>
      <c r="H51" s="544"/>
      <c r="I51" s="544"/>
      <c r="J51" s="544"/>
      <c r="K51" s="544"/>
      <c r="L51" s="576"/>
      <c r="M51" s="577"/>
      <c r="O51" s="560"/>
      <c r="P51" s="575"/>
    </row>
    <row r="52" s="99" customFormat="1" ht="21" spans="1:16">
      <c r="A52" s="540" t="s">
        <v>91</v>
      </c>
      <c r="B52" s="155" t="s">
        <v>92</v>
      </c>
      <c r="C52" s="156" t="s">
        <v>93</v>
      </c>
      <c r="D52" s="561">
        <v>85.5712</v>
      </c>
      <c r="E52" s="544">
        <f t="shared" si="8"/>
        <v>0</v>
      </c>
      <c r="F52" s="159">
        <f t="shared" si="9"/>
        <v>0</v>
      </c>
      <c r="G52" s="544" t="s">
        <v>28</v>
      </c>
      <c r="H52" s="544"/>
      <c r="I52" s="544"/>
      <c r="J52" s="544"/>
      <c r="K52" s="544"/>
      <c r="L52" s="576"/>
      <c r="M52" s="577"/>
      <c r="O52" s="560"/>
      <c r="P52" s="575"/>
    </row>
    <row r="53" s="99" customFormat="1" ht="21" spans="1:16">
      <c r="A53" s="540" t="s">
        <v>94</v>
      </c>
      <c r="B53" s="155" t="s">
        <v>95</v>
      </c>
      <c r="C53" s="156" t="s">
        <v>93</v>
      </c>
      <c r="D53" s="561">
        <v>123.3232</v>
      </c>
      <c r="E53" s="544">
        <f t="shared" si="8"/>
        <v>0</v>
      </c>
      <c r="F53" s="159">
        <f t="shared" si="9"/>
        <v>0</v>
      </c>
      <c r="G53" s="544" t="s">
        <v>28</v>
      </c>
      <c r="H53" s="544"/>
      <c r="I53" s="544"/>
      <c r="J53" s="544"/>
      <c r="K53" s="544"/>
      <c r="L53" s="576"/>
      <c r="M53" s="577"/>
      <c r="O53" s="560"/>
      <c r="P53" s="575"/>
    </row>
    <row r="54" s="99" customFormat="1" spans="1:16">
      <c r="A54" s="565" t="s">
        <v>96</v>
      </c>
      <c r="B54" s="155" t="s">
        <v>97</v>
      </c>
      <c r="C54" s="156" t="s">
        <v>50</v>
      </c>
      <c r="D54" s="561">
        <v>105.754</v>
      </c>
      <c r="E54" s="544">
        <f t="shared" si="8"/>
        <v>0</v>
      </c>
      <c r="F54" s="159">
        <f t="shared" si="9"/>
        <v>0</v>
      </c>
      <c r="G54" s="544" t="s">
        <v>28</v>
      </c>
      <c r="H54" s="544"/>
      <c r="I54" s="544"/>
      <c r="J54" s="544"/>
      <c r="K54" s="544"/>
      <c r="L54" s="576"/>
      <c r="M54" s="577"/>
      <c r="O54" s="560"/>
      <c r="P54" s="575"/>
    </row>
    <row r="55" s="99" customFormat="1" ht="25.5" spans="1:16">
      <c r="A55" s="546"/>
      <c r="B55" s="547" t="s">
        <v>29</v>
      </c>
      <c r="C55" s="548"/>
      <c r="D55" s="549"/>
      <c r="E55" s="550"/>
      <c r="F55" s="551"/>
      <c r="G55" s="550"/>
      <c r="H55" s="550"/>
      <c r="I55" s="550"/>
      <c r="J55" s="550"/>
      <c r="K55" s="550"/>
      <c r="L55" s="578"/>
      <c r="M55" s="577"/>
      <c r="O55" s="560"/>
      <c r="P55" s="575"/>
    </row>
    <row r="56" s="99" customFormat="1" ht="20.25" spans="1:16">
      <c r="A56" s="552" t="s">
        <v>30</v>
      </c>
      <c r="B56" s="553"/>
      <c r="C56" s="553"/>
      <c r="D56" s="553"/>
      <c r="E56" s="553"/>
      <c r="F56" s="553"/>
      <c r="G56" s="554">
        <f>SUM(F33:F55)</f>
        <v>0</v>
      </c>
      <c r="H56" s="555"/>
      <c r="I56" s="555"/>
      <c r="J56" s="555"/>
      <c r="K56" s="555"/>
      <c r="L56" s="555"/>
      <c r="M56" s="579">
        <f>G56</f>
        <v>0</v>
      </c>
      <c r="O56" s="560"/>
      <c r="P56" s="575"/>
    </row>
    <row r="57" s="99" customFormat="1" ht="18" spans="1:16">
      <c r="A57" s="556" t="s">
        <v>98</v>
      </c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77"/>
      <c r="O57" s="560"/>
      <c r="P57" s="575"/>
    </row>
    <row r="58" s="99" customFormat="1" ht="21" spans="1:16">
      <c r="A58" s="565" t="s">
        <v>99</v>
      </c>
      <c r="B58" s="155" t="s">
        <v>100</v>
      </c>
      <c r="C58" s="566" t="s">
        <v>101</v>
      </c>
      <c r="D58" s="561">
        <v>23.8733</v>
      </c>
      <c r="E58" s="544">
        <f t="shared" ref="E58:E60" si="10">SUM(H58:K58)</f>
        <v>0</v>
      </c>
      <c r="F58" s="545">
        <f t="shared" ref="F58:F60" si="11">D58*E58</f>
        <v>0</v>
      </c>
      <c r="G58" s="544" t="s">
        <v>28</v>
      </c>
      <c r="H58" s="544"/>
      <c r="I58" s="544"/>
      <c r="J58" s="544"/>
      <c r="K58" s="544"/>
      <c r="L58" s="576"/>
      <c r="M58" s="577"/>
      <c r="O58" s="560"/>
      <c r="P58" s="575"/>
    </row>
    <row r="59" s="99" customFormat="1" ht="21" spans="1:16">
      <c r="A59" s="565" t="s">
        <v>102</v>
      </c>
      <c r="B59" s="155" t="s">
        <v>103</v>
      </c>
      <c r="C59" s="566" t="s">
        <v>101</v>
      </c>
      <c r="D59" s="561">
        <v>23.8733</v>
      </c>
      <c r="E59" s="544">
        <f t="shared" si="10"/>
        <v>0</v>
      </c>
      <c r="F59" s="545">
        <f t="shared" si="11"/>
        <v>0</v>
      </c>
      <c r="G59" s="544" t="s">
        <v>28</v>
      </c>
      <c r="H59" s="544"/>
      <c r="I59" s="544"/>
      <c r="J59" s="544"/>
      <c r="K59" s="544"/>
      <c r="L59" s="576"/>
      <c r="M59" s="577"/>
      <c r="O59" s="560"/>
      <c r="P59" s="575"/>
    </row>
    <row r="60" s="99" customFormat="1" ht="21" spans="1:16">
      <c r="A60" s="540" t="s">
        <v>104</v>
      </c>
      <c r="B60" s="155" t="s">
        <v>105</v>
      </c>
      <c r="C60" s="566" t="s">
        <v>101</v>
      </c>
      <c r="D60" s="561">
        <v>116.402</v>
      </c>
      <c r="E60" s="544">
        <f t="shared" si="10"/>
        <v>0</v>
      </c>
      <c r="F60" s="545">
        <f t="shared" si="11"/>
        <v>0</v>
      </c>
      <c r="G60" s="544" t="s">
        <v>28</v>
      </c>
      <c r="H60" s="544"/>
      <c r="I60" s="544"/>
      <c r="J60" s="544"/>
      <c r="K60" s="544"/>
      <c r="L60" s="576"/>
      <c r="M60" s="577"/>
      <c r="O60" s="560"/>
      <c r="P60" s="575"/>
    </row>
    <row r="61" s="99" customFormat="1" ht="25.5" spans="1:16">
      <c r="A61" s="546"/>
      <c r="B61" s="547" t="s">
        <v>29</v>
      </c>
      <c r="C61" s="548"/>
      <c r="D61" s="549"/>
      <c r="E61" s="550"/>
      <c r="F61" s="551"/>
      <c r="G61" s="550"/>
      <c r="H61" s="550"/>
      <c r="I61" s="550"/>
      <c r="J61" s="550"/>
      <c r="K61" s="550"/>
      <c r="L61" s="578"/>
      <c r="M61" s="577"/>
      <c r="O61" s="560"/>
      <c r="P61" s="575"/>
    </row>
    <row r="62" s="99" customFormat="1" ht="20.25" spans="1:16">
      <c r="A62" s="552" t="s">
        <v>30</v>
      </c>
      <c r="B62" s="553"/>
      <c r="C62" s="553"/>
      <c r="D62" s="553"/>
      <c r="E62" s="553"/>
      <c r="F62" s="553"/>
      <c r="G62" s="554">
        <f>SUM(F58:F61)</f>
        <v>0</v>
      </c>
      <c r="H62" s="555"/>
      <c r="I62" s="555"/>
      <c r="J62" s="555"/>
      <c r="K62" s="555"/>
      <c r="L62" s="555"/>
      <c r="M62" s="579">
        <f>G62</f>
        <v>0</v>
      </c>
      <c r="O62" s="560"/>
      <c r="P62" s="575"/>
    </row>
    <row r="63" s="99" customFormat="1" ht="18" spans="1:16">
      <c r="A63" s="567" t="s">
        <v>106</v>
      </c>
      <c r="B63" s="567"/>
      <c r="C63" s="567"/>
      <c r="D63" s="567"/>
      <c r="E63" s="567"/>
      <c r="F63" s="567"/>
      <c r="G63" s="567"/>
      <c r="H63" s="567"/>
      <c r="I63" s="567"/>
      <c r="J63" s="567"/>
      <c r="K63" s="567"/>
      <c r="L63" s="567"/>
      <c r="M63" s="577"/>
      <c r="O63" s="560"/>
      <c r="P63" s="575"/>
    </row>
    <row r="64" s="99" customFormat="1" spans="1:16">
      <c r="A64" s="540" t="s">
        <v>107</v>
      </c>
      <c r="B64" s="155" t="s">
        <v>108</v>
      </c>
      <c r="C64" s="156" t="s">
        <v>109</v>
      </c>
      <c r="D64" s="561">
        <v>75.141</v>
      </c>
      <c r="E64" s="544">
        <f t="shared" ref="E64:E73" si="12">SUM(H64:K64)</f>
        <v>0</v>
      </c>
      <c r="F64" s="159">
        <f t="shared" ref="F64:F73" si="13">D64*E64</f>
        <v>0</v>
      </c>
      <c r="G64" s="544" t="s">
        <v>28</v>
      </c>
      <c r="H64" s="544"/>
      <c r="I64" s="544"/>
      <c r="J64" s="544"/>
      <c r="K64" s="544"/>
      <c r="L64" s="576"/>
      <c r="M64" s="577"/>
      <c r="O64" s="560"/>
      <c r="P64" s="575"/>
    </row>
    <row r="65" s="99" customFormat="1" ht="21" spans="1:16">
      <c r="A65" s="540" t="s">
        <v>110</v>
      </c>
      <c r="B65" s="155" t="s">
        <v>111</v>
      </c>
      <c r="C65" s="156" t="s">
        <v>44</v>
      </c>
      <c r="D65" s="561">
        <v>23.9096</v>
      </c>
      <c r="E65" s="544">
        <f t="shared" si="12"/>
        <v>0</v>
      </c>
      <c r="F65" s="159">
        <f t="shared" si="13"/>
        <v>0</v>
      </c>
      <c r="G65" s="544" t="s">
        <v>28</v>
      </c>
      <c r="H65" s="544"/>
      <c r="I65" s="544"/>
      <c r="J65" s="544"/>
      <c r="K65" s="544"/>
      <c r="L65" s="576"/>
      <c r="M65" s="577"/>
      <c r="O65" s="560"/>
      <c r="P65" s="575"/>
    </row>
    <row r="66" s="99" customFormat="1" ht="21" spans="1:16">
      <c r="A66" s="540" t="s">
        <v>112</v>
      </c>
      <c r="B66" s="155" t="s">
        <v>113</v>
      </c>
      <c r="C66" s="156" t="s">
        <v>44</v>
      </c>
      <c r="D66" s="561">
        <v>27.2855</v>
      </c>
      <c r="E66" s="544">
        <f t="shared" si="12"/>
        <v>0</v>
      </c>
      <c r="F66" s="159">
        <f t="shared" si="13"/>
        <v>0</v>
      </c>
      <c r="G66" s="544" t="s">
        <v>28</v>
      </c>
      <c r="H66" s="544"/>
      <c r="I66" s="544"/>
      <c r="J66" s="544"/>
      <c r="K66" s="544"/>
      <c r="L66" s="576"/>
      <c r="M66" s="577"/>
      <c r="O66" s="560"/>
      <c r="P66" s="575"/>
    </row>
    <row r="67" s="99" customFormat="1" ht="21" spans="1:16">
      <c r="A67" s="540" t="s">
        <v>114</v>
      </c>
      <c r="B67" s="155" t="s">
        <v>115</v>
      </c>
      <c r="C67" s="566" t="s">
        <v>41</v>
      </c>
      <c r="D67" s="561">
        <v>22.5907</v>
      </c>
      <c r="E67" s="544">
        <f t="shared" si="12"/>
        <v>0</v>
      </c>
      <c r="F67" s="159">
        <f t="shared" si="13"/>
        <v>0</v>
      </c>
      <c r="G67" s="544" t="s">
        <v>28</v>
      </c>
      <c r="H67" s="544"/>
      <c r="I67" s="544"/>
      <c r="J67" s="544"/>
      <c r="K67" s="544"/>
      <c r="L67" s="576"/>
      <c r="M67" s="577"/>
      <c r="O67" s="560"/>
      <c r="P67" s="575"/>
    </row>
    <row r="68" s="99" customFormat="1" ht="21" spans="1:16">
      <c r="A68" s="540" t="s">
        <v>116</v>
      </c>
      <c r="B68" s="155" t="s">
        <v>117</v>
      </c>
      <c r="C68" s="156" t="s">
        <v>41</v>
      </c>
      <c r="D68" s="561">
        <v>66.066</v>
      </c>
      <c r="E68" s="544">
        <f t="shared" si="12"/>
        <v>0</v>
      </c>
      <c r="F68" s="159">
        <f t="shared" si="13"/>
        <v>0</v>
      </c>
      <c r="G68" s="544" t="s">
        <v>28</v>
      </c>
      <c r="H68" s="544"/>
      <c r="I68" s="544"/>
      <c r="J68" s="544"/>
      <c r="K68" s="544"/>
      <c r="L68" s="576"/>
      <c r="M68" s="577"/>
      <c r="O68" s="560"/>
      <c r="P68" s="575"/>
    </row>
    <row r="69" s="99" customFormat="1" ht="21" spans="1:16">
      <c r="A69" s="540" t="s">
        <v>118</v>
      </c>
      <c r="B69" s="155" t="s">
        <v>119</v>
      </c>
      <c r="C69" s="156" t="s">
        <v>41</v>
      </c>
      <c r="D69" s="561">
        <v>128.986</v>
      </c>
      <c r="E69" s="544">
        <f t="shared" si="12"/>
        <v>0</v>
      </c>
      <c r="F69" s="159">
        <f t="shared" si="13"/>
        <v>0</v>
      </c>
      <c r="G69" s="544" t="s">
        <v>28</v>
      </c>
      <c r="H69" s="544"/>
      <c r="I69" s="544"/>
      <c r="J69" s="544"/>
      <c r="K69" s="544"/>
      <c r="L69" s="576"/>
      <c r="M69" s="577"/>
      <c r="O69" s="560"/>
      <c r="P69" s="575"/>
    </row>
    <row r="70" s="99" customFormat="1" ht="21" spans="1:16">
      <c r="A70" s="540" t="s">
        <v>120</v>
      </c>
      <c r="B70" s="155" t="s">
        <v>121</v>
      </c>
      <c r="C70" s="156" t="s">
        <v>41</v>
      </c>
      <c r="D70" s="561">
        <v>24.1637</v>
      </c>
      <c r="E70" s="544">
        <f t="shared" si="12"/>
        <v>0</v>
      </c>
      <c r="F70" s="159">
        <f t="shared" si="13"/>
        <v>0</v>
      </c>
      <c r="G70" s="544" t="s">
        <v>28</v>
      </c>
      <c r="H70" s="544"/>
      <c r="I70" s="544"/>
      <c r="J70" s="544"/>
      <c r="K70" s="544"/>
      <c r="L70" s="576"/>
      <c r="M70" s="577"/>
      <c r="O70" s="560"/>
      <c r="P70" s="575"/>
    </row>
    <row r="71" s="99" customFormat="1" ht="21" spans="1:16">
      <c r="A71" s="540" t="s">
        <v>122</v>
      </c>
      <c r="B71" s="155" t="s">
        <v>123</v>
      </c>
      <c r="C71" s="156" t="s">
        <v>41</v>
      </c>
      <c r="D71" s="561">
        <v>12.2089</v>
      </c>
      <c r="E71" s="544">
        <f t="shared" si="12"/>
        <v>0</v>
      </c>
      <c r="F71" s="159">
        <f t="shared" si="13"/>
        <v>0</v>
      </c>
      <c r="G71" s="544" t="s">
        <v>28</v>
      </c>
      <c r="H71" s="544"/>
      <c r="I71" s="544"/>
      <c r="J71" s="544"/>
      <c r="K71" s="544"/>
      <c r="L71" s="576"/>
      <c r="M71" s="577"/>
      <c r="O71" s="560"/>
      <c r="P71" s="575"/>
    </row>
    <row r="72" s="99" customFormat="1" ht="21" spans="1:16">
      <c r="A72" s="540" t="s">
        <v>124</v>
      </c>
      <c r="B72" s="155" t="s">
        <v>125</v>
      </c>
      <c r="C72" s="156" t="s">
        <v>41</v>
      </c>
      <c r="D72" s="561">
        <v>24.1637</v>
      </c>
      <c r="E72" s="544">
        <f t="shared" si="12"/>
        <v>0</v>
      </c>
      <c r="F72" s="159">
        <f t="shared" si="13"/>
        <v>0</v>
      </c>
      <c r="G72" s="544" t="s">
        <v>28</v>
      </c>
      <c r="H72" s="544"/>
      <c r="I72" s="544"/>
      <c r="J72" s="544"/>
      <c r="K72" s="544"/>
      <c r="L72" s="576"/>
      <c r="M72" s="577"/>
      <c r="O72" s="560"/>
      <c r="P72" s="575"/>
    </row>
    <row r="73" s="99" customFormat="1" ht="21" spans="1:16">
      <c r="A73" s="540" t="s">
        <v>126</v>
      </c>
      <c r="B73" s="155" t="s">
        <v>127</v>
      </c>
      <c r="C73" s="156" t="s">
        <v>41</v>
      </c>
      <c r="D73" s="561">
        <v>70.4704</v>
      </c>
      <c r="E73" s="544">
        <f t="shared" si="12"/>
        <v>0</v>
      </c>
      <c r="F73" s="159">
        <f t="shared" si="13"/>
        <v>0</v>
      </c>
      <c r="G73" s="544" t="s">
        <v>28</v>
      </c>
      <c r="H73" s="544"/>
      <c r="I73" s="544"/>
      <c r="J73" s="544"/>
      <c r="K73" s="544"/>
      <c r="L73" s="576"/>
      <c r="M73" s="577"/>
      <c r="O73" s="560"/>
      <c r="P73" s="575"/>
    </row>
    <row r="74" s="99" customFormat="1" ht="25.5" spans="1:16">
      <c r="A74" s="546"/>
      <c r="B74" s="547" t="s">
        <v>29</v>
      </c>
      <c r="C74" s="548"/>
      <c r="D74" s="549"/>
      <c r="E74" s="550"/>
      <c r="F74" s="551"/>
      <c r="G74" s="550"/>
      <c r="H74" s="550"/>
      <c r="I74" s="550"/>
      <c r="J74" s="550"/>
      <c r="K74" s="550"/>
      <c r="L74" s="578"/>
      <c r="M74" s="577"/>
      <c r="O74" s="560"/>
      <c r="P74" s="575"/>
    </row>
    <row r="75" s="99" customFormat="1" ht="20.25" spans="1:16">
      <c r="A75" s="552" t="s">
        <v>30</v>
      </c>
      <c r="B75" s="553"/>
      <c r="C75" s="553"/>
      <c r="D75" s="553"/>
      <c r="E75" s="553"/>
      <c r="F75" s="553"/>
      <c r="G75" s="554">
        <f>SUM(F64:F74)</f>
        <v>0</v>
      </c>
      <c r="H75" s="555"/>
      <c r="I75" s="555"/>
      <c r="J75" s="555"/>
      <c r="K75" s="555"/>
      <c r="L75" s="555"/>
      <c r="M75" s="579">
        <f>G75</f>
        <v>0</v>
      </c>
      <c r="O75" s="560"/>
      <c r="P75" s="575"/>
    </row>
    <row r="76" s="99" customFormat="1" ht="18" spans="1:16">
      <c r="A76" s="580" t="s">
        <v>128</v>
      </c>
      <c r="B76" s="580"/>
      <c r="C76" s="580"/>
      <c r="D76" s="580"/>
      <c r="E76" s="580"/>
      <c r="F76" s="580"/>
      <c r="G76" s="580"/>
      <c r="H76" s="580"/>
      <c r="I76" s="580"/>
      <c r="J76" s="580"/>
      <c r="K76" s="580"/>
      <c r="L76" s="580"/>
      <c r="M76" s="577"/>
      <c r="O76" s="560"/>
      <c r="P76" s="575"/>
    </row>
    <row r="77" s="99" customFormat="1" ht="21" spans="1:16">
      <c r="A77" s="540" t="s">
        <v>129</v>
      </c>
      <c r="B77" s="541" t="s">
        <v>130</v>
      </c>
      <c r="C77" s="542" t="s">
        <v>131</v>
      </c>
      <c r="D77" s="561">
        <v>1342.7128</v>
      </c>
      <c r="E77" s="544">
        <f t="shared" ref="E77:E80" si="14">SUM(H77:K77)</f>
        <v>0</v>
      </c>
      <c r="F77" s="159">
        <f t="shared" ref="F77:F80" si="15">D77*E77</f>
        <v>0</v>
      </c>
      <c r="G77" s="544" t="s">
        <v>132</v>
      </c>
      <c r="H77" s="544"/>
      <c r="I77" s="544"/>
      <c r="J77" s="544"/>
      <c r="K77" s="544"/>
      <c r="L77" s="576"/>
      <c r="M77" s="577"/>
      <c r="O77" s="560"/>
      <c r="P77" s="575"/>
    </row>
    <row r="78" s="99" customFormat="1" ht="21" spans="1:16">
      <c r="A78" s="540" t="s">
        <v>133</v>
      </c>
      <c r="B78" s="541" t="s">
        <v>134</v>
      </c>
      <c r="C78" s="542" t="s">
        <v>131</v>
      </c>
      <c r="D78" s="561">
        <v>1657.3128</v>
      </c>
      <c r="E78" s="544">
        <f t="shared" si="14"/>
        <v>0</v>
      </c>
      <c r="F78" s="159">
        <f t="shared" si="15"/>
        <v>0</v>
      </c>
      <c r="G78" s="544" t="s">
        <v>132</v>
      </c>
      <c r="H78" s="544"/>
      <c r="I78" s="544"/>
      <c r="J78" s="544"/>
      <c r="K78" s="544"/>
      <c r="L78" s="576"/>
      <c r="M78" s="577"/>
      <c r="O78" s="560"/>
      <c r="P78" s="575"/>
    </row>
    <row r="79" s="99" customFormat="1" spans="1:16">
      <c r="A79" s="540" t="s">
        <v>135</v>
      </c>
      <c r="B79" s="541" t="s">
        <v>136</v>
      </c>
      <c r="C79" s="542" t="s">
        <v>131</v>
      </c>
      <c r="D79" s="561">
        <v>1036.8248</v>
      </c>
      <c r="E79" s="544">
        <f t="shared" si="14"/>
        <v>0</v>
      </c>
      <c r="F79" s="159">
        <f t="shared" si="15"/>
        <v>0</v>
      </c>
      <c r="G79" s="544" t="s">
        <v>132</v>
      </c>
      <c r="H79" s="544"/>
      <c r="I79" s="544"/>
      <c r="J79" s="544"/>
      <c r="K79" s="544"/>
      <c r="L79" s="576"/>
      <c r="M79" s="577"/>
      <c r="O79" s="560"/>
      <c r="P79" s="575"/>
    </row>
    <row r="80" s="99" customFormat="1" ht="21" spans="1:16">
      <c r="A80" s="540" t="s">
        <v>137</v>
      </c>
      <c r="B80" s="541" t="s">
        <v>138</v>
      </c>
      <c r="C80" s="542" t="s">
        <v>131</v>
      </c>
      <c r="D80" s="561">
        <v>931.8331</v>
      </c>
      <c r="E80" s="544">
        <f t="shared" si="14"/>
        <v>0</v>
      </c>
      <c r="F80" s="159">
        <f t="shared" si="15"/>
        <v>0</v>
      </c>
      <c r="G80" s="544" t="s">
        <v>132</v>
      </c>
      <c r="H80" s="544"/>
      <c r="I80" s="544"/>
      <c r="J80" s="544"/>
      <c r="K80" s="544"/>
      <c r="L80" s="576"/>
      <c r="M80" s="577"/>
      <c r="O80" s="560"/>
      <c r="P80" s="575"/>
    </row>
    <row r="81" s="99" customFormat="1" ht="25.5" spans="1:16">
      <c r="A81" s="546"/>
      <c r="B81" s="547" t="s">
        <v>29</v>
      </c>
      <c r="C81" s="548"/>
      <c r="D81" s="549"/>
      <c r="E81" s="550"/>
      <c r="F81" s="551"/>
      <c r="G81" s="550"/>
      <c r="H81" s="550"/>
      <c r="I81" s="550"/>
      <c r="J81" s="550"/>
      <c r="K81" s="550"/>
      <c r="L81" s="578"/>
      <c r="M81" s="577"/>
      <c r="O81" s="560"/>
      <c r="P81" s="575"/>
    </row>
    <row r="82" s="99" customFormat="1" ht="20.25" spans="1:16">
      <c r="A82" s="552" t="s">
        <v>30</v>
      </c>
      <c r="B82" s="553"/>
      <c r="C82" s="553"/>
      <c r="D82" s="553"/>
      <c r="E82" s="553"/>
      <c r="F82" s="553"/>
      <c r="G82" s="554">
        <f>SUM(F77:F81)</f>
        <v>0</v>
      </c>
      <c r="H82" s="555"/>
      <c r="I82" s="555"/>
      <c r="J82" s="555"/>
      <c r="K82" s="555"/>
      <c r="L82" s="555"/>
      <c r="M82" s="579">
        <f>G82</f>
        <v>0</v>
      </c>
      <c r="O82" s="560"/>
      <c r="P82" s="575"/>
    </row>
    <row r="83" s="99" customFormat="1" ht="18" spans="1:16">
      <c r="A83" s="581" t="s">
        <v>139</v>
      </c>
      <c r="B83" s="581"/>
      <c r="C83" s="581"/>
      <c r="D83" s="581"/>
      <c r="E83" s="581"/>
      <c r="F83" s="581"/>
      <c r="G83" s="581"/>
      <c r="H83" s="581"/>
      <c r="I83" s="581"/>
      <c r="J83" s="581"/>
      <c r="K83" s="581"/>
      <c r="L83" s="581"/>
      <c r="M83" s="577"/>
      <c r="O83" s="560"/>
      <c r="P83" s="575"/>
    </row>
    <row r="84" s="99" customFormat="1" spans="1:16">
      <c r="A84" s="540" t="s">
        <v>140</v>
      </c>
      <c r="B84" s="155" t="s">
        <v>141</v>
      </c>
      <c r="C84" s="566" t="s">
        <v>75</v>
      </c>
      <c r="D84" s="561">
        <v>47.6619</v>
      </c>
      <c r="E84" s="544">
        <f t="shared" ref="E84:E85" si="16">SUM(H84:K84)</f>
        <v>0</v>
      </c>
      <c r="F84" s="159">
        <f t="shared" ref="F84:F85" si="17">D84*E84</f>
        <v>0</v>
      </c>
      <c r="G84" s="544" t="s">
        <v>132</v>
      </c>
      <c r="H84" s="544"/>
      <c r="I84" s="544"/>
      <c r="J84" s="544"/>
      <c r="K84" s="544"/>
      <c r="L84" s="576"/>
      <c r="M84" s="577"/>
      <c r="O84" s="560"/>
      <c r="P84" s="575"/>
    </row>
    <row r="85" s="99" customFormat="1" spans="1:16">
      <c r="A85" s="540" t="s">
        <v>142</v>
      </c>
      <c r="B85" s="155" t="s">
        <v>143</v>
      </c>
      <c r="C85" s="566" t="s">
        <v>75</v>
      </c>
      <c r="D85" s="561">
        <v>99.4136</v>
      </c>
      <c r="E85" s="544">
        <f t="shared" si="16"/>
        <v>0</v>
      </c>
      <c r="F85" s="159">
        <f t="shared" si="17"/>
        <v>0</v>
      </c>
      <c r="G85" s="544" t="s">
        <v>132</v>
      </c>
      <c r="H85" s="544"/>
      <c r="I85" s="544"/>
      <c r="J85" s="544"/>
      <c r="K85" s="544"/>
      <c r="L85" s="576"/>
      <c r="M85" s="577"/>
      <c r="O85" s="560"/>
      <c r="P85" s="575"/>
    </row>
    <row r="86" s="99" customFormat="1" ht="25.5" spans="1:16">
      <c r="A86" s="546"/>
      <c r="B86" s="547" t="s">
        <v>29</v>
      </c>
      <c r="C86" s="548"/>
      <c r="D86" s="549"/>
      <c r="E86" s="550"/>
      <c r="F86" s="551"/>
      <c r="G86" s="550"/>
      <c r="H86" s="550"/>
      <c r="I86" s="550"/>
      <c r="J86" s="550"/>
      <c r="K86" s="550"/>
      <c r="L86" s="578"/>
      <c r="M86" s="577"/>
      <c r="O86" s="560"/>
      <c r="P86" s="575"/>
    </row>
    <row r="87" s="99" customFormat="1" ht="20.25" spans="1:16">
      <c r="A87" s="552" t="s">
        <v>30</v>
      </c>
      <c r="B87" s="553"/>
      <c r="C87" s="553"/>
      <c r="D87" s="553"/>
      <c r="E87" s="553"/>
      <c r="F87" s="553"/>
      <c r="G87" s="554">
        <f>SUM(F84:F86)</f>
        <v>0</v>
      </c>
      <c r="H87" s="555"/>
      <c r="I87" s="555"/>
      <c r="J87" s="555"/>
      <c r="K87" s="555"/>
      <c r="L87" s="555"/>
      <c r="M87" s="579">
        <f>G87</f>
        <v>0</v>
      </c>
      <c r="O87" s="560"/>
      <c r="P87" s="575"/>
    </row>
    <row r="88" s="99" customFormat="1" ht="18" spans="1:16">
      <c r="A88" s="582" t="s">
        <v>144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77"/>
      <c r="O88" s="560"/>
      <c r="P88" s="575"/>
    </row>
    <row r="89" s="99" customFormat="1" ht="21" spans="1:16">
      <c r="A89" s="540" t="s">
        <v>145</v>
      </c>
      <c r="B89" s="155" t="s">
        <v>146</v>
      </c>
      <c r="C89" s="156" t="s">
        <v>75</v>
      </c>
      <c r="D89" s="560">
        <v>21.3928</v>
      </c>
      <c r="E89" s="544">
        <f t="shared" ref="E89" si="18">SUM(H89:K89)</f>
        <v>0</v>
      </c>
      <c r="F89" s="159">
        <f t="shared" ref="F89" si="19">D89*E89</f>
        <v>0</v>
      </c>
      <c r="G89" s="544" t="s">
        <v>132</v>
      </c>
      <c r="H89" s="544"/>
      <c r="I89" s="544"/>
      <c r="J89" s="544"/>
      <c r="K89" s="544"/>
      <c r="L89" s="576"/>
      <c r="M89" s="577"/>
      <c r="O89" s="560"/>
      <c r="P89" s="575"/>
    </row>
    <row r="90" s="99" customFormat="1" ht="25.5" spans="1:16">
      <c r="A90" s="546"/>
      <c r="B90" s="547" t="s">
        <v>29</v>
      </c>
      <c r="C90" s="548"/>
      <c r="D90" s="549"/>
      <c r="E90" s="550"/>
      <c r="F90" s="551"/>
      <c r="G90" s="550"/>
      <c r="H90" s="550"/>
      <c r="I90" s="550"/>
      <c r="J90" s="550"/>
      <c r="K90" s="550"/>
      <c r="L90" s="578"/>
      <c r="M90" s="577"/>
      <c r="O90" s="560"/>
      <c r="P90" s="575"/>
    </row>
    <row r="91" s="99" customFormat="1" ht="20.25" spans="1:16">
      <c r="A91" s="552" t="s">
        <v>30</v>
      </c>
      <c r="B91" s="553"/>
      <c r="C91" s="553"/>
      <c r="D91" s="553"/>
      <c r="E91" s="553"/>
      <c r="F91" s="553"/>
      <c r="G91" s="554">
        <f>SUM(F89:F90)</f>
        <v>0</v>
      </c>
      <c r="H91" s="555"/>
      <c r="I91" s="555"/>
      <c r="J91" s="555"/>
      <c r="K91" s="555"/>
      <c r="L91" s="555"/>
      <c r="M91" s="579">
        <f>G91</f>
        <v>0</v>
      </c>
      <c r="O91" s="560"/>
      <c r="P91" s="575"/>
    </row>
    <row r="92" s="99" customFormat="1" ht="15.75" customHeight="1" spans="1:16">
      <c r="A92" s="556" t="s">
        <v>147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77"/>
      <c r="O92" s="560"/>
      <c r="P92" s="575"/>
    </row>
    <row r="93" s="99" customFormat="1" ht="21" spans="1:16">
      <c r="A93" s="540" t="s">
        <v>148</v>
      </c>
      <c r="B93" s="155" t="s">
        <v>149</v>
      </c>
      <c r="C93" s="156" t="s">
        <v>27</v>
      </c>
      <c r="D93" s="561">
        <v>104.1326</v>
      </c>
      <c r="E93" s="544">
        <f t="shared" ref="E93:E110" si="20">SUM(H93:K93)</f>
        <v>0</v>
      </c>
      <c r="F93" s="159">
        <f t="shared" ref="F93:F110" si="21">D93*E93</f>
        <v>0</v>
      </c>
      <c r="G93" s="544" t="s">
        <v>132</v>
      </c>
      <c r="H93" s="544"/>
      <c r="I93" s="544"/>
      <c r="J93" s="544"/>
      <c r="K93" s="544"/>
      <c r="L93" s="576"/>
      <c r="M93" s="577"/>
      <c r="O93" s="560"/>
      <c r="P93" s="575"/>
    </row>
    <row r="94" s="99" customFormat="1" ht="21" spans="1:16">
      <c r="A94" s="540" t="s">
        <v>150</v>
      </c>
      <c r="B94" s="155" t="s">
        <v>151</v>
      </c>
      <c r="C94" s="156" t="s">
        <v>75</v>
      </c>
      <c r="D94" s="561">
        <v>164.8504</v>
      </c>
      <c r="E94" s="544">
        <f t="shared" si="20"/>
        <v>0</v>
      </c>
      <c r="F94" s="159">
        <f t="shared" si="21"/>
        <v>0</v>
      </c>
      <c r="G94" s="544" t="s">
        <v>132</v>
      </c>
      <c r="H94" s="544"/>
      <c r="I94" s="544"/>
      <c r="J94" s="544"/>
      <c r="K94" s="544"/>
      <c r="L94" s="576"/>
      <c r="M94" s="577"/>
      <c r="O94" s="560"/>
      <c r="P94" s="575"/>
    </row>
    <row r="95" s="99" customFormat="1" ht="21" spans="1:16">
      <c r="A95" s="540" t="s">
        <v>152</v>
      </c>
      <c r="B95" s="155" t="s">
        <v>153</v>
      </c>
      <c r="C95" s="156" t="s">
        <v>75</v>
      </c>
      <c r="D95" s="561">
        <v>22.022</v>
      </c>
      <c r="E95" s="544">
        <f t="shared" si="20"/>
        <v>0</v>
      </c>
      <c r="F95" s="159">
        <f t="shared" si="21"/>
        <v>0</v>
      </c>
      <c r="G95" s="544" t="s">
        <v>132</v>
      </c>
      <c r="H95" s="544"/>
      <c r="I95" s="544"/>
      <c r="J95" s="544"/>
      <c r="K95" s="544"/>
      <c r="L95" s="576"/>
      <c r="M95" s="577"/>
      <c r="O95" s="560"/>
      <c r="P95" s="575"/>
    </row>
    <row r="96" s="99" customFormat="1" ht="21" spans="1:16">
      <c r="A96" s="540" t="s">
        <v>154</v>
      </c>
      <c r="B96" s="155" t="s">
        <v>155</v>
      </c>
      <c r="C96" s="156" t="s">
        <v>34</v>
      </c>
      <c r="D96" s="561">
        <v>50.336</v>
      </c>
      <c r="E96" s="544">
        <f t="shared" si="20"/>
        <v>0</v>
      </c>
      <c r="F96" s="159">
        <f t="shared" si="21"/>
        <v>0</v>
      </c>
      <c r="G96" s="544" t="s">
        <v>132</v>
      </c>
      <c r="H96" s="544"/>
      <c r="I96" s="544"/>
      <c r="J96" s="544"/>
      <c r="K96" s="544"/>
      <c r="L96" s="576"/>
      <c r="M96" s="577"/>
      <c r="O96" s="560"/>
      <c r="P96" s="575"/>
    </row>
    <row r="97" s="99" customFormat="1" spans="1:16">
      <c r="A97" s="540" t="s">
        <v>156</v>
      </c>
      <c r="B97" s="155" t="s">
        <v>157</v>
      </c>
      <c r="C97" s="156" t="s">
        <v>158</v>
      </c>
      <c r="D97" s="561">
        <v>28.9432</v>
      </c>
      <c r="E97" s="544">
        <f t="shared" si="20"/>
        <v>0</v>
      </c>
      <c r="F97" s="159">
        <f t="shared" si="21"/>
        <v>0</v>
      </c>
      <c r="G97" s="544" t="s">
        <v>132</v>
      </c>
      <c r="H97" s="544"/>
      <c r="I97" s="544"/>
      <c r="J97" s="544"/>
      <c r="K97" s="544"/>
      <c r="L97" s="576"/>
      <c r="M97" s="577"/>
      <c r="O97" s="560"/>
      <c r="P97" s="575"/>
    </row>
    <row r="98" s="99" customFormat="1" ht="21" spans="1:16">
      <c r="A98" s="540" t="s">
        <v>159</v>
      </c>
      <c r="B98" s="155" t="s">
        <v>160</v>
      </c>
      <c r="C98" s="156" t="s">
        <v>161</v>
      </c>
      <c r="D98" s="561">
        <v>10.9263</v>
      </c>
      <c r="E98" s="544">
        <f t="shared" si="20"/>
        <v>0</v>
      </c>
      <c r="F98" s="159">
        <f t="shared" si="21"/>
        <v>0</v>
      </c>
      <c r="G98" s="544" t="s">
        <v>132</v>
      </c>
      <c r="H98" s="544"/>
      <c r="I98" s="544"/>
      <c r="J98" s="544"/>
      <c r="K98" s="544"/>
      <c r="L98" s="576"/>
      <c r="M98" s="577"/>
      <c r="O98" s="560"/>
      <c r="P98" s="575"/>
    </row>
    <row r="99" s="99" customFormat="1" ht="21" spans="1:16">
      <c r="A99" s="540" t="s">
        <v>162</v>
      </c>
      <c r="B99" s="155" t="s">
        <v>163</v>
      </c>
      <c r="C99" s="156" t="s">
        <v>50</v>
      </c>
      <c r="D99" s="561">
        <v>45.2903</v>
      </c>
      <c r="E99" s="544">
        <f t="shared" si="20"/>
        <v>0</v>
      </c>
      <c r="F99" s="159">
        <f t="shared" si="21"/>
        <v>0</v>
      </c>
      <c r="G99" s="544" t="s">
        <v>132</v>
      </c>
      <c r="H99" s="544"/>
      <c r="I99" s="544"/>
      <c r="J99" s="544"/>
      <c r="K99" s="544"/>
      <c r="L99" s="576"/>
      <c r="M99" s="577"/>
      <c r="O99" s="560"/>
      <c r="P99" s="575"/>
    </row>
    <row r="100" s="99" customFormat="1" ht="21" spans="1:16">
      <c r="A100" s="540" t="s">
        <v>164</v>
      </c>
      <c r="B100" s="155" t="s">
        <v>165</v>
      </c>
      <c r="C100" s="156" t="s">
        <v>27</v>
      </c>
      <c r="D100" s="561">
        <v>156.0416</v>
      </c>
      <c r="E100" s="544">
        <f t="shared" si="20"/>
        <v>0</v>
      </c>
      <c r="F100" s="159">
        <f t="shared" si="21"/>
        <v>0</v>
      </c>
      <c r="G100" s="544" t="s">
        <v>132</v>
      </c>
      <c r="H100" s="544"/>
      <c r="I100" s="544"/>
      <c r="J100" s="544"/>
      <c r="K100" s="544"/>
      <c r="L100" s="576"/>
      <c r="M100" s="577"/>
      <c r="O100" s="560"/>
      <c r="P100" s="575"/>
    </row>
    <row r="101" s="99" customFormat="1" ht="21" spans="1:16">
      <c r="A101" s="540" t="s">
        <v>166</v>
      </c>
      <c r="B101" s="155" t="s">
        <v>167</v>
      </c>
      <c r="C101" s="156" t="s">
        <v>75</v>
      </c>
      <c r="D101" s="561">
        <v>30.0443</v>
      </c>
      <c r="E101" s="544">
        <f t="shared" si="20"/>
        <v>0</v>
      </c>
      <c r="F101" s="159">
        <f t="shared" si="21"/>
        <v>0</v>
      </c>
      <c r="G101" s="544" t="s">
        <v>132</v>
      </c>
      <c r="H101" s="544"/>
      <c r="I101" s="544"/>
      <c r="J101" s="544"/>
      <c r="K101" s="544"/>
      <c r="L101" s="576"/>
      <c r="M101" s="577"/>
      <c r="O101" s="560"/>
      <c r="P101" s="575"/>
    </row>
    <row r="102" s="99" customFormat="1" ht="21" spans="1:16">
      <c r="A102" s="540" t="s">
        <v>168</v>
      </c>
      <c r="B102" s="155" t="s">
        <v>169</v>
      </c>
      <c r="C102" s="156" t="s">
        <v>27</v>
      </c>
      <c r="D102" s="561">
        <v>374.8096</v>
      </c>
      <c r="E102" s="544">
        <f t="shared" si="20"/>
        <v>0</v>
      </c>
      <c r="F102" s="159">
        <f t="shared" si="21"/>
        <v>0</v>
      </c>
      <c r="G102" s="544" t="s">
        <v>132</v>
      </c>
      <c r="H102" s="544"/>
      <c r="I102" s="544"/>
      <c r="J102" s="544"/>
      <c r="K102" s="544"/>
      <c r="L102" s="576"/>
      <c r="M102" s="577"/>
      <c r="O102" s="560"/>
      <c r="P102" s="575"/>
    </row>
    <row r="103" s="99" customFormat="1" ht="21" spans="1:16">
      <c r="A103" s="540" t="s">
        <v>170</v>
      </c>
      <c r="B103" s="155" t="s">
        <v>171</v>
      </c>
      <c r="C103" s="156" t="s">
        <v>27</v>
      </c>
      <c r="D103" s="561">
        <v>139.7913</v>
      </c>
      <c r="E103" s="544">
        <f t="shared" si="20"/>
        <v>0</v>
      </c>
      <c r="F103" s="159">
        <f t="shared" si="21"/>
        <v>0</v>
      </c>
      <c r="G103" s="544" t="s">
        <v>132</v>
      </c>
      <c r="H103" s="544"/>
      <c r="I103" s="544"/>
      <c r="J103" s="544"/>
      <c r="K103" s="544"/>
      <c r="L103" s="576"/>
      <c r="M103" s="577"/>
      <c r="O103" s="560"/>
      <c r="P103" s="575"/>
    </row>
    <row r="104" s="99" customFormat="1" ht="21" spans="1:16">
      <c r="A104" s="540" t="s">
        <v>172</v>
      </c>
      <c r="B104" s="155" t="s">
        <v>173</v>
      </c>
      <c r="C104" s="156" t="s">
        <v>131</v>
      </c>
      <c r="D104" s="561">
        <v>2768.48</v>
      </c>
      <c r="E104" s="544">
        <f t="shared" si="20"/>
        <v>0</v>
      </c>
      <c r="F104" s="159">
        <f t="shared" si="21"/>
        <v>0</v>
      </c>
      <c r="G104" s="544" t="s">
        <v>132</v>
      </c>
      <c r="H104" s="544"/>
      <c r="I104" s="544"/>
      <c r="J104" s="544"/>
      <c r="K104" s="544"/>
      <c r="L104" s="576"/>
      <c r="M104" s="577"/>
      <c r="O104" s="560"/>
      <c r="P104" s="575"/>
    </row>
    <row r="105" s="99" customFormat="1" ht="21" spans="1:16">
      <c r="A105" s="540" t="s">
        <v>174</v>
      </c>
      <c r="B105" s="155" t="s">
        <v>175</v>
      </c>
      <c r="C105" s="156" t="s">
        <v>75</v>
      </c>
      <c r="D105" s="561">
        <v>176.176</v>
      </c>
      <c r="E105" s="544">
        <f t="shared" si="20"/>
        <v>0</v>
      </c>
      <c r="F105" s="159">
        <f t="shared" si="21"/>
        <v>0</v>
      </c>
      <c r="G105" s="544" t="s">
        <v>132</v>
      </c>
      <c r="H105" s="544"/>
      <c r="I105" s="544"/>
      <c r="J105" s="544"/>
      <c r="K105" s="544"/>
      <c r="L105" s="576"/>
      <c r="M105" s="577"/>
      <c r="O105" s="560"/>
      <c r="P105" s="575"/>
    </row>
    <row r="106" s="99" customFormat="1" ht="21" spans="1:16">
      <c r="A106" s="540" t="s">
        <v>176</v>
      </c>
      <c r="B106" s="155" t="s">
        <v>177</v>
      </c>
      <c r="C106" s="559" t="s">
        <v>75</v>
      </c>
      <c r="D106" s="561">
        <v>149.7496</v>
      </c>
      <c r="E106" s="544">
        <f t="shared" si="20"/>
        <v>0</v>
      </c>
      <c r="F106" s="159">
        <f t="shared" si="21"/>
        <v>0</v>
      </c>
      <c r="G106" s="544" t="s">
        <v>132</v>
      </c>
      <c r="H106" s="544"/>
      <c r="I106" s="544"/>
      <c r="J106" s="544"/>
      <c r="K106" s="544"/>
      <c r="L106" s="576"/>
      <c r="M106" s="577"/>
      <c r="O106" s="560"/>
      <c r="P106" s="575"/>
    </row>
    <row r="107" s="99" customFormat="1" ht="21" spans="1:16">
      <c r="A107" s="540" t="s">
        <v>178</v>
      </c>
      <c r="B107" s="155" t="s">
        <v>179</v>
      </c>
      <c r="C107" s="156" t="s">
        <v>65</v>
      </c>
      <c r="D107" s="561">
        <v>65.1222</v>
      </c>
      <c r="E107" s="544">
        <f t="shared" si="20"/>
        <v>0</v>
      </c>
      <c r="F107" s="159">
        <f t="shared" si="21"/>
        <v>0</v>
      </c>
      <c r="G107" s="544" t="s">
        <v>132</v>
      </c>
      <c r="H107" s="544"/>
      <c r="I107" s="544"/>
      <c r="J107" s="544"/>
      <c r="K107" s="544"/>
      <c r="L107" s="576"/>
      <c r="M107" s="577"/>
      <c r="O107" s="560"/>
      <c r="P107" s="575"/>
    </row>
    <row r="108" s="99" customFormat="1" ht="21" spans="1:16">
      <c r="A108" s="540" t="s">
        <v>180</v>
      </c>
      <c r="B108" s="155" t="s">
        <v>181</v>
      </c>
      <c r="C108" s="156" t="s">
        <v>50</v>
      </c>
      <c r="D108" s="561">
        <v>129.6152</v>
      </c>
      <c r="E108" s="544">
        <f t="shared" si="20"/>
        <v>0</v>
      </c>
      <c r="F108" s="159">
        <f t="shared" si="21"/>
        <v>0</v>
      </c>
      <c r="G108" s="544" t="s">
        <v>132</v>
      </c>
      <c r="H108" s="544"/>
      <c r="I108" s="544"/>
      <c r="J108" s="544"/>
      <c r="K108" s="544"/>
      <c r="L108" s="576"/>
      <c r="M108" s="577"/>
      <c r="O108" s="560"/>
      <c r="P108" s="575"/>
    </row>
    <row r="109" s="99" customFormat="1" spans="1:16">
      <c r="A109" s="565" t="s">
        <v>182</v>
      </c>
      <c r="B109" s="155" t="s">
        <v>183</v>
      </c>
      <c r="C109" s="156" t="s">
        <v>41</v>
      </c>
      <c r="D109" s="561">
        <v>162.9628</v>
      </c>
      <c r="E109" s="544">
        <f t="shared" si="20"/>
        <v>0</v>
      </c>
      <c r="F109" s="159">
        <f t="shared" si="21"/>
        <v>0</v>
      </c>
      <c r="G109" s="544" t="s">
        <v>132</v>
      </c>
      <c r="H109" s="544"/>
      <c r="I109" s="544"/>
      <c r="J109" s="544"/>
      <c r="K109" s="544"/>
      <c r="L109" s="576"/>
      <c r="M109" s="577"/>
      <c r="O109" s="560"/>
      <c r="P109" s="575"/>
    </row>
    <row r="110" s="99" customFormat="1" ht="21" spans="1:16">
      <c r="A110" s="540" t="s">
        <v>184</v>
      </c>
      <c r="B110" s="155" t="s">
        <v>185</v>
      </c>
      <c r="C110" s="156" t="s">
        <v>75</v>
      </c>
      <c r="D110" s="560">
        <v>28.5439</v>
      </c>
      <c r="E110" s="544">
        <f t="shared" si="20"/>
        <v>0</v>
      </c>
      <c r="F110" s="159">
        <f t="shared" si="21"/>
        <v>0</v>
      </c>
      <c r="G110" s="544" t="s">
        <v>132</v>
      </c>
      <c r="H110" s="544"/>
      <c r="I110" s="544"/>
      <c r="J110" s="544"/>
      <c r="K110" s="544"/>
      <c r="L110" s="576"/>
      <c r="M110" s="577"/>
      <c r="O110" s="560"/>
      <c r="P110" s="575"/>
    </row>
    <row r="111" s="99" customFormat="1" ht="25.5" spans="1:16">
      <c r="A111" s="546"/>
      <c r="B111" s="547" t="s">
        <v>29</v>
      </c>
      <c r="C111" s="548"/>
      <c r="D111" s="549"/>
      <c r="E111" s="550"/>
      <c r="F111" s="551"/>
      <c r="G111" s="550"/>
      <c r="H111" s="550"/>
      <c r="I111" s="550"/>
      <c r="J111" s="550"/>
      <c r="K111" s="550"/>
      <c r="L111" s="578"/>
      <c r="M111" s="577"/>
      <c r="O111" s="560"/>
      <c r="P111" s="575"/>
    </row>
    <row r="112" s="99" customFormat="1" ht="20.25" spans="1:16">
      <c r="A112" s="552" t="s">
        <v>30</v>
      </c>
      <c r="B112" s="553"/>
      <c r="C112" s="553"/>
      <c r="D112" s="553"/>
      <c r="E112" s="553"/>
      <c r="F112" s="553"/>
      <c r="G112" s="554">
        <f>SUM(F93:F111)</f>
        <v>0</v>
      </c>
      <c r="H112" s="555"/>
      <c r="I112" s="555"/>
      <c r="J112" s="555"/>
      <c r="K112" s="555"/>
      <c r="L112" s="555"/>
      <c r="M112" s="579">
        <f>G112</f>
        <v>0</v>
      </c>
      <c r="O112" s="560"/>
      <c r="P112" s="575"/>
    </row>
    <row r="113" s="99" customFormat="1" ht="18" spans="1:16">
      <c r="A113" s="583" t="s">
        <v>186</v>
      </c>
      <c r="B113" s="583"/>
      <c r="C113" s="583"/>
      <c r="D113" s="583"/>
      <c r="E113" s="583"/>
      <c r="F113" s="583"/>
      <c r="G113" s="583"/>
      <c r="H113" s="583"/>
      <c r="I113" s="583"/>
      <c r="J113" s="583"/>
      <c r="K113" s="583"/>
      <c r="L113" s="583"/>
      <c r="M113" s="577"/>
      <c r="O113" s="560"/>
      <c r="P113" s="575"/>
    </row>
    <row r="114" s="99" customFormat="1" ht="21" spans="1:16">
      <c r="A114" s="540" t="s">
        <v>187</v>
      </c>
      <c r="B114" s="155" t="s">
        <v>188</v>
      </c>
      <c r="C114" s="566" t="s">
        <v>75</v>
      </c>
      <c r="D114" s="561">
        <v>3283.94</v>
      </c>
      <c r="E114" s="544">
        <f t="shared" ref="E114" si="22">SUM(H114:K114)</f>
        <v>0</v>
      </c>
      <c r="F114" s="159">
        <f t="shared" ref="F114" si="23">D114*E114</f>
        <v>0</v>
      </c>
      <c r="G114" s="544" t="s">
        <v>132</v>
      </c>
      <c r="H114" s="544"/>
      <c r="I114" s="544"/>
      <c r="J114" s="544"/>
      <c r="K114" s="544"/>
      <c r="L114" s="576"/>
      <c r="M114" s="577"/>
      <c r="O114" s="560"/>
      <c r="P114" s="575"/>
    </row>
    <row r="115" s="99" customFormat="1" ht="21" spans="1:16">
      <c r="A115" s="540" t="s">
        <v>189</v>
      </c>
      <c r="B115" s="155" t="s">
        <v>190</v>
      </c>
      <c r="C115" s="156" t="s">
        <v>75</v>
      </c>
      <c r="D115" s="561">
        <v>202.6024</v>
      </c>
      <c r="E115" s="544">
        <f t="shared" ref="E115:E125" si="24">SUM(H115:K115)</f>
        <v>0</v>
      </c>
      <c r="F115" s="159">
        <f t="shared" ref="F115:F125" si="25">D115*E115</f>
        <v>0</v>
      </c>
      <c r="G115" s="544" t="s">
        <v>132</v>
      </c>
      <c r="H115" s="544"/>
      <c r="I115" s="544"/>
      <c r="J115" s="544"/>
      <c r="K115" s="544"/>
      <c r="L115" s="576"/>
      <c r="M115" s="577"/>
      <c r="O115" s="560"/>
      <c r="P115" s="575"/>
    </row>
    <row r="116" s="99" customFormat="1" ht="21" spans="1:16">
      <c r="A116" s="540" t="s">
        <v>191</v>
      </c>
      <c r="B116" s="155" t="s">
        <v>192</v>
      </c>
      <c r="C116" s="156" t="s">
        <v>75</v>
      </c>
      <c r="D116" s="561">
        <v>411.4</v>
      </c>
      <c r="E116" s="544">
        <f t="shared" si="24"/>
        <v>0</v>
      </c>
      <c r="F116" s="159">
        <f t="shared" si="25"/>
        <v>0</v>
      </c>
      <c r="G116" s="544" t="s">
        <v>132</v>
      </c>
      <c r="H116" s="544"/>
      <c r="I116" s="544"/>
      <c r="J116" s="544"/>
      <c r="K116" s="544"/>
      <c r="L116" s="576"/>
      <c r="M116" s="577"/>
      <c r="O116" s="560"/>
      <c r="P116" s="575"/>
    </row>
    <row r="117" s="99" customFormat="1" ht="21" spans="1:16">
      <c r="A117" s="540" t="s">
        <v>193</v>
      </c>
      <c r="B117" s="155" t="s">
        <v>194</v>
      </c>
      <c r="C117" s="156" t="s">
        <v>75</v>
      </c>
      <c r="D117" s="561">
        <v>665.5</v>
      </c>
      <c r="E117" s="544">
        <f t="shared" si="24"/>
        <v>0</v>
      </c>
      <c r="F117" s="159">
        <f t="shared" si="25"/>
        <v>0</v>
      </c>
      <c r="G117" s="544" t="s">
        <v>132</v>
      </c>
      <c r="H117" s="544"/>
      <c r="I117" s="544"/>
      <c r="J117" s="544"/>
      <c r="K117" s="544"/>
      <c r="L117" s="576"/>
      <c r="M117" s="577"/>
      <c r="O117" s="560"/>
      <c r="P117" s="575"/>
    </row>
    <row r="118" s="99" customFormat="1" ht="21" spans="1:16">
      <c r="A118" s="540" t="s">
        <v>195</v>
      </c>
      <c r="B118" s="155" t="s">
        <v>196</v>
      </c>
      <c r="C118" s="156" t="s">
        <v>131</v>
      </c>
      <c r="D118" s="561">
        <v>134.673</v>
      </c>
      <c r="E118" s="544">
        <f t="shared" si="24"/>
        <v>0</v>
      </c>
      <c r="F118" s="159">
        <f t="shared" si="25"/>
        <v>0</v>
      </c>
      <c r="G118" s="544" t="s">
        <v>132</v>
      </c>
      <c r="H118" s="544"/>
      <c r="I118" s="544"/>
      <c r="J118" s="544"/>
      <c r="K118" s="544"/>
      <c r="L118" s="576"/>
      <c r="M118" s="577"/>
      <c r="O118" s="560"/>
      <c r="P118" s="575"/>
    </row>
    <row r="119" s="99" customFormat="1" ht="21" spans="1:16">
      <c r="A119" s="540" t="s">
        <v>197</v>
      </c>
      <c r="B119" s="155" t="s">
        <v>198</v>
      </c>
      <c r="C119" s="156" t="s">
        <v>131</v>
      </c>
      <c r="D119" s="561">
        <v>605</v>
      </c>
      <c r="E119" s="544">
        <f t="shared" si="24"/>
        <v>0</v>
      </c>
      <c r="F119" s="159">
        <f t="shared" si="25"/>
        <v>0</v>
      </c>
      <c r="G119" s="544" t="s">
        <v>132</v>
      </c>
      <c r="H119" s="544"/>
      <c r="I119" s="544"/>
      <c r="J119" s="544"/>
      <c r="K119" s="544"/>
      <c r="L119" s="576"/>
      <c r="M119" s="577"/>
      <c r="O119" s="560"/>
      <c r="P119" s="575"/>
    </row>
    <row r="120" s="99" customFormat="1" ht="21" spans="1:16">
      <c r="A120" s="540" t="s">
        <v>199</v>
      </c>
      <c r="B120" s="155" t="s">
        <v>200</v>
      </c>
      <c r="C120" s="156" t="s">
        <v>131</v>
      </c>
      <c r="D120" s="561">
        <v>1210</v>
      </c>
      <c r="E120" s="544">
        <f t="shared" si="24"/>
        <v>0</v>
      </c>
      <c r="F120" s="159">
        <f t="shared" si="25"/>
        <v>0</v>
      </c>
      <c r="G120" s="544" t="s">
        <v>132</v>
      </c>
      <c r="H120" s="544"/>
      <c r="I120" s="544"/>
      <c r="J120" s="544"/>
      <c r="K120" s="544"/>
      <c r="L120" s="576"/>
      <c r="M120" s="577"/>
      <c r="O120" s="560"/>
      <c r="P120" s="575"/>
    </row>
    <row r="121" s="99" customFormat="1" ht="21" spans="1:16">
      <c r="A121" s="540" t="s">
        <v>199</v>
      </c>
      <c r="B121" s="155" t="s">
        <v>201</v>
      </c>
      <c r="C121" s="156" t="s">
        <v>131</v>
      </c>
      <c r="D121" s="561">
        <v>6050</v>
      </c>
      <c r="E121" s="544">
        <f t="shared" ref="E121" si="26">SUM(H121:K121)</f>
        <v>0</v>
      </c>
      <c r="F121" s="159">
        <f t="shared" ref="F121" si="27">D121*E121</f>
        <v>0</v>
      </c>
      <c r="G121" s="544" t="s">
        <v>132</v>
      </c>
      <c r="H121" s="544"/>
      <c r="I121" s="544"/>
      <c r="J121" s="544"/>
      <c r="K121" s="544"/>
      <c r="L121" s="576"/>
      <c r="M121" s="577"/>
      <c r="O121" s="560"/>
      <c r="P121" s="575"/>
    </row>
    <row r="122" s="99" customFormat="1" ht="51" spans="1:16">
      <c r="A122" s="584" t="s">
        <v>202</v>
      </c>
      <c r="B122" s="585" t="s">
        <v>203</v>
      </c>
      <c r="C122" s="156" t="s">
        <v>131</v>
      </c>
      <c r="D122" s="561">
        <v>9680</v>
      </c>
      <c r="E122" s="544">
        <f t="shared" si="24"/>
        <v>0</v>
      </c>
      <c r="F122" s="159">
        <f t="shared" si="25"/>
        <v>0</v>
      </c>
      <c r="G122" s="544" t="s">
        <v>132</v>
      </c>
      <c r="H122" s="544"/>
      <c r="I122" s="544"/>
      <c r="J122" s="544"/>
      <c r="K122" s="544"/>
      <c r="L122" s="576"/>
      <c r="M122" s="577"/>
      <c r="O122" s="560"/>
      <c r="P122" s="575"/>
    </row>
    <row r="123" s="99" customFormat="1" ht="25.5" spans="1:16">
      <c r="A123" s="584" t="s">
        <v>202</v>
      </c>
      <c r="B123" s="585" t="s">
        <v>204</v>
      </c>
      <c r="C123" s="156" t="s">
        <v>131</v>
      </c>
      <c r="D123" s="561">
        <v>1089</v>
      </c>
      <c r="E123" s="544">
        <f t="shared" si="24"/>
        <v>0</v>
      </c>
      <c r="F123" s="159">
        <f t="shared" si="25"/>
        <v>0</v>
      </c>
      <c r="G123" s="544" t="s">
        <v>132</v>
      </c>
      <c r="H123" s="544"/>
      <c r="I123" s="544"/>
      <c r="J123" s="544"/>
      <c r="K123" s="544"/>
      <c r="L123" s="576"/>
      <c r="M123" s="577"/>
      <c r="O123" s="560"/>
      <c r="P123" s="575"/>
    </row>
    <row r="124" s="99" customFormat="1" ht="21" spans="1:16">
      <c r="A124" s="540" t="s">
        <v>189</v>
      </c>
      <c r="B124" s="585" t="s">
        <v>205</v>
      </c>
      <c r="C124" s="156" t="s">
        <v>75</v>
      </c>
      <c r="D124" s="561">
        <v>60.5</v>
      </c>
      <c r="E124" s="544">
        <f t="shared" si="24"/>
        <v>0</v>
      </c>
      <c r="F124" s="159">
        <f t="shared" si="25"/>
        <v>0</v>
      </c>
      <c r="G124" s="544" t="s">
        <v>132</v>
      </c>
      <c r="H124" s="544"/>
      <c r="I124" s="544"/>
      <c r="J124" s="544"/>
      <c r="K124" s="544"/>
      <c r="L124" s="576"/>
      <c r="M124" s="577"/>
      <c r="O124" s="560"/>
      <c r="P124" s="575"/>
    </row>
    <row r="125" s="99" customFormat="1" ht="21" spans="1:16">
      <c r="A125" s="540" t="s">
        <v>189</v>
      </c>
      <c r="B125" s="585" t="s">
        <v>206</v>
      </c>
      <c r="C125" s="156" t="s">
        <v>131</v>
      </c>
      <c r="D125" s="561">
        <v>3630</v>
      </c>
      <c r="E125" s="544">
        <f t="shared" si="24"/>
        <v>0</v>
      </c>
      <c r="F125" s="159">
        <f t="shared" si="25"/>
        <v>0</v>
      </c>
      <c r="G125" s="544" t="s">
        <v>132</v>
      </c>
      <c r="H125" s="544"/>
      <c r="I125" s="544"/>
      <c r="J125" s="544"/>
      <c r="K125" s="544"/>
      <c r="L125" s="576"/>
      <c r="M125" s="577"/>
      <c r="O125" s="560"/>
      <c r="P125" s="575"/>
    </row>
    <row r="126" s="99" customFormat="1" ht="25.5" spans="1:16">
      <c r="A126" s="546"/>
      <c r="B126" s="547" t="s">
        <v>29</v>
      </c>
      <c r="C126" s="548"/>
      <c r="D126" s="549"/>
      <c r="E126" s="550"/>
      <c r="F126" s="551"/>
      <c r="G126" s="550"/>
      <c r="H126" s="550"/>
      <c r="I126" s="550"/>
      <c r="J126" s="550"/>
      <c r="K126" s="550"/>
      <c r="L126" s="578"/>
      <c r="M126" s="577"/>
      <c r="O126" s="560"/>
      <c r="P126" s="575"/>
    </row>
    <row r="127" s="99" customFormat="1" ht="20.25" spans="1:16">
      <c r="A127" s="552" t="s">
        <v>30</v>
      </c>
      <c r="B127" s="553"/>
      <c r="C127" s="553"/>
      <c r="D127" s="553"/>
      <c r="E127" s="553"/>
      <c r="F127" s="553"/>
      <c r="G127" s="554">
        <f>SUM(F114:F126)</f>
        <v>0</v>
      </c>
      <c r="H127" s="555"/>
      <c r="I127" s="555"/>
      <c r="J127" s="555"/>
      <c r="K127" s="555"/>
      <c r="L127" s="555"/>
      <c r="M127" s="579">
        <f>G127</f>
        <v>0</v>
      </c>
      <c r="O127" s="560"/>
      <c r="P127" s="575"/>
    </row>
    <row r="128" s="99" customFormat="1" ht="18" spans="1:16">
      <c r="A128" s="586" t="s">
        <v>207</v>
      </c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77"/>
      <c r="O128" s="560"/>
      <c r="P128" s="575"/>
    </row>
    <row r="129" s="99" customFormat="1" ht="21" spans="1:16">
      <c r="A129" s="540" t="s">
        <v>208</v>
      </c>
      <c r="B129" s="155" t="s">
        <v>209</v>
      </c>
      <c r="C129" s="156" t="s">
        <v>44</v>
      </c>
      <c r="D129" s="561">
        <v>35.8644</v>
      </c>
      <c r="E129" s="544">
        <f t="shared" ref="E129:E184" si="28">SUM(H129:K129)</f>
        <v>0</v>
      </c>
      <c r="F129" s="159">
        <f t="shared" ref="F129:F184" si="29">D129*E129</f>
        <v>0</v>
      </c>
      <c r="G129" s="544" t="s">
        <v>132</v>
      </c>
      <c r="H129" s="544"/>
      <c r="I129" s="544"/>
      <c r="J129" s="544"/>
      <c r="K129" s="544"/>
      <c r="L129" s="576"/>
      <c r="M129" s="577"/>
      <c r="O129" s="560"/>
      <c r="P129" s="575"/>
    </row>
    <row r="130" s="99" customFormat="1" ht="21" spans="1:16">
      <c r="A130" s="540" t="s">
        <v>210</v>
      </c>
      <c r="B130" s="155" t="s">
        <v>211</v>
      </c>
      <c r="C130" s="156" t="s">
        <v>44</v>
      </c>
      <c r="D130" s="561">
        <v>10.9505</v>
      </c>
      <c r="E130" s="544">
        <f t="shared" si="28"/>
        <v>0</v>
      </c>
      <c r="F130" s="159">
        <f t="shared" si="29"/>
        <v>0</v>
      </c>
      <c r="G130" s="544" t="s">
        <v>132</v>
      </c>
      <c r="H130" s="544"/>
      <c r="I130" s="544"/>
      <c r="J130" s="544"/>
      <c r="K130" s="544"/>
      <c r="L130" s="576"/>
      <c r="M130" s="577"/>
      <c r="O130" s="560"/>
      <c r="P130" s="575"/>
    </row>
    <row r="131" s="99" customFormat="1" ht="21" spans="1:16">
      <c r="A131" s="540" t="s">
        <v>212</v>
      </c>
      <c r="B131" s="155" t="s">
        <v>213</v>
      </c>
      <c r="C131" s="156" t="s">
        <v>44</v>
      </c>
      <c r="D131" s="561">
        <v>18.4767</v>
      </c>
      <c r="E131" s="544">
        <f t="shared" si="28"/>
        <v>0</v>
      </c>
      <c r="F131" s="159">
        <f t="shared" si="29"/>
        <v>0</v>
      </c>
      <c r="G131" s="544" t="s">
        <v>132</v>
      </c>
      <c r="H131" s="544"/>
      <c r="I131" s="544"/>
      <c r="J131" s="544"/>
      <c r="K131" s="544"/>
      <c r="L131" s="576"/>
      <c r="M131" s="577"/>
      <c r="O131" s="560"/>
      <c r="P131" s="575"/>
    </row>
    <row r="132" s="99" customFormat="1" ht="21" spans="1:16">
      <c r="A132" s="540" t="s">
        <v>214</v>
      </c>
      <c r="B132" s="155" t="s">
        <v>215</v>
      </c>
      <c r="C132" s="156" t="s">
        <v>44</v>
      </c>
      <c r="D132" s="561">
        <v>25.168</v>
      </c>
      <c r="E132" s="544">
        <f t="shared" si="28"/>
        <v>0</v>
      </c>
      <c r="F132" s="159">
        <f t="shared" si="29"/>
        <v>0</v>
      </c>
      <c r="G132" s="544" t="s">
        <v>132</v>
      </c>
      <c r="H132" s="544"/>
      <c r="I132" s="544"/>
      <c r="J132" s="544"/>
      <c r="K132" s="544"/>
      <c r="L132" s="576"/>
      <c r="M132" s="577"/>
      <c r="O132" s="560"/>
      <c r="P132" s="575"/>
    </row>
    <row r="133" s="99" customFormat="1" ht="21" spans="1:16">
      <c r="A133" s="540" t="s">
        <v>216</v>
      </c>
      <c r="B133" s="155" t="s">
        <v>217</v>
      </c>
      <c r="C133" s="156" t="s">
        <v>44</v>
      </c>
      <c r="D133" s="561">
        <v>57.8864</v>
      </c>
      <c r="E133" s="544">
        <f t="shared" si="28"/>
        <v>0</v>
      </c>
      <c r="F133" s="159">
        <f t="shared" si="29"/>
        <v>0</v>
      </c>
      <c r="G133" s="544" t="s">
        <v>132</v>
      </c>
      <c r="H133" s="544"/>
      <c r="I133" s="544"/>
      <c r="J133" s="544"/>
      <c r="K133" s="544"/>
      <c r="L133" s="576"/>
      <c r="M133" s="577"/>
      <c r="O133" s="560"/>
      <c r="P133" s="575"/>
    </row>
    <row r="134" s="99" customFormat="1" ht="21" spans="1:16">
      <c r="A134" s="540" t="s">
        <v>218</v>
      </c>
      <c r="B134" s="155" t="s">
        <v>219</v>
      </c>
      <c r="C134" s="156" t="s">
        <v>75</v>
      </c>
      <c r="D134" s="561">
        <v>16.9642</v>
      </c>
      <c r="E134" s="544">
        <f t="shared" si="28"/>
        <v>0</v>
      </c>
      <c r="F134" s="159">
        <f t="shared" si="29"/>
        <v>0</v>
      </c>
      <c r="G134" s="544" t="s">
        <v>132</v>
      </c>
      <c r="H134" s="544"/>
      <c r="I134" s="544"/>
      <c r="J134" s="544"/>
      <c r="K134" s="544"/>
      <c r="L134" s="576"/>
      <c r="M134" s="577"/>
      <c r="O134" s="560"/>
      <c r="P134" s="575"/>
    </row>
    <row r="135" s="99" customFormat="1" ht="21" spans="1:16">
      <c r="A135" s="540" t="s">
        <v>220</v>
      </c>
      <c r="B135" s="155" t="s">
        <v>221</v>
      </c>
      <c r="C135" s="156" t="s">
        <v>75</v>
      </c>
      <c r="D135" s="561">
        <v>93.412</v>
      </c>
      <c r="E135" s="544">
        <f t="shared" si="28"/>
        <v>0</v>
      </c>
      <c r="F135" s="159">
        <f t="shared" si="29"/>
        <v>0</v>
      </c>
      <c r="G135" s="544" t="s">
        <v>132</v>
      </c>
      <c r="H135" s="544"/>
      <c r="I135" s="544"/>
      <c r="J135" s="544"/>
      <c r="K135" s="544"/>
      <c r="L135" s="576"/>
      <c r="M135" s="577"/>
      <c r="O135" s="560"/>
      <c r="P135" s="575"/>
    </row>
    <row r="136" s="99" customFormat="1" ht="21" spans="1:16">
      <c r="A136" s="540" t="s">
        <v>222</v>
      </c>
      <c r="B136" s="155" t="s">
        <v>223</v>
      </c>
      <c r="C136" s="156" t="s">
        <v>75</v>
      </c>
      <c r="D136" s="561">
        <v>83.0544</v>
      </c>
      <c r="E136" s="544">
        <f t="shared" si="28"/>
        <v>0</v>
      </c>
      <c r="F136" s="159">
        <f t="shared" si="29"/>
        <v>0</v>
      </c>
      <c r="G136" s="544" t="s">
        <v>132</v>
      </c>
      <c r="H136" s="544"/>
      <c r="I136" s="544"/>
      <c r="J136" s="544"/>
      <c r="K136" s="544"/>
      <c r="L136" s="576"/>
      <c r="M136" s="577"/>
      <c r="O136" s="560"/>
      <c r="P136" s="575"/>
    </row>
    <row r="137" s="99" customFormat="1" ht="21" spans="1:16">
      <c r="A137" s="540" t="s">
        <v>224</v>
      </c>
      <c r="B137" s="155" t="s">
        <v>225</v>
      </c>
      <c r="C137" s="156" t="s">
        <v>44</v>
      </c>
      <c r="D137" s="561">
        <v>814.4389</v>
      </c>
      <c r="E137" s="544">
        <f t="shared" si="28"/>
        <v>0</v>
      </c>
      <c r="F137" s="159">
        <f t="shared" si="29"/>
        <v>0</v>
      </c>
      <c r="G137" s="544" t="s">
        <v>132</v>
      </c>
      <c r="H137" s="544"/>
      <c r="I137" s="544"/>
      <c r="J137" s="544"/>
      <c r="K137" s="544"/>
      <c r="L137" s="576"/>
      <c r="M137" s="577"/>
      <c r="O137" s="560"/>
      <c r="P137" s="575"/>
    </row>
    <row r="138" s="99" customFormat="1" ht="21" spans="1:16">
      <c r="A138" s="540" t="s">
        <v>226</v>
      </c>
      <c r="B138" s="155" t="s">
        <v>227</v>
      </c>
      <c r="C138" s="156" t="s">
        <v>44</v>
      </c>
      <c r="D138" s="561">
        <v>1121.8636</v>
      </c>
      <c r="E138" s="544">
        <f t="shared" si="28"/>
        <v>0</v>
      </c>
      <c r="F138" s="159">
        <f t="shared" si="29"/>
        <v>0</v>
      </c>
      <c r="G138" s="544" t="s">
        <v>132</v>
      </c>
      <c r="H138" s="544"/>
      <c r="I138" s="544"/>
      <c r="J138" s="544"/>
      <c r="K138" s="544"/>
      <c r="L138" s="576"/>
      <c r="M138" s="577"/>
      <c r="O138" s="560"/>
      <c r="P138" s="575"/>
    </row>
    <row r="139" s="99" customFormat="1" ht="21" spans="1:16">
      <c r="A139" s="540" t="s">
        <v>228</v>
      </c>
      <c r="B139" s="155" t="s">
        <v>229</v>
      </c>
      <c r="C139" s="156" t="s">
        <v>44</v>
      </c>
      <c r="D139" s="561">
        <v>893.464</v>
      </c>
      <c r="E139" s="544">
        <f t="shared" si="28"/>
        <v>0</v>
      </c>
      <c r="F139" s="159">
        <f t="shared" si="29"/>
        <v>0</v>
      </c>
      <c r="G139" s="544" t="s">
        <v>132</v>
      </c>
      <c r="H139" s="544"/>
      <c r="I139" s="544"/>
      <c r="J139" s="544"/>
      <c r="K139" s="544"/>
      <c r="L139" s="576"/>
      <c r="M139" s="577"/>
      <c r="O139" s="560"/>
      <c r="P139" s="575"/>
    </row>
    <row r="140" s="99" customFormat="1" ht="21" spans="1:16">
      <c r="A140" s="540" t="s">
        <v>230</v>
      </c>
      <c r="B140" s="155" t="s">
        <v>231</v>
      </c>
      <c r="C140" s="156" t="s">
        <v>75</v>
      </c>
      <c r="D140" s="561">
        <v>36.896288</v>
      </c>
      <c r="E140" s="544">
        <f t="shared" si="28"/>
        <v>0</v>
      </c>
      <c r="F140" s="159">
        <f t="shared" si="29"/>
        <v>0</v>
      </c>
      <c r="G140" s="544" t="s">
        <v>132</v>
      </c>
      <c r="H140" s="544"/>
      <c r="I140" s="544"/>
      <c r="J140" s="544"/>
      <c r="K140" s="544"/>
      <c r="L140" s="576"/>
      <c r="M140" s="577"/>
      <c r="O140" s="560"/>
      <c r="P140" s="575"/>
    </row>
    <row r="141" s="99" customFormat="1" ht="21" spans="1:16">
      <c r="A141" s="540" t="s">
        <v>232</v>
      </c>
      <c r="B141" s="155" t="s">
        <v>233</v>
      </c>
      <c r="C141" s="156" t="s">
        <v>44</v>
      </c>
      <c r="D141" s="561">
        <v>438.5524</v>
      </c>
      <c r="E141" s="544">
        <f t="shared" si="28"/>
        <v>0</v>
      </c>
      <c r="F141" s="159">
        <f t="shared" si="29"/>
        <v>0</v>
      </c>
      <c r="G141" s="544" t="s">
        <v>132</v>
      </c>
      <c r="H141" s="544"/>
      <c r="I141" s="544"/>
      <c r="J141" s="544"/>
      <c r="K141" s="544"/>
      <c r="L141" s="576"/>
      <c r="M141" s="577"/>
      <c r="O141" s="560"/>
      <c r="P141" s="575"/>
    </row>
    <row r="142" s="99" customFormat="1" ht="21" spans="1:16">
      <c r="A142" s="565" t="s">
        <v>234</v>
      </c>
      <c r="B142" s="155" t="s">
        <v>235</v>
      </c>
      <c r="C142" s="156" t="s">
        <v>44</v>
      </c>
      <c r="D142" s="561">
        <v>501.0973</v>
      </c>
      <c r="E142" s="544">
        <f t="shared" si="28"/>
        <v>0</v>
      </c>
      <c r="F142" s="159">
        <f t="shared" si="29"/>
        <v>0</v>
      </c>
      <c r="G142" s="544" t="s">
        <v>132</v>
      </c>
      <c r="H142" s="544"/>
      <c r="I142" s="544"/>
      <c r="J142" s="544"/>
      <c r="K142" s="544"/>
      <c r="L142" s="576"/>
      <c r="M142" s="577"/>
      <c r="O142" s="560"/>
      <c r="P142" s="575"/>
    </row>
    <row r="143" s="99" customFormat="1" ht="21" spans="1:16">
      <c r="A143" s="540" t="s">
        <v>236</v>
      </c>
      <c r="B143" s="155" t="s">
        <v>237</v>
      </c>
      <c r="C143" s="156" t="s">
        <v>75</v>
      </c>
      <c r="D143" s="561">
        <v>12.463</v>
      </c>
      <c r="E143" s="544">
        <f t="shared" si="28"/>
        <v>0</v>
      </c>
      <c r="F143" s="159">
        <f t="shared" si="29"/>
        <v>0</v>
      </c>
      <c r="G143" s="544" t="s">
        <v>132</v>
      </c>
      <c r="H143" s="544"/>
      <c r="I143" s="544"/>
      <c r="J143" s="544"/>
      <c r="K143" s="544"/>
      <c r="L143" s="576"/>
      <c r="M143" s="577"/>
      <c r="O143" s="560"/>
      <c r="P143" s="575"/>
    </row>
    <row r="144" s="99" customFormat="1" ht="21" spans="1:16">
      <c r="A144" s="540" t="s">
        <v>238</v>
      </c>
      <c r="B144" s="155" t="s">
        <v>239</v>
      </c>
      <c r="C144" s="156" t="s">
        <v>44</v>
      </c>
      <c r="D144" s="561">
        <v>100.9261</v>
      </c>
      <c r="E144" s="544">
        <f t="shared" si="28"/>
        <v>0</v>
      </c>
      <c r="F144" s="159">
        <f t="shared" si="29"/>
        <v>0</v>
      </c>
      <c r="G144" s="544" t="s">
        <v>132</v>
      </c>
      <c r="H144" s="544"/>
      <c r="I144" s="544"/>
      <c r="J144" s="544"/>
      <c r="K144" s="544"/>
      <c r="L144" s="576"/>
      <c r="M144" s="577"/>
      <c r="O144" s="560"/>
      <c r="P144" s="575"/>
    </row>
    <row r="145" s="99" customFormat="1" ht="21" spans="1:16">
      <c r="A145" s="540" t="s">
        <v>240</v>
      </c>
      <c r="B145" s="155" t="s">
        <v>241</v>
      </c>
      <c r="C145" s="156" t="s">
        <v>75</v>
      </c>
      <c r="D145" s="561">
        <v>104.1084</v>
      </c>
      <c r="E145" s="544">
        <f t="shared" si="28"/>
        <v>0</v>
      </c>
      <c r="F145" s="159">
        <f t="shared" si="29"/>
        <v>0</v>
      </c>
      <c r="G145" s="544" t="s">
        <v>132</v>
      </c>
      <c r="H145" s="544"/>
      <c r="I145" s="544"/>
      <c r="J145" s="544"/>
      <c r="K145" s="544"/>
      <c r="L145" s="576"/>
      <c r="M145" s="577"/>
      <c r="O145" s="560"/>
      <c r="P145" s="575"/>
    </row>
    <row r="146" s="99" customFormat="1" ht="21" spans="1:16">
      <c r="A146" s="540" t="s">
        <v>242</v>
      </c>
      <c r="B146" s="155" t="s">
        <v>243</v>
      </c>
      <c r="C146" s="156" t="s">
        <v>244</v>
      </c>
      <c r="D146" s="561">
        <v>13.4673</v>
      </c>
      <c r="E146" s="544">
        <f t="shared" si="28"/>
        <v>0</v>
      </c>
      <c r="F146" s="159">
        <f t="shared" si="29"/>
        <v>0</v>
      </c>
      <c r="G146" s="544" t="s">
        <v>132</v>
      </c>
      <c r="H146" s="544"/>
      <c r="I146" s="544"/>
      <c r="J146" s="544"/>
      <c r="K146" s="544"/>
      <c r="L146" s="576"/>
      <c r="M146" s="577"/>
      <c r="O146" s="560"/>
      <c r="P146" s="575"/>
    </row>
    <row r="147" s="99" customFormat="1" ht="21" spans="1:16">
      <c r="A147" s="540" t="s">
        <v>245</v>
      </c>
      <c r="B147" s="155" t="s">
        <v>246</v>
      </c>
      <c r="C147" s="156" t="s">
        <v>244</v>
      </c>
      <c r="D147" s="561">
        <v>17.2183</v>
      </c>
      <c r="E147" s="544">
        <f t="shared" si="28"/>
        <v>0</v>
      </c>
      <c r="F147" s="159">
        <f t="shared" si="29"/>
        <v>0</v>
      </c>
      <c r="G147" s="544" t="s">
        <v>132</v>
      </c>
      <c r="H147" s="544"/>
      <c r="I147" s="544"/>
      <c r="J147" s="544"/>
      <c r="K147" s="544"/>
      <c r="L147" s="576"/>
      <c r="M147" s="577"/>
      <c r="O147" s="560"/>
      <c r="P147" s="575"/>
    </row>
    <row r="148" s="99" customFormat="1" ht="21" spans="1:16">
      <c r="A148" s="540" t="s">
        <v>247</v>
      </c>
      <c r="B148" s="155" t="s">
        <v>248</v>
      </c>
      <c r="C148" s="156" t="s">
        <v>65</v>
      </c>
      <c r="D148" s="561">
        <v>327.184</v>
      </c>
      <c r="E148" s="544">
        <f t="shared" si="28"/>
        <v>0</v>
      </c>
      <c r="F148" s="159">
        <f t="shared" si="29"/>
        <v>0</v>
      </c>
      <c r="G148" s="544" t="s">
        <v>132</v>
      </c>
      <c r="H148" s="544"/>
      <c r="I148" s="544"/>
      <c r="J148" s="544"/>
      <c r="K148" s="544"/>
      <c r="L148" s="576"/>
      <c r="M148" s="577"/>
      <c r="O148" s="560"/>
      <c r="P148" s="575"/>
    </row>
    <row r="149" s="99" customFormat="1" ht="21" spans="1:16">
      <c r="A149" s="540" t="s">
        <v>249</v>
      </c>
      <c r="B149" s="155" t="s">
        <v>250</v>
      </c>
      <c r="C149" s="156" t="s">
        <v>65</v>
      </c>
      <c r="D149" s="561">
        <v>377.3748</v>
      </c>
      <c r="E149" s="544">
        <f t="shared" si="28"/>
        <v>0</v>
      </c>
      <c r="F149" s="159">
        <f t="shared" si="29"/>
        <v>0</v>
      </c>
      <c r="G149" s="544" t="s">
        <v>132</v>
      </c>
      <c r="H149" s="544"/>
      <c r="I149" s="544"/>
      <c r="J149" s="544"/>
      <c r="K149" s="544"/>
      <c r="L149" s="576"/>
      <c r="M149" s="577"/>
      <c r="O149" s="560"/>
      <c r="P149" s="575"/>
    </row>
    <row r="150" s="99" customFormat="1" ht="21" spans="1:16">
      <c r="A150" s="540" t="s">
        <v>251</v>
      </c>
      <c r="B150" s="541" t="s">
        <v>252</v>
      </c>
      <c r="C150" s="542" t="s">
        <v>50</v>
      </c>
      <c r="D150" s="561">
        <v>226.3668</v>
      </c>
      <c r="E150" s="544">
        <f t="shared" si="28"/>
        <v>0</v>
      </c>
      <c r="F150" s="159">
        <f t="shared" si="29"/>
        <v>0</v>
      </c>
      <c r="G150" s="544" t="s">
        <v>132</v>
      </c>
      <c r="H150" s="544"/>
      <c r="I150" s="544"/>
      <c r="J150" s="544"/>
      <c r="K150" s="544"/>
      <c r="L150" s="576"/>
      <c r="M150" s="577"/>
      <c r="O150" s="560"/>
      <c r="P150" s="575"/>
    </row>
    <row r="151" s="99" customFormat="1" ht="21" spans="1:16">
      <c r="A151" s="540" t="s">
        <v>253</v>
      </c>
      <c r="B151" s="541" t="s">
        <v>254</v>
      </c>
      <c r="C151" s="542" t="s">
        <v>50</v>
      </c>
      <c r="D151" s="561">
        <v>294.3204</v>
      </c>
      <c r="E151" s="544">
        <f t="shared" si="28"/>
        <v>0</v>
      </c>
      <c r="F151" s="159">
        <f t="shared" si="29"/>
        <v>0</v>
      </c>
      <c r="G151" s="544" t="s">
        <v>132</v>
      </c>
      <c r="H151" s="544"/>
      <c r="I151" s="544"/>
      <c r="J151" s="544"/>
      <c r="K151" s="544"/>
      <c r="L151" s="576"/>
      <c r="M151" s="577"/>
      <c r="O151" s="560"/>
      <c r="P151" s="575"/>
    </row>
    <row r="152" s="99" customFormat="1" ht="21" spans="1:16">
      <c r="A152" s="540" t="s">
        <v>255</v>
      </c>
      <c r="B152" s="541" t="s">
        <v>256</v>
      </c>
      <c r="C152" s="542" t="s">
        <v>44</v>
      </c>
      <c r="D152" s="561">
        <v>1152.6944</v>
      </c>
      <c r="E152" s="544">
        <f t="shared" si="28"/>
        <v>0</v>
      </c>
      <c r="F152" s="159">
        <f t="shared" si="29"/>
        <v>0</v>
      </c>
      <c r="G152" s="544" t="s">
        <v>132</v>
      </c>
      <c r="H152" s="544"/>
      <c r="I152" s="544"/>
      <c r="J152" s="544"/>
      <c r="K152" s="544"/>
      <c r="L152" s="576"/>
      <c r="M152" s="577"/>
      <c r="O152" s="560"/>
      <c r="P152" s="575"/>
    </row>
    <row r="153" s="99" customFormat="1" ht="21" spans="1:16">
      <c r="A153" s="540" t="s">
        <v>257</v>
      </c>
      <c r="B153" s="541" t="s">
        <v>258</v>
      </c>
      <c r="C153" s="542" t="s">
        <v>50</v>
      </c>
      <c r="D153" s="561">
        <v>337.59</v>
      </c>
      <c r="E153" s="544">
        <f t="shared" si="28"/>
        <v>0</v>
      </c>
      <c r="F153" s="159">
        <f t="shared" si="29"/>
        <v>0</v>
      </c>
      <c r="G153" s="544" t="s">
        <v>132</v>
      </c>
      <c r="H153" s="544"/>
      <c r="I153" s="544"/>
      <c r="J153" s="544"/>
      <c r="K153" s="544"/>
      <c r="L153" s="576"/>
      <c r="M153" s="577"/>
      <c r="O153" s="560"/>
      <c r="P153" s="575"/>
    </row>
    <row r="154" s="99" customFormat="1" ht="21" spans="1:16">
      <c r="A154" s="540" t="s">
        <v>259</v>
      </c>
      <c r="B154" s="541" t="s">
        <v>260</v>
      </c>
      <c r="C154" s="542" t="s">
        <v>50</v>
      </c>
      <c r="D154" s="561">
        <v>388.8456</v>
      </c>
      <c r="E154" s="544">
        <f t="shared" si="28"/>
        <v>0</v>
      </c>
      <c r="F154" s="159">
        <f t="shared" si="29"/>
        <v>0</v>
      </c>
      <c r="G154" s="544" t="s">
        <v>132</v>
      </c>
      <c r="H154" s="544"/>
      <c r="I154" s="544"/>
      <c r="J154" s="544"/>
      <c r="K154" s="544"/>
      <c r="L154" s="576"/>
      <c r="M154" s="577"/>
      <c r="O154" s="560"/>
      <c r="P154" s="575"/>
    </row>
    <row r="155" s="99" customFormat="1" spans="1:16">
      <c r="A155" s="540" t="s">
        <v>261</v>
      </c>
      <c r="B155" s="155" t="s">
        <v>262</v>
      </c>
      <c r="C155" s="156" t="s">
        <v>44</v>
      </c>
      <c r="D155" s="561">
        <v>64.2994</v>
      </c>
      <c r="E155" s="544">
        <f t="shared" si="28"/>
        <v>0</v>
      </c>
      <c r="F155" s="159">
        <f t="shared" si="29"/>
        <v>0</v>
      </c>
      <c r="G155" s="544" t="s">
        <v>132</v>
      </c>
      <c r="H155" s="544"/>
      <c r="I155" s="544"/>
      <c r="J155" s="544"/>
      <c r="K155" s="544"/>
      <c r="L155" s="576"/>
      <c r="M155" s="577"/>
      <c r="O155" s="560"/>
      <c r="P155" s="575"/>
    </row>
    <row r="156" s="99" customFormat="1" ht="21" spans="1:16">
      <c r="A156" s="540" t="s">
        <v>263</v>
      </c>
      <c r="B156" s="155" t="s">
        <v>264</v>
      </c>
      <c r="C156" s="156" t="s">
        <v>75</v>
      </c>
      <c r="D156" s="561">
        <v>50.336</v>
      </c>
      <c r="E156" s="544">
        <f t="shared" si="28"/>
        <v>0</v>
      </c>
      <c r="F156" s="159">
        <f t="shared" si="29"/>
        <v>0</v>
      </c>
      <c r="G156" s="544" t="s">
        <v>132</v>
      </c>
      <c r="H156" s="544"/>
      <c r="I156" s="544"/>
      <c r="J156" s="544"/>
      <c r="K156" s="544"/>
      <c r="L156" s="576"/>
      <c r="M156" s="577"/>
      <c r="O156" s="560"/>
      <c r="P156" s="575"/>
    </row>
    <row r="157" s="99" customFormat="1" ht="21" spans="1:16">
      <c r="A157" s="540" t="s">
        <v>265</v>
      </c>
      <c r="B157" s="155" t="s">
        <v>266</v>
      </c>
      <c r="C157" s="156" t="s">
        <v>244</v>
      </c>
      <c r="D157" s="561">
        <v>53.7361</v>
      </c>
      <c r="E157" s="544">
        <f t="shared" si="28"/>
        <v>0</v>
      </c>
      <c r="F157" s="159">
        <f t="shared" si="29"/>
        <v>0</v>
      </c>
      <c r="G157" s="544" t="s">
        <v>132</v>
      </c>
      <c r="H157" s="544"/>
      <c r="I157" s="544"/>
      <c r="J157" s="544"/>
      <c r="K157" s="544"/>
      <c r="L157" s="576"/>
      <c r="M157" s="577"/>
      <c r="O157" s="560"/>
      <c r="P157" s="575"/>
    </row>
    <row r="158" s="99" customFormat="1" ht="21" spans="1:16">
      <c r="A158" s="540" t="s">
        <v>267</v>
      </c>
      <c r="B158" s="155" t="s">
        <v>268</v>
      </c>
      <c r="C158" s="156" t="s">
        <v>75</v>
      </c>
      <c r="D158" s="561">
        <v>16.1898</v>
      </c>
      <c r="E158" s="544">
        <f t="shared" si="28"/>
        <v>0</v>
      </c>
      <c r="F158" s="159">
        <f t="shared" si="29"/>
        <v>0</v>
      </c>
      <c r="G158" s="544" t="s">
        <v>132</v>
      </c>
      <c r="H158" s="544"/>
      <c r="I158" s="544"/>
      <c r="J158" s="544"/>
      <c r="K158" s="544"/>
      <c r="L158" s="576"/>
      <c r="M158" s="577"/>
      <c r="O158" s="560"/>
      <c r="P158" s="575"/>
    </row>
    <row r="159" s="99" customFormat="1" ht="21" spans="1:16">
      <c r="A159" s="540" t="s">
        <v>269</v>
      </c>
      <c r="B159" s="155" t="s">
        <v>270</v>
      </c>
      <c r="C159" s="156" t="s">
        <v>75</v>
      </c>
      <c r="D159" s="561">
        <v>16.1898</v>
      </c>
      <c r="E159" s="544">
        <f t="shared" si="28"/>
        <v>0</v>
      </c>
      <c r="F159" s="159">
        <f t="shared" si="29"/>
        <v>0</v>
      </c>
      <c r="G159" s="544" t="s">
        <v>132</v>
      </c>
      <c r="H159" s="544"/>
      <c r="I159" s="544"/>
      <c r="J159" s="544"/>
      <c r="K159" s="544"/>
      <c r="L159" s="576"/>
      <c r="M159" s="577"/>
      <c r="O159" s="560"/>
      <c r="P159" s="575"/>
    </row>
    <row r="160" s="99" customFormat="1" ht="21" spans="1:16">
      <c r="A160" s="540" t="s">
        <v>271</v>
      </c>
      <c r="B160" s="155" t="s">
        <v>272</v>
      </c>
      <c r="C160" s="156" t="s">
        <v>75</v>
      </c>
      <c r="D160" s="561">
        <v>16.1898</v>
      </c>
      <c r="E160" s="544">
        <f t="shared" si="28"/>
        <v>0</v>
      </c>
      <c r="F160" s="159">
        <f t="shared" si="29"/>
        <v>0</v>
      </c>
      <c r="G160" s="544" t="s">
        <v>132</v>
      </c>
      <c r="H160" s="544"/>
      <c r="I160" s="544"/>
      <c r="J160" s="544"/>
      <c r="K160" s="544"/>
      <c r="L160" s="576"/>
      <c r="M160" s="577"/>
      <c r="O160" s="560"/>
      <c r="P160" s="575"/>
    </row>
    <row r="161" s="99" customFormat="1" ht="21" spans="1:16">
      <c r="A161" s="540" t="s">
        <v>273</v>
      </c>
      <c r="B161" s="155" t="s">
        <v>274</v>
      </c>
      <c r="C161" s="156" t="s">
        <v>75</v>
      </c>
      <c r="D161" s="561">
        <v>10.8658</v>
      </c>
      <c r="E161" s="544">
        <f t="shared" si="28"/>
        <v>0</v>
      </c>
      <c r="F161" s="159">
        <f t="shared" si="29"/>
        <v>0</v>
      </c>
      <c r="G161" s="544" t="s">
        <v>132</v>
      </c>
      <c r="H161" s="544"/>
      <c r="I161" s="544"/>
      <c r="J161" s="544"/>
      <c r="K161" s="544"/>
      <c r="L161" s="576"/>
      <c r="M161" s="577"/>
      <c r="O161" s="560"/>
      <c r="P161" s="575"/>
    </row>
    <row r="162" s="99" customFormat="1" ht="21" spans="1:16">
      <c r="A162" s="540" t="s">
        <v>275</v>
      </c>
      <c r="B162" s="155" t="s">
        <v>276</v>
      </c>
      <c r="C162" s="156" t="s">
        <v>75</v>
      </c>
      <c r="D162" s="561">
        <v>10.8658</v>
      </c>
      <c r="E162" s="544">
        <f t="shared" si="28"/>
        <v>0</v>
      </c>
      <c r="F162" s="159">
        <f t="shared" si="29"/>
        <v>0</v>
      </c>
      <c r="G162" s="544" t="s">
        <v>132</v>
      </c>
      <c r="H162" s="544"/>
      <c r="I162" s="544"/>
      <c r="J162" s="544"/>
      <c r="K162" s="544"/>
      <c r="L162" s="576"/>
      <c r="M162" s="577"/>
      <c r="O162" s="560"/>
      <c r="P162" s="575"/>
    </row>
    <row r="163" s="99" customFormat="1" ht="21" spans="1:16">
      <c r="A163" s="540" t="s">
        <v>277</v>
      </c>
      <c r="B163" s="155" t="s">
        <v>278</v>
      </c>
      <c r="C163" s="156" t="s">
        <v>75</v>
      </c>
      <c r="D163" s="561">
        <v>10.8658</v>
      </c>
      <c r="E163" s="544">
        <f t="shared" si="28"/>
        <v>0</v>
      </c>
      <c r="F163" s="159">
        <f t="shared" si="29"/>
        <v>0</v>
      </c>
      <c r="G163" s="544" t="s">
        <v>132</v>
      </c>
      <c r="H163" s="544"/>
      <c r="I163" s="544"/>
      <c r="J163" s="544"/>
      <c r="K163" s="544"/>
      <c r="L163" s="576"/>
      <c r="M163" s="577"/>
      <c r="O163" s="560"/>
      <c r="P163" s="575"/>
    </row>
    <row r="164" s="99" customFormat="1" ht="21" spans="1:16">
      <c r="A164" s="540" t="s">
        <v>279</v>
      </c>
      <c r="B164" s="155" t="s">
        <v>280</v>
      </c>
      <c r="C164" s="156" t="s">
        <v>44</v>
      </c>
      <c r="D164" s="561">
        <v>9.3896</v>
      </c>
      <c r="E164" s="544">
        <f t="shared" si="28"/>
        <v>0</v>
      </c>
      <c r="F164" s="159">
        <f t="shared" si="29"/>
        <v>0</v>
      </c>
      <c r="G164" s="544" t="s">
        <v>132</v>
      </c>
      <c r="H164" s="544"/>
      <c r="I164" s="544"/>
      <c r="J164" s="544"/>
      <c r="K164" s="544"/>
      <c r="L164" s="576"/>
      <c r="M164" s="577"/>
      <c r="O164" s="560"/>
      <c r="P164" s="575"/>
    </row>
    <row r="165" s="99" customFormat="1" spans="1:16">
      <c r="A165" s="540" t="s">
        <v>281</v>
      </c>
      <c r="B165" s="155" t="s">
        <v>282</v>
      </c>
      <c r="C165" s="156" t="s">
        <v>44</v>
      </c>
      <c r="D165" s="561">
        <v>16.9884</v>
      </c>
      <c r="E165" s="544">
        <f t="shared" si="28"/>
        <v>0</v>
      </c>
      <c r="F165" s="159">
        <f t="shared" si="29"/>
        <v>0</v>
      </c>
      <c r="G165" s="544" t="s">
        <v>132</v>
      </c>
      <c r="H165" s="544"/>
      <c r="I165" s="544"/>
      <c r="J165" s="544"/>
      <c r="K165" s="544"/>
      <c r="L165" s="576"/>
      <c r="M165" s="577"/>
      <c r="O165" s="560"/>
      <c r="P165" s="575"/>
    </row>
    <row r="166" s="99" customFormat="1" spans="1:16">
      <c r="A166" s="540" t="s">
        <v>283</v>
      </c>
      <c r="B166" s="155" t="s">
        <v>284</v>
      </c>
      <c r="C166" s="156" t="s">
        <v>44</v>
      </c>
      <c r="D166" s="561">
        <v>25.1559</v>
      </c>
      <c r="E166" s="544">
        <f t="shared" si="28"/>
        <v>0</v>
      </c>
      <c r="F166" s="159">
        <f t="shared" si="29"/>
        <v>0</v>
      </c>
      <c r="G166" s="544" t="s">
        <v>132</v>
      </c>
      <c r="H166" s="544"/>
      <c r="I166" s="544"/>
      <c r="J166" s="544"/>
      <c r="K166" s="544"/>
      <c r="L166" s="576"/>
      <c r="M166" s="577"/>
      <c r="O166" s="560"/>
      <c r="P166" s="575"/>
    </row>
    <row r="167" s="99" customFormat="1" ht="21" spans="1:16">
      <c r="A167" s="540" t="s">
        <v>285</v>
      </c>
      <c r="B167" s="155" t="s">
        <v>286</v>
      </c>
      <c r="C167" s="156" t="s">
        <v>65</v>
      </c>
      <c r="D167" s="561">
        <v>290.1459</v>
      </c>
      <c r="E167" s="544">
        <f t="shared" si="28"/>
        <v>0</v>
      </c>
      <c r="F167" s="159">
        <f t="shared" si="29"/>
        <v>0</v>
      </c>
      <c r="G167" s="544" t="s">
        <v>132</v>
      </c>
      <c r="H167" s="544"/>
      <c r="I167" s="544"/>
      <c r="J167" s="544"/>
      <c r="K167" s="544"/>
      <c r="L167" s="576"/>
      <c r="M167" s="577"/>
      <c r="O167" s="560"/>
      <c r="P167" s="575"/>
    </row>
    <row r="168" s="99" customFormat="1" ht="21" spans="1:16">
      <c r="A168" s="540" t="s">
        <v>287</v>
      </c>
      <c r="B168" s="155" t="s">
        <v>288</v>
      </c>
      <c r="C168" s="156" t="s">
        <v>44</v>
      </c>
      <c r="D168" s="561">
        <v>132.495</v>
      </c>
      <c r="E168" s="544">
        <f t="shared" si="28"/>
        <v>0</v>
      </c>
      <c r="F168" s="159">
        <f t="shared" si="29"/>
        <v>0</v>
      </c>
      <c r="G168" s="544" t="s">
        <v>132</v>
      </c>
      <c r="H168" s="544"/>
      <c r="I168" s="544"/>
      <c r="J168" s="544"/>
      <c r="K168" s="544"/>
      <c r="L168" s="576"/>
      <c r="M168" s="577"/>
      <c r="O168" s="560"/>
      <c r="P168" s="575"/>
    </row>
    <row r="169" s="99" customFormat="1" spans="1:16">
      <c r="A169" s="540" t="s">
        <v>289</v>
      </c>
      <c r="B169" s="155" t="s">
        <v>290</v>
      </c>
      <c r="C169" s="156" t="s">
        <v>75</v>
      </c>
      <c r="D169" s="561">
        <v>41.2973</v>
      </c>
      <c r="E169" s="544">
        <f t="shared" si="28"/>
        <v>0</v>
      </c>
      <c r="F169" s="159">
        <f t="shared" si="29"/>
        <v>0</v>
      </c>
      <c r="G169" s="544" t="s">
        <v>132</v>
      </c>
      <c r="H169" s="544"/>
      <c r="I169" s="544"/>
      <c r="J169" s="544"/>
      <c r="K169" s="544"/>
      <c r="L169" s="576"/>
      <c r="M169" s="577"/>
      <c r="O169" s="560"/>
      <c r="P169" s="575"/>
    </row>
    <row r="170" s="99" customFormat="1" spans="1:16">
      <c r="A170" s="540" t="s">
        <v>291</v>
      </c>
      <c r="B170" s="155" t="s">
        <v>292</v>
      </c>
      <c r="C170" s="156" t="s">
        <v>75</v>
      </c>
      <c r="D170" s="561">
        <v>17.9322</v>
      </c>
      <c r="E170" s="544">
        <f t="shared" si="28"/>
        <v>0</v>
      </c>
      <c r="F170" s="159">
        <f t="shared" si="29"/>
        <v>0</v>
      </c>
      <c r="G170" s="544" t="s">
        <v>132</v>
      </c>
      <c r="H170" s="544"/>
      <c r="I170" s="544"/>
      <c r="J170" s="544"/>
      <c r="K170" s="544"/>
      <c r="L170" s="576"/>
      <c r="M170" s="577"/>
      <c r="O170" s="560"/>
      <c r="P170" s="575"/>
    </row>
    <row r="171" s="99" customFormat="1" ht="21" spans="1:16">
      <c r="A171" s="540" t="s">
        <v>293</v>
      </c>
      <c r="B171" s="155" t="s">
        <v>294</v>
      </c>
      <c r="C171" s="156" t="s">
        <v>75</v>
      </c>
      <c r="D171" s="561">
        <v>40.4503</v>
      </c>
      <c r="E171" s="544">
        <f t="shared" si="28"/>
        <v>0</v>
      </c>
      <c r="F171" s="159">
        <f t="shared" si="29"/>
        <v>0</v>
      </c>
      <c r="G171" s="544" t="s">
        <v>132</v>
      </c>
      <c r="H171" s="544"/>
      <c r="I171" s="544"/>
      <c r="J171" s="544"/>
      <c r="K171" s="544"/>
      <c r="L171" s="576"/>
      <c r="M171" s="577"/>
      <c r="O171" s="560"/>
      <c r="P171" s="575"/>
    </row>
    <row r="172" s="99" customFormat="1" ht="21" spans="1:16">
      <c r="A172" s="540" t="s">
        <v>295</v>
      </c>
      <c r="B172" s="155" t="s">
        <v>296</v>
      </c>
      <c r="C172" s="156" t="s">
        <v>75</v>
      </c>
      <c r="D172" s="561">
        <v>549.2916</v>
      </c>
      <c r="E172" s="544">
        <f t="shared" si="28"/>
        <v>0</v>
      </c>
      <c r="F172" s="159">
        <f t="shared" si="29"/>
        <v>0</v>
      </c>
      <c r="G172" s="544" t="s">
        <v>132</v>
      </c>
      <c r="H172" s="544"/>
      <c r="I172" s="544"/>
      <c r="J172" s="544"/>
      <c r="K172" s="544"/>
      <c r="L172" s="576"/>
      <c r="M172" s="577"/>
      <c r="O172" s="560"/>
      <c r="P172" s="575"/>
    </row>
    <row r="173" s="99" customFormat="1" ht="21" spans="1:16">
      <c r="A173" s="540" t="s">
        <v>297</v>
      </c>
      <c r="B173" s="155" t="s">
        <v>298</v>
      </c>
      <c r="C173" s="156" t="s">
        <v>75</v>
      </c>
      <c r="D173" s="561">
        <v>245.388</v>
      </c>
      <c r="E173" s="544">
        <f t="shared" si="28"/>
        <v>0</v>
      </c>
      <c r="F173" s="159">
        <f t="shared" si="29"/>
        <v>0</v>
      </c>
      <c r="G173" s="544" t="s">
        <v>132</v>
      </c>
      <c r="H173" s="544"/>
      <c r="I173" s="544"/>
      <c r="J173" s="544"/>
      <c r="K173" s="544"/>
      <c r="L173" s="576"/>
      <c r="M173" s="577"/>
      <c r="O173" s="560"/>
      <c r="P173" s="575"/>
    </row>
    <row r="174" s="99" customFormat="1" ht="21" spans="1:16">
      <c r="A174" s="540" t="s">
        <v>299</v>
      </c>
      <c r="B174" s="155" t="s">
        <v>300</v>
      </c>
      <c r="C174" s="156" t="s">
        <v>75</v>
      </c>
      <c r="D174" s="561">
        <v>159.6716</v>
      </c>
      <c r="E174" s="544">
        <f t="shared" si="28"/>
        <v>0</v>
      </c>
      <c r="F174" s="159">
        <f t="shared" si="29"/>
        <v>0</v>
      </c>
      <c r="G174" s="544" t="s">
        <v>132</v>
      </c>
      <c r="H174" s="544"/>
      <c r="I174" s="544"/>
      <c r="J174" s="544"/>
      <c r="K174" s="544"/>
      <c r="L174" s="576"/>
      <c r="M174" s="577"/>
      <c r="O174" s="560"/>
      <c r="P174" s="575"/>
    </row>
    <row r="175" s="99" customFormat="1" spans="1:16">
      <c r="A175" s="540" t="s">
        <v>301</v>
      </c>
      <c r="B175" s="155" t="s">
        <v>302</v>
      </c>
      <c r="C175" s="156" t="s">
        <v>303</v>
      </c>
      <c r="D175" s="561">
        <v>49.0776</v>
      </c>
      <c r="E175" s="544">
        <f t="shared" si="28"/>
        <v>0</v>
      </c>
      <c r="F175" s="159">
        <f t="shared" si="29"/>
        <v>0</v>
      </c>
      <c r="G175" s="544" t="s">
        <v>132</v>
      </c>
      <c r="H175" s="544"/>
      <c r="I175" s="544"/>
      <c r="J175" s="544"/>
      <c r="K175" s="544"/>
      <c r="L175" s="576"/>
      <c r="M175" s="577"/>
      <c r="O175" s="560"/>
      <c r="P175" s="575"/>
    </row>
    <row r="176" s="99" customFormat="1" spans="1:16">
      <c r="A176" s="540" t="s">
        <v>304</v>
      </c>
      <c r="B176" s="155" t="s">
        <v>305</v>
      </c>
      <c r="C176" s="156" t="s">
        <v>75</v>
      </c>
      <c r="D176" s="561">
        <v>213.928</v>
      </c>
      <c r="E176" s="544">
        <f t="shared" si="28"/>
        <v>0</v>
      </c>
      <c r="F176" s="159">
        <f t="shared" si="29"/>
        <v>0</v>
      </c>
      <c r="G176" s="544" t="s">
        <v>132</v>
      </c>
      <c r="H176" s="544"/>
      <c r="I176" s="544"/>
      <c r="J176" s="544"/>
      <c r="K176" s="544"/>
      <c r="L176" s="576"/>
      <c r="M176" s="577"/>
      <c r="O176" s="560"/>
      <c r="P176" s="575"/>
    </row>
    <row r="177" s="99" customFormat="1" spans="1:16">
      <c r="A177" s="540" t="s">
        <v>306</v>
      </c>
      <c r="B177" s="155" t="s">
        <v>307</v>
      </c>
      <c r="C177" s="156" t="s">
        <v>131</v>
      </c>
      <c r="D177" s="561">
        <v>1106.1336</v>
      </c>
      <c r="E177" s="544">
        <f t="shared" si="28"/>
        <v>0</v>
      </c>
      <c r="F177" s="159">
        <f t="shared" si="29"/>
        <v>0</v>
      </c>
      <c r="G177" s="544" t="s">
        <v>132</v>
      </c>
      <c r="H177" s="544"/>
      <c r="I177" s="544"/>
      <c r="J177" s="544"/>
      <c r="K177" s="544"/>
      <c r="L177" s="576"/>
      <c r="M177" s="577"/>
      <c r="O177" s="560"/>
      <c r="P177" s="575"/>
    </row>
    <row r="178" s="99" customFormat="1" ht="21" spans="1:16">
      <c r="A178" s="540" t="s">
        <v>308</v>
      </c>
      <c r="B178" s="155" t="s">
        <v>309</v>
      </c>
      <c r="C178" s="156" t="s">
        <v>75</v>
      </c>
      <c r="D178" s="561">
        <v>30.129</v>
      </c>
      <c r="E178" s="544">
        <f t="shared" si="28"/>
        <v>0</v>
      </c>
      <c r="F178" s="159">
        <f t="shared" si="29"/>
        <v>0</v>
      </c>
      <c r="G178" s="544" t="s">
        <v>132</v>
      </c>
      <c r="H178" s="544"/>
      <c r="I178" s="544"/>
      <c r="J178" s="544"/>
      <c r="K178" s="544"/>
      <c r="L178" s="576"/>
      <c r="M178" s="577"/>
      <c r="O178" s="560"/>
      <c r="P178" s="575"/>
    </row>
    <row r="179" s="99" customFormat="1" ht="21" spans="1:16">
      <c r="A179" s="540" t="s">
        <v>310</v>
      </c>
      <c r="B179" s="155" t="s">
        <v>311</v>
      </c>
      <c r="C179" s="156" t="s">
        <v>75</v>
      </c>
      <c r="D179" s="561">
        <v>67.5543</v>
      </c>
      <c r="E179" s="544">
        <f t="shared" si="28"/>
        <v>0</v>
      </c>
      <c r="F179" s="159">
        <f t="shared" si="29"/>
        <v>0</v>
      </c>
      <c r="G179" s="544" t="s">
        <v>132</v>
      </c>
      <c r="H179" s="544"/>
      <c r="I179" s="544"/>
      <c r="J179" s="544"/>
      <c r="K179" s="544"/>
      <c r="L179" s="576"/>
      <c r="M179" s="577"/>
      <c r="O179" s="560"/>
      <c r="P179" s="575"/>
    </row>
    <row r="180" s="99" customFormat="1" ht="21" spans="1:16">
      <c r="A180" s="540" t="s">
        <v>312</v>
      </c>
      <c r="B180" s="155" t="s">
        <v>313</v>
      </c>
      <c r="C180" s="156" t="s">
        <v>131</v>
      </c>
      <c r="D180" s="561">
        <v>11537.0112</v>
      </c>
      <c r="E180" s="544">
        <f t="shared" si="28"/>
        <v>0</v>
      </c>
      <c r="F180" s="159">
        <f t="shared" si="29"/>
        <v>0</v>
      </c>
      <c r="G180" s="544" t="s">
        <v>132</v>
      </c>
      <c r="H180" s="544"/>
      <c r="I180" s="544"/>
      <c r="J180" s="544"/>
      <c r="K180" s="544"/>
      <c r="L180" s="576"/>
      <c r="M180" s="577"/>
      <c r="O180" s="560"/>
      <c r="P180" s="575"/>
    </row>
    <row r="181" s="99" customFormat="1" ht="21" spans="1:16">
      <c r="A181" s="540" t="s">
        <v>314</v>
      </c>
      <c r="B181" s="155" t="s">
        <v>315</v>
      </c>
      <c r="C181" s="156" t="s">
        <v>131</v>
      </c>
      <c r="D181" s="561">
        <v>419.6885</v>
      </c>
      <c r="E181" s="544">
        <f t="shared" si="28"/>
        <v>0</v>
      </c>
      <c r="F181" s="159">
        <f t="shared" si="29"/>
        <v>0</v>
      </c>
      <c r="G181" s="544" t="s">
        <v>132</v>
      </c>
      <c r="H181" s="544"/>
      <c r="I181" s="544"/>
      <c r="J181" s="544"/>
      <c r="K181" s="544"/>
      <c r="L181" s="576"/>
      <c r="M181" s="577"/>
      <c r="O181" s="560"/>
      <c r="P181" s="575"/>
    </row>
    <row r="182" s="99" customFormat="1" ht="21" spans="1:16">
      <c r="A182" s="540" t="s">
        <v>316</v>
      </c>
      <c r="B182" s="155" t="s">
        <v>317</v>
      </c>
      <c r="C182" s="156" t="s">
        <v>131</v>
      </c>
      <c r="D182" s="561">
        <v>6826.82</v>
      </c>
      <c r="E182" s="544">
        <f t="shared" si="28"/>
        <v>0</v>
      </c>
      <c r="F182" s="159">
        <f t="shared" si="29"/>
        <v>0</v>
      </c>
      <c r="G182" s="544" t="s">
        <v>132</v>
      </c>
      <c r="H182" s="544"/>
      <c r="I182" s="544"/>
      <c r="J182" s="544"/>
      <c r="K182" s="544"/>
      <c r="L182" s="576"/>
      <c r="M182" s="577"/>
      <c r="O182" s="560"/>
      <c r="P182" s="575"/>
    </row>
    <row r="183" s="99" customFormat="1" ht="21" spans="1:16">
      <c r="A183" s="540" t="s">
        <v>318</v>
      </c>
      <c r="B183" s="155" t="s">
        <v>319</v>
      </c>
      <c r="C183" s="156" t="s">
        <v>131</v>
      </c>
      <c r="D183" s="561">
        <v>11250.096</v>
      </c>
      <c r="E183" s="544">
        <f t="shared" si="28"/>
        <v>0</v>
      </c>
      <c r="F183" s="159">
        <f t="shared" si="29"/>
        <v>0</v>
      </c>
      <c r="G183" s="544" t="s">
        <v>132</v>
      </c>
      <c r="H183" s="544"/>
      <c r="I183" s="544"/>
      <c r="J183" s="544"/>
      <c r="K183" s="544"/>
      <c r="L183" s="576"/>
      <c r="M183" s="577"/>
      <c r="O183" s="560"/>
      <c r="P183" s="575"/>
    </row>
    <row r="184" s="99" customFormat="1" ht="21" spans="1:16">
      <c r="A184" s="540" t="s">
        <v>320</v>
      </c>
      <c r="B184" s="155" t="s">
        <v>321</v>
      </c>
      <c r="C184" s="156" t="s">
        <v>131</v>
      </c>
      <c r="D184" s="561">
        <v>6896.032</v>
      </c>
      <c r="E184" s="544">
        <f t="shared" si="28"/>
        <v>0</v>
      </c>
      <c r="F184" s="159">
        <f t="shared" si="29"/>
        <v>0</v>
      </c>
      <c r="G184" s="544" t="s">
        <v>132</v>
      </c>
      <c r="H184" s="544"/>
      <c r="I184" s="544"/>
      <c r="J184" s="544"/>
      <c r="K184" s="544"/>
      <c r="L184" s="576"/>
      <c r="M184" s="577"/>
      <c r="O184" s="560"/>
      <c r="P184" s="575"/>
    </row>
    <row r="185" s="99" customFormat="1" ht="25.5" spans="1:16">
      <c r="A185" s="546"/>
      <c r="B185" s="547" t="s">
        <v>29</v>
      </c>
      <c r="C185" s="548"/>
      <c r="D185" s="549"/>
      <c r="E185" s="550"/>
      <c r="F185" s="551"/>
      <c r="G185" s="550"/>
      <c r="H185" s="550"/>
      <c r="I185" s="550"/>
      <c r="J185" s="550"/>
      <c r="K185" s="550"/>
      <c r="L185" s="578"/>
      <c r="M185" s="577"/>
      <c r="O185" s="560"/>
      <c r="P185" s="575"/>
    </row>
    <row r="186" s="99" customFormat="1" ht="20.25" spans="1:16">
      <c r="A186" s="552" t="s">
        <v>30</v>
      </c>
      <c r="B186" s="553"/>
      <c r="C186" s="553"/>
      <c r="D186" s="553"/>
      <c r="E186" s="553"/>
      <c r="F186" s="553"/>
      <c r="G186" s="554">
        <f>SUM(F129:F185)</f>
        <v>0</v>
      </c>
      <c r="H186" s="555"/>
      <c r="I186" s="555"/>
      <c r="J186" s="555"/>
      <c r="K186" s="555"/>
      <c r="L186" s="555"/>
      <c r="M186" s="579">
        <f>G186</f>
        <v>0</v>
      </c>
      <c r="O186" s="560"/>
      <c r="P186" s="575"/>
    </row>
    <row r="187" s="99" customFormat="1" ht="18" spans="1:16">
      <c r="A187" s="587" t="s">
        <v>322</v>
      </c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87"/>
      <c r="M187" s="577"/>
      <c r="O187" s="560"/>
      <c r="P187" s="575"/>
    </row>
    <row r="188" s="99" customFormat="1" ht="21" spans="1:16">
      <c r="A188" s="540" t="s">
        <v>323</v>
      </c>
      <c r="B188" s="541" t="s">
        <v>324</v>
      </c>
      <c r="C188" s="542" t="s">
        <v>325</v>
      </c>
      <c r="D188" s="561">
        <v>8406.112</v>
      </c>
      <c r="E188" s="544">
        <f t="shared" ref="E188:E247" si="30">SUM(H188:K188)</f>
        <v>0</v>
      </c>
      <c r="F188" s="173">
        <f t="shared" ref="F188:F247" si="31">D188*E188</f>
        <v>0</v>
      </c>
      <c r="G188" s="544" t="s">
        <v>28</v>
      </c>
      <c r="H188" s="544"/>
      <c r="I188" s="544"/>
      <c r="J188" s="544"/>
      <c r="K188" s="544"/>
      <c r="L188" s="576"/>
      <c r="M188" s="577"/>
      <c r="O188" s="560"/>
      <c r="P188" s="575"/>
    </row>
    <row r="189" s="99" customFormat="1" ht="21" spans="1:16">
      <c r="A189" s="540" t="s">
        <v>326</v>
      </c>
      <c r="B189" s="588" t="s">
        <v>327</v>
      </c>
      <c r="C189" s="589" t="s">
        <v>325</v>
      </c>
      <c r="D189" s="561">
        <v>1196.7384</v>
      </c>
      <c r="E189" s="544">
        <f t="shared" si="30"/>
        <v>0</v>
      </c>
      <c r="F189" s="173">
        <f t="shared" si="31"/>
        <v>0</v>
      </c>
      <c r="G189" s="544" t="s">
        <v>28</v>
      </c>
      <c r="H189" s="544"/>
      <c r="I189" s="544"/>
      <c r="J189" s="544"/>
      <c r="K189" s="544"/>
      <c r="L189" s="576"/>
      <c r="M189" s="577"/>
      <c r="O189" s="560"/>
      <c r="P189" s="575"/>
    </row>
    <row r="190" s="99" customFormat="1" ht="21" spans="1:16">
      <c r="A190" s="540" t="s">
        <v>328</v>
      </c>
      <c r="B190" s="541" t="s">
        <v>329</v>
      </c>
      <c r="C190" s="542" t="s">
        <v>325</v>
      </c>
      <c r="D190" s="561">
        <v>1245.816</v>
      </c>
      <c r="E190" s="544">
        <f t="shared" si="30"/>
        <v>0</v>
      </c>
      <c r="F190" s="173">
        <f t="shared" si="31"/>
        <v>0</v>
      </c>
      <c r="G190" s="544" t="s">
        <v>28</v>
      </c>
      <c r="H190" s="544"/>
      <c r="I190" s="544"/>
      <c r="J190" s="544"/>
      <c r="K190" s="544"/>
      <c r="L190" s="576"/>
      <c r="M190" s="577"/>
      <c r="O190" s="560"/>
      <c r="P190" s="575"/>
    </row>
    <row r="191" s="99" customFormat="1" ht="21" spans="1:16">
      <c r="A191" s="540" t="s">
        <v>330</v>
      </c>
      <c r="B191" s="541" t="s">
        <v>331</v>
      </c>
      <c r="C191" s="589" t="s">
        <v>325</v>
      </c>
      <c r="D191" s="561">
        <v>912.34</v>
      </c>
      <c r="E191" s="544">
        <f t="shared" si="30"/>
        <v>0</v>
      </c>
      <c r="F191" s="173">
        <f t="shared" si="31"/>
        <v>0</v>
      </c>
      <c r="G191" s="544" t="s">
        <v>28</v>
      </c>
      <c r="H191" s="544"/>
      <c r="I191" s="544"/>
      <c r="J191" s="544"/>
      <c r="K191" s="544"/>
      <c r="L191" s="576"/>
      <c r="M191" s="577"/>
      <c r="O191" s="560"/>
      <c r="P191" s="575"/>
    </row>
    <row r="192" s="99" customFormat="1" ht="21" spans="1:16">
      <c r="A192" s="540" t="s">
        <v>332</v>
      </c>
      <c r="B192" s="541" t="s">
        <v>333</v>
      </c>
      <c r="C192" s="542" t="s">
        <v>325</v>
      </c>
      <c r="D192" s="561">
        <v>943.8</v>
      </c>
      <c r="E192" s="544">
        <f t="shared" si="30"/>
        <v>0</v>
      </c>
      <c r="F192" s="173">
        <f t="shared" si="31"/>
        <v>0</v>
      </c>
      <c r="G192" s="544" t="s">
        <v>28</v>
      </c>
      <c r="H192" s="544"/>
      <c r="I192" s="544"/>
      <c r="J192" s="544"/>
      <c r="K192" s="544"/>
      <c r="L192" s="576"/>
      <c r="M192" s="577"/>
      <c r="O192" s="560"/>
      <c r="P192" s="575"/>
    </row>
    <row r="193" s="99" customFormat="1" spans="1:16">
      <c r="A193" s="540" t="s">
        <v>334</v>
      </c>
      <c r="B193" s="541" t="s">
        <v>335</v>
      </c>
      <c r="C193" s="589" t="s">
        <v>325</v>
      </c>
      <c r="D193" s="561">
        <v>302.016</v>
      </c>
      <c r="E193" s="544">
        <f t="shared" si="30"/>
        <v>0</v>
      </c>
      <c r="F193" s="173">
        <f t="shared" si="31"/>
        <v>0</v>
      </c>
      <c r="G193" s="544" t="s">
        <v>28</v>
      </c>
      <c r="H193" s="544"/>
      <c r="I193" s="544"/>
      <c r="J193" s="544"/>
      <c r="K193" s="544"/>
      <c r="L193" s="576"/>
      <c r="M193" s="577"/>
      <c r="O193" s="560"/>
      <c r="P193" s="575"/>
    </row>
    <row r="194" s="99" customFormat="1" ht="21" spans="1:16">
      <c r="A194" s="540" t="s">
        <v>336</v>
      </c>
      <c r="B194" s="541" t="s">
        <v>337</v>
      </c>
      <c r="C194" s="542" t="s">
        <v>325</v>
      </c>
      <c r="D194" s="561">
        <v>302.016</v>
      </c>
      <c r="E194" s="544">
        <f t="shared" si="30"/>
        <v>0</v>
      </c>
      <c r="F194" s="173">
        <f t="shared" si="31"/>
        <v>0</v>
      </c>
      <c r="G194" s="544" t="s">
        <v>28</v>
      </c>
      <c r="H194" s="544"/>
      <c r="I194" s="544"/>
      <c r="J194" s="544"/>
      <c r="K194" s="544"/>
      <c r="L194" s="576"/>
      <c r="M194" s="577"/>
      <c r="O194" s="560"/>
      <c r="P194" s="575"/>
    </row>
    <row r="195" s="99" customFormat="1" ht="21" spans="1:16">
      <c r="A195" s="540" t="s">
        <v>338</v>
      </c>
      <c r="B195" s="541" t="s">
        <v>339</v>
      </c>
      <c r="C195" s="589" t="s">
        <v>325</v>
      </c>
      <c r="D195" s="561">
        <v>302.016</v>
      </c>
      <c r="E195" s="544">
        <f t="shared" si="30"/>
        <v>0</v>
      </c>
      <c r="F195" s="173">
        <f t="shared" si="31"/>
        <v>0</v>
      </c>
      <c r="G195" s="544" t="s">
        <v>28</v>
      </c>
      <c r="H195" s="544"/>
      <c r="I195" s="544"/>
      <c r="J195" s="544"/>
      <c r="K195" s="544"/>
      <c r="L195" s="576"/>
      <c r="M195" s="577"/>
      <c r="O195" s="560"/>
      <c r="P195" s="575"/>
    </row>
    <row r="196" s="99" customFormat="1" spans="1:16">
      <c r="A196" s="540" t="s">
        <v>340</v>
      </c>
      <c r="B196" s="541" t="s">
        <v>341</v>
      </c>
      <c r="C196" s="542" t="s">
        <v>325</v>
      </c>
      <c r="D196" s="561">
        <v>302.016</v>
      </c>
      <c r="E196" s="544">
        <f t="shared" si="30"/>
        <v>0</v>
      </c>
      <c r="F196" s="173">
        <f t="shared" si="31"/>
        <v>0</v>
      </c>
      <c r="G196" s="544" t="s">
        <v>28</v>
      </c>
      <c r="H196" s="544"/>
      <c r="I196" s="544"/>
      <c r="J196" s="544"/>
      <c r="K196" s="544"/>
      <c r="L196" s="576"/>
      <c r="M196" s="577"/>
      <c r="O196" s="560"/>
      <c r="P196" s="575"/>
    </row>
    <row r="197" s="99" customFormat="1" ht="21" spans="1:16">
      <c r="A197" s="540" t="s">
        <v>342</v>
      </c>
      <c r="B197" s="541" t="s">
        <v>343</v>
      </c>
      <c r="C197" s="589" t="s">
        <v>325</v>
      </c>
      <c r="D197" s="561">
        <v>936.2496</v>
      </c>
      <c r="E197" s="544">
        <f t="shared" si="30"/>
        <v>0</v>
      </c>
      <c r="F197" s="173">
        <f t="shared" si="31"/>
        <v>0</v>
      </c>
      <c r="G197" s="544" t="s">
        <v>28</v>
      </c>
      <c r="H197" s="544"/>
      <c r="I197" s="544"/>
      <c r="J197" s="544"/>
      <c r="K197" s="544"/>
      <c r="L197" s="576"/>
      <c r="M197" s="577"/>
      <c r="O197" s="560"/>
      <c r="P197" s="575"/>
    </row>
    <row r="198" s="99" customFormat="1" ht="21" spans="1:16">
      <c r="A198" s="540" t="s">
        <v>344</v>
      </c>
      <c r="B198" s="541" t="s">
        <v>345</v>
      </c>
      <c r="C198" s="542" t="s">
        <v>325</v>
      </c>
      <c r="D198" s="561">
        <v>1150.1776</v>
      </c>
      <c r="E198" s="544">
        <f t="shared" si="30"/>
        <v>0</v>
      </c>
      <c r="F198" s="173">
        <f t="shared" si="31"/>
        <v>0</v>
      </c>
      <c r="G198" s="544" t="s">
        <v>28</v>
      </c>
      <c r="H198" s="544"/>
      <c r="I198" s="544"/>
      <c r="J198" s="544"/>
      <c r="K198" s="544"/>
      <c r="L198" s="576"/>
      <c r="M198" s="577"/>
      <c r="O198" s="560"/>
      <c r="P198" s="575"/>
    </row>
    <row r="199" s="99" customFormat="1" ht="21" spans="1:16">
      <c r="A199" s="540" t="s">
        <v>346</v>
      </c>
      <c r="B199" s="541" t="s">
        <v>347</v>
      </c>
      <c r="C199" s="589" t="s">
        <v>325</v>
      </c>
      <c r="D199" s="561">
        <v>962.676</v>
      </c>
      <c r="E199" s="544">
        <f t="shared" si="30"/>
        <v>0</v>
      </c>
      <c r="F199" s="173">
        <f t="shared" si="31"/>
        <v>0</v>
      </c>
      <c r="G199" s="544" t="s">
        <v>28</v>
      </c>
      <c r="H199" s="544"/>
      <c r="I199" s="544"/>
      <c r="J199" s="544"/>
      <c r="K199" s="544"/>
      <c r="L199" s="576"/>
      <c r="M199" s="577"/>
      <c r="O199" s="560"/>
      <c r="P199" s="575"/>
    </row>
    <row r="200" s="99" customFormat="1" ht="21" spans="1:16">
      <c r="A200" s="540" t="s">
        <v>348</v>
      </c>
      <c r="B200" s="541" t="s">
        <v>349</v>
      </c>
      <c r="C200" s="542" t="s">
        <v>325</v>
      </c>
      <c r="D200" s="561">
        <v>1113.684</v>
      </c>
      <c r="E200" s="544">
        <f t="shared" si="30"/>
        <v>0</v>
      </c>
      <c r="F200" s="173">
        <f t="shared" si="31"/>
        <v>0</v>
      </c>
      <c r="G200" s="544" t="s">
        <v>28</v>
      </c>
      <c r="H200" s="544"/>
      <c r="I200" s="544"/>
      <c r="J200" s="544"/>
      <c r="K200" s="544"/>
      <c r="L200" s="576"/>
      <c r="M200" s="577"/>
      <c r="O200" s="560"/>
      <c r="P200" s="575"/>
    </row>
    <row r="201" s="99" customFormat="1" ht="21" spans="1:16">
      <c r="A201" s="540" t="s">
        <v>350</v>
      </c>
      <c r="B201" s="541" t="s">
        <v>351</v>
      </c>
      <c r="C201" s="589" t="s">
        <v>325</v>
      </c>
      <c r="D201" s="561">
        <v>1805.804</v>
      </c>
      <c r="E201" s="544">
        <f t="shared" si="30"/>
        <v>0</v>
      </c>
      <c r="F201" s="173">
        <f t="shared" si="31"/>
        <v>0</v>
      </c>
      <c r="G201" s="544" t="s">
        <v>28</v>
      </c>
      <c r="H201" s="544"/>
      <c r="I201" s="544"/>
      <c r="J201" s="544"/>
      <c r="K201" s="544"/>
      <c r="L201" s="576"/>
      <c r="M201" s="577"/>
      <c r="O201" s="560"/>
      <c r="P201" s="575"/>
    </row>
    <row r="202" s="99" customFormat="1" ht="21" spans="1:16">
      <c r="A202" s="540" t="s">
        <v>352</v>
      </c>
      <c r="B202" s="541" t="s">
        <v>353</v>
      </c>
      <c r="C202" s="542" t="s">
        <v>325</v>
      </c>
      <c r="D202" s="561">
        <v>2416.128</v>
      </c>
      <c r="E202" s="544">
        <f t="shared" si="30"/>
        <v>0</v>
      </c>
      <c r="F202" s="173">
        <f t="shared" si="31"/>
        <v>0</v>
      </c>
      <c r="G202" s="544" t="s">
        <v>28</v>
      </c>
      <c r="H202" s="544"/>
      <c r="I202" s="544"/>
      <c r="J202" s="544"/>
      <c r="K202" s="544"/>
      <c r="L202" s="576"/>
      <c r="M202" s="577"/>
      <c r="O202" s="560"/>
      <c r="P202" s="575"/>
    </row>
    <row r="203" s="99" customFormat="1" ht="21" spans="1:16">
      <c r="A203" s="540" t="s">
        <v>354</v>
      </c>
      <c r="B203" s="541" t="s">
        <v>355</v>
      </c>
      <c r="C203" s="589" t="s">
        <v>325</v>
      </c>
      <c r="D203" s="561">
        <v>2416.128</v>
      </c>
      <c r="E203" s="544">
        <f t="shared" si="30"/>
        <v>0</v>
      </c>
      <c r="F203" s="173">
        <f t="shared" si="31"/>
        <v>0</v>
      </c>
      <c r="G203" s="544" t="s">
        <v>28</v>
      </c>
      <c r="H203" s="544"/>
      <c r="I203" s="544"/>
      <c r="J203" s="544"/>
      <c r="K203" s="544"/>
      <c r="L203" s="576"/>
      <c r="M203" s="577"/>
      <c r="O203" s="560"/>
      <c r="P203" s="575"/>
    </row>
    <row r="204" s="99" customFormat="1" ht="21" spans="1:16">
      <c r="A204" s="540" t="s">
        <v>356</v>
      </c>
      <c r="B204" s="541" t="s">
        <v>357</v>
      </c>
      <c r="C204" s="542" t="s">
        <v>325</v>
      </c>
      <c r="D204" s="561">
        <v>2416.128</v>
      </c>
      <c r="E204" s="544">
        <f t="shared" si="30"/>
        <v>0</v>
      </c>
      <c r="F204" s="173">
        <f t="shared" si="31"/>
        <v>0</v>
      </c>
      <c r="G204" s="544" t="s">
        <v>28</v>
      </c>
      <c r="H204" s="544"/>
      <c r="I204" s="544"/>
      <c r="J204" s="544"/>
      <c r="K204" s="544"/>
      <c r="L204" s="576"/>
      <c r="M204" s="577"/>
      <c r="O204" s="560"/>
      <c r="P204" s="575"/>
    </row>
    <row r="205" s="99" customFormat="1" ht="21" spans="1:16">
      <c r="A205" s="540" t="s">
        <v>358</v>
      </c>
      <c r="B205" s="541" t="s">
        <v>359</v>
      </c>
      <c r="C205" s="589" t="s">
        <v>325</v>
      </c>
      <c r="D205" s="561">
        <v>2416.128</v>
      </c>
      <c r="E205" s="544">
        <f t="shared" si="30"/>
        <v>0</v>
      </c>
      <c r="F205" s="173">
        <f t="shared" si="31"/>
        <v>0</v>
      </c>
      <c r="G205" s="544" t="s">
        <v>28</v>
      </c>
      <c r="H205" s="544"/>
      <c r="I205" s="544"/>
      <c r="J205" s="544"/>
      <c r="K205" s="544"/>
      <c r="L205" s="576"/>
      <c r="M205" s="577"/>
      <c r="O205" s="560"/>
      <c r="P205" s="575"/>
    </row>
    <row r="206" s="99" customFormat="1" ht="21" spans="1:16">
      <c r="A206" s="540" t="s">
        <v>360</v>
      </c>
      <c r="B206" s="541" t="s">
        <v>361</v>
      </c>
      <c r="C206" s="542" t="s">
        <v>325</v>
      </c>
      <c r="D206" s="561">
        <v>2416.128</v>
      </c>
      <c r="E206" s="544">
        <f t="shared" si="30"/>
        <v>0</v>
      </c>
      <c r="F206" s="173">
        <f t="shared" si="31"/>
        <v>0</v>
      </c>
      <c r="G206" s="544" t="s">
        <v>28</v>
      </c>
      <c r="H206" s="544"/>
      <c r="I206" s="544"/>
      <c r="J206" s="544"/>
      <c r="K206" s="544"/>
      <c r="L206" s="576"/>
      <c r="M206" s="577"/>
      <c r="O206" s="560"/>
      <c r="P206" s="575"/>
    </row>
    <row r="207" s="99" customFormat="1" ht="21" spans="1:16">
      <c r="A207" s="540" t="s">
        <v>362</v>
      </c>
      <c r="B207" s="541" t="s">
        <v>363</v>
      </c>
      <c r="C207" s="542" t="s">
        <v>325</v>
      </c>
      <c r="D207" s="561">
        <v>3649.36</v>
      </c>
      <c r="E207" s="544">
        <f t="shared" si="30"/>
        <v>0</v>
      </c>
      <c r="F207" s="173">
        <f t="shared" si="31"/>
        <v>0</v>
      </c>
      <c r="G207" s="544" t="s">
        <v>28</v>
      </c>
      <c r="H207" s="544"/>
      <c r="I207" s="544"/>
      <c r="J207" s="544"/>
      <c r="K207" s="544"/>
      <c r="L207" s="576"/>
      <c r="M207" s="577"/>
      <c r="O207" s="560"/>
      <c r="P207" s="575"/>
    </row>
    <row r="208" s="99" customFormat="1" ht="21" spans="1:16">
      <c r="A208" s="540" t="s">
        <v>364</v>
      </c>
      <c r="B208" s="541" t="s">
        <v>365</v>
      </c>
      <c r="C208" s="542" t="s">
        <v>325</v>
      </c>
      <c r="D208" s="561">
        <v>931.216</v>
      </c>
      <c r="E208" s="544">
        <f t="shared" si="30"/>
        <v>0</v>
      </c>
      <c r="F208" s="173">
        <f t="shared" si="31"/>
        <v>0</v>
      </c>
      <c r="G208" s="544" t="s">
        <v>28</v>
      </c>
      <c r="H208" s="544"/>
      <c r="I208" s="544"/>
      <c r="J208" s="544"/>
      <c r="K208" s="544"/>
      <c r="L208" s="576"/>
      <c r="M208" s="577"/>
      <c r="O208" s="560"/>
      <c r="P208" s="575"/>
    </row>
    <row r="209" s="99" customFormat="1" ht="21" spans="1:16">
      <c r="A209" s="540" t="s">
        <v>366</v>
      </c>
      <c r="B209" s="541" t="s">
        <v>367</v>
      </c>
      <c r="C209" s="542" t="s">
        <v>325</v>
      </c>
      <c r="D209" s="561">
        <v>1107.392</v>
      </c>
      <c r="E209" s="544">
        <f t="shared" si="30"/>
        <v>0</v>
      </c>
      <c r="F209" s="173">
        <f t="shared" si="31"/>
        <v>0</v>
      </c>
      <c r="G209" s="544" t="s">
        <v>28</v>
      </c>
      <c r="H209" s="544"/>
      <c r="I209" s="544"/>
      <c r="J209" s="544"/>
      <c r="K209" s="544"/>
      <c r="L209" s="576"/>
      <c r="M209" s="577"/>
      <c r="O209" s="560"/>
      <c r="P209" s="575"/>
    </row>
    <row r="210" s="99" customFormat="1" ht="21" spans="1:16">
      <c r="A210" s="540" t="s">
        <v>368</v>
      </c>
      <c r="B210" s="541" t="s">
        <v>369</v>
      </c>
      <c r="C210" s="542" t="s">
        <v>325</v>
      </c>
      <c r="D210" s="561">
        <v>442.9568</v>
      </c>
      <c r="E210" s="544">
        <f t="shared" si="30"/>
        <v>0</v>
      </c>
      <c r="F210" s="173">
        <f t="shared" si="31"/>
        <v>0</v>
      </c>
      <c r="G210" s="544" t="s">
        <v>28</v>
      </c>
      <c r="H210" s="544"/>
      <c r="I210" s="544"/>
      <c r="J210" s="544"/>
      <c r="K210" s="544"/>
      <c r="L210" s="576"/>
      <c r="M210" s="577"/>
      <c r="O210" s="560"/>
      <c r="P210" s="575"/>
    </row>
    <row r="211" s="99" customFormat="1" ht="21" spans="1:16">
      <c r="A211" s="540" t="s">
        <v>370</v>
      </c>
      <c r="B211" s="541" t="s">
        <v>371</v>
      </c>
      <c r="C211" s="542" t="s">
        <v>325</v>
      </c>
      <c r="D211" s="561">
        <v>442.9568</v>
      </c>
      <c r="E211" s="544">
        <f t="shared" si="30"/>
        <v>0</v>
      </c>
      <c r="F211" s="173">
        <f t="shared" si="31"/>
        <v>0</v>
      </c>
      <c r="G211" s="544" t="s">
        <v>28</v>
      </c>
      <c r="H211" s="544"/>
      <c r="I211" s="544"/>
      <c r="J211" s="544"/>
      <c r="K211" s="544"/>
      <c r="L211" s="576"/>
      <c r="M211" s="577"/>
      <c r="O211" s="560"/>
      <c r="P211" s="575"/>
    </row>
    <row r="212" s="99" customFormat="1" ht="21" spans="1:16">
      <c r="A212" s="540" t="s">
        <v>372</v>
      </c>
      <c r="B212" s="541" t="s">
        <v>373</v>
      </c>
      <c r="C212" s="542" t="s">
        <v>325</v>
      </c>
      <c r="D212" s="561">
        <v>776.4328</v>
      </c>
      <c r="E212" s="544">
        <f t="shared" si="30"/>
        <v>0</v>
      </c>
      <c r="F212" s="173">
        <f t="shared" si="31"/>
        <v>0</v>
      </c>
      <c r="G212" s="544" t="s">
        <v>28</v>
      </c>
      <c r="H212" s="544"/>
      <c r="I212" s="544"/>
      <c r="J212" s="544"/>
      <c r="K212" s="544"/>
      <c r="L212" s="576"/>
      <c r="M212" s="577"/>
      <c r="O212" s="560"/>
      <c r="P212" s="575"/>
    </row>
    <row r="213" s="99" customFormat="1" ht="21" spans="1:16">
      <c r="A213" s="540" t="s">
        <v>374</v>
      </c>
      <c r="B213" s="541" t="s">
        <v>375</v>
      </c>
      <c r="C213" s="542" t="s">
        <v>325</v>
      </c>
      <c r="D213" s="561">
        <v>776.4328</v>
      </c>
      <c r="E213" s="544">
        <f t="shared" si="30"/>
        <v>0</v>
      </c>
      <c r="F213" s="173">
        <f t="shared" si="31"/>
        <v>0</v>
      </c>
      <c r="G213" s="544" t="s">
        <v>28</v>
      </c>
      <c r="H213" s="544"/>
      <c r="I213" s="544"/>
      <c r="J213" s="544"/>
      <c r="K213" s="544"/>
      <c r="L213" s="576"/>
      <c r="M213" s="577"/>
      <c r="O213" s="560"/>
      <c r="P213" s="575"/>
    </row>
    <row r="214" s="99" customFormat="1" ht="21" spans="1:16">
      <c r="A214" s="540" t="s">
        <v>376</v>
      </c>
      <c r="B214" s="541" t="s">
        <v>377</v>
      </c>
      <c r="C214" s="542" t="s">
        <v>325</v>
      </c>
      <c r="D214" s="561">
        <v>776.4328</v>
      </c>
      <c r="E214" s="544">
        <f t="shared" si="30"/>
        <v>0</v>
      </c>
      <c r="F214" s="173">
        <f t="shared" si="31"/>
        <v>0</v>
      </c>
      <c r="G214" s="544" t="s">
        <v>28</v>
      </c>
      <c r="H214" s="544"/>
      <c r="I214" s="544"/>
      <c r="J214" s="544"/>
      <c r="K214" s="544"/>
      <c r="L214" s="576"/>
      <c r="M214" s="577"/>
      <c r="O214" s="560"/>
      <c r="P214" s="575"/>
    </row>
    <row r="215" s="99" customFormat="1" ht="21" spans="1:16">
      <c r="A215" s="540" t="s">
        <v>378</v>
      </c>
      <c r="B215" s="541" t="s">
        <v>379</v>
      </c>
      <c r="C215" s="542" t="s">
        <v>325</v>
      </c>
      <c r="D215" s="561">
        <v>1536.5064</v>
      </c>
      <c r="E215" s="544">
        <f t="shared" si="30"/>
        <v>0</v>
      </c>
      <c r="F215" s="173">
        <f t="shared" si="31"/>
        <v>0</v>
      </c>
      <c r="G215" s="544" t="s">
        <v>28</v>
      </c>
      <c r="H215" s="544"/>
      <c r="I215" s="544"/>
      <c r="J215" s="544"/>
      <c r="K215" s="544"/>
      <c r="L215" s="576"/>
      <c r="M215" s="577"/>
      <c r="O215" s="560"/>
      <c r="P215" s="575"/>
    </row>
    <row r="216" s="99" customFormat="1" ht="21" spans="1:16">
      <c r="A216" s="540" t="s">
        <v>380</v>
      </c>
      <c r="B216" s="541" t="s">
        <v>381</v>
      </c>
      <c r="C216" s="542" t="s">
        <v>325</v>
      </c>
      <c r="D216" s="561">
        <v>794.0504</v>
      </c>
      <c r="E216" s="544">
        <f t="shared" si="30"/>
        <v>0</v>
      </c>
      <c r="F216" s="173">
        <f t="shared" si="31"/>
        <v>0</v>
      </c>
      <c r="G216" s="544" t="s">
        <v>28</v>
      </c>
      <c r="H216" s="544"/>
      <c r="I216" s="544"/>
      <c r="J216" s="544"/>
      <c r="K216" s="544"/>
      <c r="L216" s="576"/>
      <c r="M216" s="577"/>
      <c r="O216" s="560"/>
      <c r="P216" s="575"/>
    </row>
    <row r="217" s="99" customFormat="1" ht="21" spans="1:16">
      <c r="A217" s="540" t="s">
        <v>382</v>
      </c>
      <c r="B217" s="541" t="s">
        <v>383</v>
      </c>
      <c r="C217" s="542" t="s">
        <v>325</v>
      </c>
      <c r="D217" s="561">
        <v>994.136</v>
      </c>
      <c r="E217" s="544">
        <f t="shared" si="30"/>
        <v>0</v>
      </c>
      <c r="F217" s="173">
        <f t="shared" si="31"/>
        <v>0</v>
      </c>
      <c r="G217" s="544" t="s">
        <v>28</v>
      </c>
      <c r="H217" s="544"/>
      <c r="I217" s="544"/>
      <c r="J217" s="544"/>
      <c r="K217" s="544"/>
      <c r="L217" s="576"/>
      <c r="M217" s="577"/>
      <c r="O217" s="560"/>
      <c r="P217" s="575"/>
    </row>
    <row r="218" s="99" customFormat="1" ht="21" spans="1:16">
      <c r="A218" s="540" t="s">
        <v>384</v>
      </c>
      <c r="B218" s="541" t="s">
        <v>385</v>
      </c>
      <c r="C218" s="542" t="s">
        <v>325</v>
      </c>
      <c r="D218" s="561">
        <v>2353.208</v>
      </c>
      <c r="E218" s="544">
        <f t="shared" si="30"/>
        <v>0</v>
      </c>
      <c r="F218" s="173">
        <f t="shared" si="31"/>
        <v>0</v>
      </c>
      <c r="G218" s="544" t="s">
        <v>28</v>
      </c>
      <c r="H218" s="544"/>
      <c r="I218" s="544"/>
      <c r="J218" s="544"/>
      <c r="K218" s="544"/>
      <c r="L218" s="576"/>
      <c r="M218" s="577"/>
      <c r="O218" s="560"/>
      <c r="P218" s="575"/>
    </row>
    <row r="219" s="99" customFormat="1" ht="21" spans="1:16">
      <c r="A219" s="540" t="s">
        <v>386</v>
      </c>
      <c r="B219" s="541" t="s">
        <v>387</v>
      </c>
      <c r="C219" s="542" t="s">
        <v>325</v>
      </c>
      <c r="D219" s="561">
        <v>1862.432</v>
      </c>
      <c r="E219" s="544">
        <f t="shared" si="30"/>
        <v>0</v>
      </c>
      <c r="F219" s="173">
        <f t="shared" si="31"/>
        <v>0</v>
      </c>
      <c r="G219" s="544" t="s">
        <v>28</v>
      </c>
      <c r="H219" s="544"/>
      <c r="I219" s="544"/>
      <c r="J219" s="544"/>
      <c r="K219" s="544"/>
      <c r="L219" s="576"/>
      <c r="M219" s="577"/>
      <c r="O219" s="560"/>
      <c r="P219" s="575"/>
    </row>
    <row r="220" s="99" customFormat="1" ht="21" spans="1:16">
      <c r="A220" s="540" t="s">
        <v>388</v>
      </c>
      <c r="B220" s="155" t="s">
        <v>389</v>
      </c>
      <c r="C220" s="156" t="s">
        <v>325</v>
      </c>
      <c r="D220" s="561">
        <v>1862.432</v>
      </c>
      <c r="E220" s="544">
        <f t="shared" si="30"/>
        <v>0</v>
      </c>
      <c r="F220" s="173">
        <f t="shared" si="31"/>
        <v>0</v>
      </c>
      <c r="G220" s="544" t="s">
        <v>28</v>
      </c>
      <c r="H220" s="544"/>
      <c r="I220" s="544"/>
      <c r="J220" s="544"/>
      <c r="K220" s="544"/>
      <c r="L220" s="576"/>
      <c r="M220" s="577"/>
      <c r="O220" s="560"/>
      <c r="P220" s="575"/>
    </row>
    <row r="221" s="99" customFormat="1" ht="21" spans="1:16">
      <c r="A221" s="540" t="s">
        <v>390</v>
      </c>
      <c r="B221" s="155" t="s">
        <v>391</v>
      </c>
      <c r="C221" s="156" t="s">
        <v>325</v>
      </c>
      <c r="D221" s="561">
        <v>1862.432</v>
      </c>
      <c r="E221" s="544">
        <f t="shared" si="30"/>
        <v>0</v>
      </c>
      <c r="F221" s="173">
        <f t="shared" si="31"/>
        <v>0</v>
      </c>
      <c r="G221" s="544" t="s">
        <v>28</v>
      </c>
      <c r="H221" s="544"/>
      <c r="I221" s="544"/>
      <c r="J221" s="544"/>
      <c r="K221" s="544"/>
      <c r="L221" s="576"/>
      <c r="M221" s="577"/>
      <c r="O221" s="560"/>
      <c r="P221" s="575"/>
    </row>
    <row r="222" s="99" customFormat="1" ht="21" spans="1:16">
      <c r="A222" s="540" t="s">
        <v>392</v>
      </c>
      <c r="B222" s="155" t="s">
        <v>393</v>
      </c>
      <c r="C222" s="156" t="s">
        <v>325</v>
      </c>
      <c r="D222" s="561">
        <v>1900.184</v>
      </c>
      <c r="E222" s="544">
        <f t="shared" si="30"/>
        <v>0</v>
      </c>
      <c r="F222" s="173">
        <f t="shared" si="31"/>
        <v>0</v>
      </c>
      <c r="G222" s="544" t="s">
        <v>28</v>
      </c>
      <c r="H222" s="544"/>
      <c r="I222" s="544"/>
      <c r="J222" s="544"/>
      <c r="K222" s="544"/>
      <c r="L222" s="576"/>
      <c r="M222" s="577"/>
      <c r="O222" s="560"/>
      <c r="P222" s="575"/>
    </row>
    <row r="223" s="99" customFormat="1" ht="21" spans="1:16">
      <c r="A223" s="540" t="s">
        <v>394</v>
      </c>
      <c r="B223" s="155" t="s">
        <v>395</v>
      </c>
      <c r="C223" s="156" t="s">
        <v>325</v>
      </c>
      <c r="D223" s="561">
        <v>1410.6664</v>
      </c>
      <c r="E223" s="544">
        <f t="shared" si="30"/>
        <v>0</v>
      </c>
      <c r="F223" s="173">
        <f t="shared" si="31"/>
        <v>0</v>
      </c>
      <c r="G223" s="544" t="s">
        <v>28</v>
      </c>
      <c r="H223" s="544"/>
      <c r="I223" s="544"/>
      <c r="J223" s="544"/>
      <c r="K223" s="544"/>
      <c r="L223" s="576"/>
      <c r="M223" s="577"/>
      <c r="O223" s="560"/>
      <c r="P223" s="575"/>
    </row>
    <row r="224" s="99" customFormat="1" ht="21" spans="1:16">
      <c r="A224" s="540" t="s">
        <v>396</v>
      </c>
      <c r="B224" s="155" t="s">
        <v>397</v>
      </c>
      <c r="C224" s="156" t="s">
        <v>325</v>
      </c>
      <c r="D224" s="561">
        <v>1410.6664</v>
      </c>
      <c r="E224" s="544">
        <f t="shared" si="30"/>
        <v>0</v>
      </c>
      <c r="F224" s="173">
        <f t="shared" si="31"/>
        <v>0</v>
      </c>
      <c r="G224" s="544" t="s">
        <v>28</v>
      </c>
      <c r="H224" s="544"/>
      <c r="I224" s="544"/>
      <c r="J224" s="544"/>
      <c r="K224" s="544"/>
      <c r="L224" s="576"/>
      <c r="M224" s="577"/>
      <c r="O224" s="560"/>
      <c r="P224" s="575"/>
    </row>
    <row r="225" s="99" customFormat="1" ht="21" spans="1:16">
      <c r="A225" s="540" t="s">
        <v>398</v>
      </c>
      <c r="B225" s="155" t="s">
        <v>399</v>
      </c>
      <c r="C225" s="156" t="s">
        <v>325</v>
      </c>
      <c r="D225" s="561">
        <v>1410.6664</v>
      </c>
      <c r="E225" s="544">
        <f t="shared" si="30"/>
        <v>0</v>
      </c>
      <c r="F225" s="173">
        <f t="shared" si="31"/>
        <v>0</v>
      </c>
      <c r="G225" s="544" t="s">
        <v>28</v>
      </c>
      <c r="H225" s="544"/>
      <c r="I225" s="544"/>
      <c r="J225" s="544"/>
      <c r="K225" s="544"/>
      <c r="L225" s="576"/>
      <c r="M225" s="577"/>
      <c r="O225" s="560"/>
      <c r="P225" s="575"/>
    </row>
    <row r="226" s="99" customFormat="1" ht="21" spans="1:16">
      <c r="A226" s="540" t="s">
        <v>400</v>
      </c>
      <c r="B226" s="155" t="s">
        <v>401</v>
      </c>
      <c r="C226" s="156" t="s">
        <v>325</v>
      </c>
      <c r="D226" s="561">
        <v>442.9568</v>
      </c>
      <c r="E226" s="544">
        <f t="shared" si="30"/>
        <v>0</v>
      </c>
      <c r="F226" s="173">
        <f t="shared" si="31"/>
        <v>0</v>
      </c>
      <c r="G226" s="544" t="s">
        <v>28</v>
      </c>
      <c r="H226" s="544"/>
      <c r="I226" s="544"/>
      <c r="J226" s="544"/>
      <c r="K226" s="544"/>
      <c r="L226" s="576"/>
      <c r="M226" s="577"/>
      <c r="O226" s="560"/>
      <c r="P226" s="575"/>
    </row>
    <row r="227" s="99" customFormat="1" ht="21" spans="1:16">
      <c r="A227" s="540" t="s">
        <v>402</v>
      </c>
      <c r="B227" s="155" t="s">
        <v>403</v>
      </c>
      <c r="C227" s="156" t="s">
        <v>325</v>
      </c>
      <c r="D227" s="561">
        <v>442.9568</v>
      </c>
      <c r="E227" s="544">
        <f t="shared" si="30"/>
        <v>0</v>
      </c>
      <c r="F227" s="173">
        <f t="shared" si="31"/>
        <v>0</v>
      </c>
      <c r="G227" s="544" t="s">
        <v>28</v>
      </c>
      <c r="H227" s="544"/>
      <c r="I227" s="544"/>
      <c r="J227" s="544"/>
      <c r="K227" s="544"/>
      <c r="L227" s="576"/>
      <c r="M227" s="577"/>
      <c r="O227" s="560"/>
      <c r="P227" s="575"/>
    </row>
    <row r="228" s="99" customFormat="1" ht="21" spans="1:16">
      <c r="A228" s="540" t="s">
        <v>404</v>
      </c>
      <c r="B228" s="155" t="s">
        <v>405</v>
      </c>
      <c r="C228" s="156" t="s">
        <v>325</v>
      </c>
      <c r="D228" s="561">
        <v>442.9568</v>
      </c>
      <c r="E228" s="544">
        <f t="shared" si="30"/>
        <v>0</v>
      </c>
      <c r="F228" s="173">
        <f t="shared" si="31"/>
        <v>0</v>
      </c>
      <c r="G228" s="544" t="s">
        <v>28</v>
      </c>
      <c r="H228" s="544"/>
      <c r="I228" s="544"/>
      <c r="J228" s="544"/>
      <c r="K228" s="544"/>
      <c r="L228" s="576"/>
      <c r="M228" s="577"/>
      <c r="O228" s="560"/>
      <c r="P228" s="575"/>
    </row>
    <row r="229" s="99" customFormat="1" ht="21" spans="1:16">
      <c r="A229" s="540" t="s">
        <v>406</v>
      </c>
      <c r="B229" s="155" t="s">
        <v>407</v>
      </c>
      <c r="C229" s="156" t="s">
        <v>325</v>
      </c>
      <c r="D229" s="561">
        <v>442.9568</v>
      </c>
      <c r="E229" s="544">
        <f t="shared" si="30"/>
        <v>0</v>
      </c>
      <c r="F229" s="173">
        <f t="shared" si="31"/>
        <v>0</v>
      </c>
      <c r="G229" s="544" t="s">
        <v>28</v>
      </c>
      <c r="H229" s="544"/>
      <c r="I229" s="544"/>
      <c r="J229" s="544"/>
      <c r="K229" s="544"/>
      <c r="L229" s="576"/>
      <c r="M229" s="577"/>
      <c r="O229" s="560"/>
      <c r="P229" s="575"/>
    </row>
    <row r="230" s="99" customFormat="1" ht="21" spans="1:16">
      <c r="A230" s="540" t="s">
        <v>408</v>
      </c>
      <c r="B230" s="155" t="s">
        <v>409</v>
      </c>
      <c r="C230" s="156" t="s">
        <v>325</v>
      </c>
      <c r="D230" s="561">
        <v>442.9568</v>
      </c>
      <c r="E230" s="544">
        <f t="shared" si="30"/>
        <v>0</v>
      </c>
      <c r="F230" s="173">
        <f t="shared" si="31"/>
        <v>0</v>
      </c>
      <c r="G230" s="544" t="s">
        <v>28</v>
      </c>
      <c r="H230" s="544"/>
      <c r="I230" s="544"/>
      <c r="J230" s="544"/>
      <c r="K230" s="544"/>
      <c r="L230" s="576"/>
      <c r="M230" s="577"/>
      <c r="O230" s="560"/>
      <c r="P230" s="575"/>
    </row>
    <row r="231" s="99" customFormat="1" ht="21" spans="1:16">
      <c r="A231" s="540" t="s">
        <v>410</v>
      </c>
      <c r="B231" s="155" t="s">
        <v>411</v>
      </c>
      <c r="C231" s="156" t="s">
        <v>325</v>
      </c>
      <c r="D231" s="561">
        <v>302.016</v>
      </c>
      <c r="E231" s="544">
        <f t="shared" si="30"/>
        <v>0</v>
      </c>
      <c r="F231" s="173">
        <f t="shared" si="31"/>
        <v>0</v>
      </c>
      <c r="G231" s="544" t="s">
        <v>28</v>
      </c>
      <c r="H231" s="544"/>
      <c r="I231" s="544"/>
      <c r="J231" s="544"/>
      <c r="K231" s="544"/>
      <c r="L231" s="576"/>
      <c r="M231" s="577"/>
      <c r="O231" s="560"/>
      <c r="P231" s="575"/>
    </row>
    <row r="232" s="99" customFormat="1" ht="21" spans="1:16">
      <c r="A232" s="540" t="s">
        <v>412</v>
      </c>
      <c r="B232" s="155" t="s">
        <v>413</v>
      </c>
      <c r="C232" s="156" t="s">
        <v>325</v>
      </c>
      <c r="D232" s="561">
        <v>302.016</v>
      </c>
      <c r="E232" s="544">
        <f t="shared" si="30"/>
        <v>0</v>
      </c>
      <c r="F232" s="173">
        <f t="shared" si="31"/>
        <v>0</v>
      </c>
      <c r="G232" s="544" t="s">
        <v>28</v>
      </c>
      <c r="H232" s="544"/>
      <c r="I232" s="544"/>
      <c r="J232" s="544"/>
      <c r="K232" s="544"/>
      <c r="L232" s="576"/>
      <c r="M232" s="577"/>
      <c r="O232" s="560"/>
      <c r="P232" s="575"/>
    </row>
    <row r="233" s="99" customFormat="1" ht="21" spans="1:16">
      <c r="A233" s="540" t="s">
        <v>414</v>
      </c>
      <c r="B233" s="155" t="s">
        <v>415</v>
      </c>
      <c r="C233" s="156" t="s">
        <v>325</v>
      </c>
      <c r="D233" s="561">
        <v>302.016</v>
      </c>
      <c r="E233" s="544">
        <f t="shared" si="30"/>
        <v>0</v>
      </c>
      <c r="F233" s="173">
        <f t="shared" si="31"/>
        <v>0</v>
      </c>
      <c r="G233" s="544" t="s">
        <v>28</v>
      </c>
      <c r="H233" s="544"/>
      <c r="I233" s="544"/>
      <c r="J233" s="544"/>
      <c r="K233" s="544"/>
      <c r="L233" s="576"/>
      <c r="M233" s="577"/>
      <c r="O233" s="560"/>
      <c r="P233" s="575"/>
    </row>
    <row r="234" s="99" customFormat="1" ht="21" spans="1:16">
      <c r="A234" s="540" t="s">
        <v>416</v>
      </c>
      <c r="B234" s="155" t="s">
        <v>417</v>
      </c>
      <c r="C234" s="156" t="s">
        <v>325</v>
      </c>
      <c r="D234" s="561">
        <v>490.776</v>
      </c>
      <c r="E234" s="544">
        <f t="shared" si="30"/>
        <v>0</v>
      </c>
      <c r="F234" s="173">
        <f t="shared" si="31"/>
        <v>0</v>
      </c>
      <c r="G234" s="544" t="s">
        <v>28</v>
      </c>
      <c r="H234" s="544"/>
      <c r="I234" s="544"/>
      <c r="J234" s="544"/>
      <c r="K234" s="544"/>
      <c r="L234" s="576"/>
      <c r="M234" s="577"/>
      <c r="O234" s="560"/>
      <c r="P234" s="575"/>
    </row>
    <row r="235" s="99" customFormat="1" ht="21" spans="1:16">
      <c r="A235" s="540" t="s">
        <v>418</v>
      </c>
      <c r="B235" s="155" t="s">
        <v>419</v>
      </c>
      <c r="C235" s="156" t="s">
        <v>325</v>
      </c>
      <c r="D235" s="561">
        <v>490.776</v>
      </c>
      <c r="E235" s="544">
        <f t="shared" si="30"/>
        <v>0</v>
      </c>
      <c r="F235" s="173">
        <f t="shared" si="31"/>
        <v>0</v>
      </c>
      <c r="G235" s="544" t="s">
        <v>28</v>
      </c>
      <c r="H235" s="544"/>
      <c r="I235" s="544"/>
      <c r="J235" s="544"/>
      <c r="K235" s="544"/>
      <c r="L235" s="576"/>
      <c r="M235" s="577"/>
      <c r="O235" s="560"/>
      <c r="P235" s="575"/>
    </row>
    <row r="236" s="99" customFormat="1" ht="21" spans="1:16">
      <c r="A236" s="540" t="s">
        <v>420</v>
      </c>
      <c r="B236" s="155" t="s">
        <v>421</v>
      </c>
      <c r="C236" s="156" t="s">
        <v>325</v>
      </c>
      <c r="D236" s="561">
        <v>1204.8575</v>
      </c>
      <c r="E236" s="544">
        <f t="shared" si="30"/>
        <v>0</v>
      </c>
      <c r="F236" s="173">
        <f t="shared" si="31"/>
        <v>0</v>
      </c>
      <c r="G236" s="544" t="s">
        <v>28</v>
      </c>
      <c r="H236" s="544"/>
      <c r="I236" s="544"/>
      <c r="J236" s="544"/>
      <c r="K236" s="544"/>
      <c r="L236" s="576"/>
      <c r="M236" s="577"/>
      <c r="O236" s="560"/>
      <c r="P236" s="575"/>
    </row>
    <row r="237" s="99" customFormat="1" ht="21" spans="1:16">
      <c r="A237" s="540" t="s">
        <v>422</v>
      </c>
      <c r="B237" s="155" t="s">
        <v>423</v>
      </c>
      <c r="C237" s="156" t="s">
        <v>325</v>
      </c>
      <c r="D237" s="561">
        <v>1204.8575</v>
      </c>
      <c r="E237" s="544">
        <f t="shared" si="30"/>
        <v>0</v>
      </c>
      <c r="F237" s="173">
        <f t="shared" si="31"/>
        <v>0</v>
      </c>
      <c r="G237" s="544" t="s">
        <v>28</v>
      </c>
      <c r="H237" s="544"/>
      <c r="I237" s="544"/>
      <c r="J237" s="544"/>
      <c r="K237" s="544"/>
      <c r="L237" s="576"/>
      <c r="M237" s="577"/>
      <c r="O237" s="560"/>
      <c r="P237" s="575"/>
    </row>
    <row r="238" s="99" customFormat="1" ht="21" spans="1:16">
      <c r="A238" s="540" t="s">
        <v>424</v>
      </c>
      <c r="B238" s="155" t="s">
        <v>425</v>
      </c>
      <c r="C238" s="156" t="s">
        <v>325</v>
      </c>
      <c r="D238" s="561">
        <v>1204.8575</v>
      </c>
      <c r="E238" s="544">
        <f t="shared" si="30"/>
        <v>0</v>
      </c>
      <c r="F238" s="173">
        <f t="shared" si="31"/>
        <v>0</v>
      </c>
      <c r="G238" s="544" t="s">
        <v>28</v>
      </c>
      <c r="H238" s="544"/>
      <c r="I238" s="544"/>
      <c r="J238" s="544"/>
      <c r="K238" s="544"/>
      <c r="L238" s="576"/>
      <c r="M238" s="577"/>
      <c r="O238" s="560"/>
      <c r="P238" s="575"/>
    </row>
    <row r="239" s="99" customFormat="1" ht="21" spans="1:16">
      <c r="A239" s="540" t="s">
        <v>426</v>
      </c>
      <c r="B239" s="155" t="s">
        <v>427</v>
      </c>
      <c r="C239" s="156" t="s">
        <v>325</v>
      </c>
      <c r="D239" s="561">
        <v>5997.486</v>
      </c>
      <c r="E239" s="544">
        <f t="shared" si="30"/>
        <v>0</v>
      </c>
      <c r="F239" s="173">
        <f t="shared" si="31"/>
        <v>0</v>
      </c>
      <c r="G239" s="544" t="s">
        <v>28</v>
      </c>
      <c r="H239" s="544"/>
      <c r="I239" s="544"/>
      <c r="J239" s="544"/>
      <c r="K239" s="544"/>
      <c r="L239" s="576"/>
      <c r="M239" s="577"/>
      <c r="O239" s="560"/>
      <c r="P239" s="575"/>
    </row>
    <row r="240" s="99" customFormat="1" ht="21" spans="1:16">
      <c r="A240" s="540" t="s">
        <v>428</v>
      </c>
      <c r="B240" s="155" t="s">
        <v>429</v>
      </c>
      <c r="C240" s="156" t="s">
        <v>325</v>
      </c>
      <c r="D240" s="561">
        <v>1467.2944</v>
      </c>
      <c r="E240" s="544">
        <f t="shared" si="30"/>
        <v>0</v>
      </c>
      <c r="F240" s="173">
        <f t="shared" si="31"/>
        <v>0</v>
      </c>
      <c r="G240" s="544" t="s">
        <v>28</v>
      </c>
      <c r="H240" s="544"/>
      <c r="I240" s="544"/>
      <c r="J240" s="544"/>
      <c r="K240" s="544"/>
      <c r="L240" s="576"/>
      <c r="M240" s="577"/>
      <c r="O240" s="560"/>
      <c r="P240" s="575"/>
    </row>
    <row r="241" s="99" customFormat="1" ht="21" spans="1:16">
      <c r="A241" s="540" t="s">
        <v>430</v>
      </c>
      <c r="B241" s="155" t="s">
        <v>431</v>
      </c>
      <c r="C241" s="156" t="s">
        <v>325</v>
      </c>
      <c r="D241" s="561">
        <v>1467.2944</v>
      </c>
      <c r="E241" s="544">
        <f t="shared" si="30"/>
        <v>0</v>
      </c>
      <c r="F241" s="173">
        <f t="shared" si="31"/>
        <v>0</v>
      </c>
      <c r="G241" s="544" t="s">
        <v>28</v>
      </c>
      <c r="H241" s="544"/>
      <c r="I241" s="544"/>
      <c r="J241" s="544"/>
      <c r="K241" s="544"/>
      <c r="L241" s="576"/>
      <c r="M241" s="577"/>
      <c r="O241" s="560"/>
      <c r="P241" s="575"/>
    </row>
    <row r="242" s="99" customFormat="1" ht="21" spans="1:16">
      <c r="A242" s="540" t="s">
        <v>432</v>
      </c>
      <c r="B242" s="155" t="s">
        <v>433</v>
      </c>
      <c r="C242" s="156" t="s">
        <v>325</v>
      </c>
      <c r="D242" s="561">
        <v>1467.2944</v>
      </c>
      <c r="E242" s="544">
        <f t="shared" si="30"/>
        <v>0</v>
      </c>
      <c r="F242" s="173">
        <f t="shared" si="31"/>
        <v>0</v>
      </c>
      <c r="G242" s="544" t="s">
        <v>28</v>
      </c>
      <c r="H242" s="544"/>
      <c r="I242" s="544"/>
      <c r="J242" s="544"/>
      <c r="K242" s="544"/>
      <c r="L242" s="576"/>
      <c r="M242" s="577"/>
      <c r="O242" s="560"/>
      <c r="P242" s="575"/>
    </row>
    <row r="243" s="99" customFormat="1" ht="21" spans="1:16">
      <c r="A243" s="540" t="s">
        <v>434</v>
      </c>
      <c r="B243" s="155" t="s">
        <v>435</v>
      </c>
      <c r="C243" s="156" t="s">
        <v>325</v>
      </c>
      <c r="D243" s="561">
        <v>1989.5304</v>
      </c>
      <c r="E243" s="544">
        <f t="shared" si="30"/>
        <v>0</v>
      </c>
      <c r="F243" s="173">
        <f t="shared" si="31"/>
        <v>0</v>
      </c>
      <c r="G243" s="544" t="s">
        <v>28</v>
      </c>
      <c r="H243" s="544"/>
      <c r="I243" s="544"/>
      <c r="J243" s="544"/>
      <c r="K243" s="544"/>
      <c r="L243" s="576"/>
      <c r="M243" s="577"/>
      <c r="O243" s="560"/>
      <c r="P243" s="575"/>
    </row>
    <row r="244" s="99" customFormat="1" ht="21" spans="1:16">
      <c r="A244" s="540" t="s">
        <v>436</v>
      </c>
      <c r="B244" s="155" t="s">
        <v>437</v>
      </c>
      <c r="C244" s="156" t="s">
        <v>325</v>
      </c>
      <c r="D244" s="561">
        <v>548.876328</v>
      </c>
      <c r="E244" s="544">
        <f t="shared" si="30"/>
        <v>0</v>
      </c>
      <c r="F244" s="173">
        <f t="shared" si="31"/>
        <v>0</v>
      </c>
      <c r="G244" s="544" t="s">
        <v>28</v>
      </c>
      <c r="H244" s="544"/>
      <c r="I244" s="544"/>
      <c r="J244" s="544"/>
      <c r="K244" s="544"/>
      <c r="L244" s="576"/>
      <c r="M244" s="577"/>
      <c r="O244" s="560"/>
      <c r="P244" s="575"/>
    </row>
    <row r="245" s="99" customFormat="1" ht="21" spans="1:16">
      <c r="A245" s="540" t="s">
        <v>438</v>
      </c>
      <c r="B245" s="155" t="s">
        <v>439</v>
      </c>
      <c r="C245" s="156" t="s">
        <v>325</v>
      </c>
      <c r="D245" s="561">
        <v>548.876328</v>
      </c>
      <c r="E245" s="544">
        <f t="shared" si="30"/>
        <v>0</v>
      </c>
      <c r="F245" s="173">
        <f t="shared" si="31"/>
        <v>0</v>
      </c>
      <c r="G245" s="544" t="s">
        <v>28</v>
      </c>
      <c r="H245" s="544"/>
      <c r="I245" s="544"/>
      <c r="J245" s="544"/>
      <c r="K245" s="544"/>
      <c r="L245" s="576"/>
      <c r="M245" s="577"/>
      <c r="O245" s="560"/>
      <c r="P245" s="575"/>
    </row>
    <row r="246" s="99" customFormat="1" ht="21" spans="1:16">
      <c r="A246" s="540" t="s">
        <v>440</v>
      </c>
      <c r="B246" s="155" t="s">
        <v>441</v>
      </c>
      <c r="C246" s="156" t="s">
        <v>325</v>
      </c>
      <c r="D246" s="561">
        <v>548.876328</v>
      </c>
      <c r="E246" s="544">
        <f t="shared" si="30"/>
        <v>0</v>
      </c>
      <c r="F246" s="173">
        <f t="shared" si="31"/>
        <v>0</v>
      </c>
      <c r="G246" s="544" t="s">
        <v>28</v>
      </c>
      <c r="H246" s="544"/>
      <c r="I246" s="544"/>
      <c r="J246" s="544"/>
      <c r="K246" s="544"/>
      <c r="L246" s="576"/>
      <c r="M246" s="577"/>
      <c r="O246" s="560"/>
      <c r="P246" s="575"/>
    </row>
    <row r="247" s="99" customFormat="1" ht="21" spans="1:16">
      <c r="A247" s="540" t="s">
        <v>442</v>
      </c>
      <c r="B247" s="155" t="s">
        <v>443</v>
      </c>
      <c r="C247" s="156" t="s">
        <v>325</v>
      </c>
      <c r="D247" s="561">
        <v>896.9488</v>
      </c>
      <c r="E247" s="544">
        <f t="shared" si="30"/>
        <v>0</v>
      </c>
      <c r="F247" s="173">
        <f t="shared" si="31"/>
        <v>0</v>
      </c>
      <c r="G247" s="544" t="s">
        <v>28</v>
      </c>
      <c r="H247" s="544"/>
      <c r="I247" s="544"/>
      <c r="J247" s="544"/>
      <c r="K247" s="544"/>
      <c r="L247" s="576"/>
      <c r="M247" s="577"/>
      <c r="O247" s="560"/>
      <c r="P247" s="575"/>
    </row>
    <row r="248" s="99" customFormat="1" ht="21" spans="1:16">
      <c r="A248" s="540" t="s">
        <v>444</v>
      </c>
      <c r="B248" s="155" t="s">
        <v>445</v>
      </c>
      <c r="C248" s="156" t="s">
        <v>325</v>
      </c>
      <c r="D248" s="561">
        <v>93.6903</v>
      </c>
      <c r="E248" s="544">
        <f t="shared" ref="E248:E302" si="32">SUM(H248:K248)</f>
        <v>0</v>
      </c>
      <c r="F248" s="173">
        <f t="shared" ref="F248:F302" si="33">D248*E248</f>
        <v>0</v>
      </c>
      <c r="G248" s="544" t="s">
        <v>28</v>
      </c>
      <c r="H248" s="544"/>
      <c r="I248" s="544"/>
      <c r="J248" s="544"/>
      <c r="K248" s="544"/>
      <c r="L248" s="576"/>
      <c r="M248" s="577"/>
      <c r="O248" s="560"/>
      <c r="P248" s="575"/>
    </row>
    <row r="249" s="99" customFormat="1" ht="21" spans="1:16">
      <c r="A249" s="540" t="s">
        <v>446</v>
      </c>
      <c r="B249" s="155" t="s">
        <v>447</v>
      </c>
      <c r="C249" s="156" t="s">
        <v>325</v>
      </c>
      <c r="D249" s="561">
        <v>866.8924</v>
      </c>
      <c r="E249" s="544">
        <f t="shared" si="32"/>
        <v>0</v>
      </c>
      <c r="F249" s="173">
        <f t="shared" si="33"/>
        <v>0</v>
      </c>
      <c r="G249" s="544" t="s">
        <v>28</v>
      </c>
      <c r="H249" s="544"/>
      <c r="I249" s="544"/>
      <c r="J249" s="544"/>
      <c r="K249" s="544"/>
      <c r="L249" s="576"/>
      <c r="M249" s="577"/>
      <c r="O249" s="560"/>
      <c r="P249" s="575"/>
    </row>
    <row r="250" s="99" customFormat="1" ht="21" spans="1:16">
      <c r="A250" s="540" t="s">
        <v>448</v>
      </c>
      <c r="B250" s="155" t="s">
        <v>449</v>
      </c>
      <c r="C250" s="156" t="s">
        <v>325</v>
      </c>
      <c r="D250" s="561">
        <v>93.6903</v>
      </c>
      <c r="E250" s="544">
        <f t="shared" si="32"/>
        <v>0</v>
      </c>
      <c r="F250" s="173">
        <f t="shared" si="33"/>
        <v>0</v>
      </c>
      <c r="G250" s="544" t="s">
        <v>28</v>
      </c>
      <c r="H250" s="544"/>
      <c r="I250" s="544"/>
      <c r="J250" s="544"/>
      <c r="K250" s="544"/>
      <c r="L250" s="576"/>
      <c r="M250" s="577"/>
      <c r="O250" s="560"/>
      <c r="P250" s="575"/>
    </row>
    <row r="251" s="99" customFormat="1" ht="21" spans="1:16">
      <c r="A251" s="540" t="s">
        <v>450</v>
      </c>
      <c r="B251" s="155" t="s">
        <v>451</v>
      </c>
      <c r="C251" s="156" t="s">
        <v>325</v>
      </c>
      <c r="D251" s="561">
        <v>3249.1888</v>
      </c>
      <c r="E251" s="544">
        <f t="shared" si="32"/>
        <v>0</v>
      </c>
      <c r="F251" s="173">
        <f t="shared" si="33"/>
        <v>0</v>
      </c>
      <c r="G251" s="544" t="s">
        <v>28</v>
      </c>
      <c r="H251" s="544"/>
      <c r="I251" s="544"/>
      <c r="J251" s="544"/>
      <c r="K251" s="544"/>
      <c r="L251" s="576"/>
      <c r="M251" s="577"/>
      <c r="O251" s="560"/>
      <c r="P251" s="575"/>
    </row>
    <row r="252" s="99" customFormat="1" ht="21" spans="1:16">
      <c r="A252" s="540" t="s">
        <v>452</v>
      </c>
      <c r="B252" s="155" t="s">
        <v>453</v>
      </c>
      <c r="C252" s="156" t="s">
        <v>325</v>
      </c>
      <c r="D252" s="561">
        <v>2290.288</v>
      </c>
      <c r="E252" s="544">
        <f t="shared" si="32"/>
        <v>0</v>
      </c>
      <c r="F252" s="173">
        <f t="shared" si="33"/>
        <v>0</v>
      </c>
      <c r="G252" s="544" t="s">
        <v>28</v>
      </c>
      <c r="H252" s="544"/>
      <c r="I252" s="544"/>
      <c r="J252" s="544"/>
      <c r="K252" s="544"/>
      <c r="L252" s="576"/>
      <c r="M252" s="577"/>
      <c r="O252" s="560"/>
      <c r="P252" s="575"/>
    </row>
    <row r="253" s="99" customFormat="1" ht="21" spans="1:16">
      <c r="A253" s="540" t="s">
        <v>454</v>
      </c>
      <c r="B253" s="155" t="s">
        <v>455</v>
      </c>
      <c r="C253" s="156" t="s">
        <v>325</v>
      </c>
      <c r="D253" s="561">
        <v>3249.1888</v>
      </c>
      <c r="E253" s="544">
        <f t="shared" si="32"/>
        <v>0</v>
      </c>
      <c r="F253" s="173">
        <f t="shared" si="33"/>
        <v>0</v>
      </c>
      <c r="G253" s="544" t="s">
        <v>28</v>
      </c>
      <c r="H253" s="544"/>
      <c r="I253" s="544"/>
      <c r="J253" s="544"/>
      <c r="K253" s="544"/>
      <c r="L253" s="576"/>
      <c r="M253" s="577"/>
      <c r="O253" s="560"/>
      <c r="P253" s="575"/>
    </row>
    <row r="254" s="99" customFormat="1" ht="21" spans="1:16">
      <c r="A254" s="540" t="s">
        <v>456</v>
      </c>
      <c r="B254" s="155" t="s">
        <v>457</v>
      </c>
      <c r="C254" s="156" t="s">
        <v>325</v>
      </c>
      <c r="D254" s="561">
        <v>4316.312</v>
      </c>
      <c r="E254" s="544">
        <f t="shared" si="32"/>
        <v>0</v>
      </c>
      <c r="F254" s="173">
        <f t="shared" si="33"/>
        <v>0</v>
      </c>
      <c r="G254" s="544" t="s">
        <v>28</v>
      </c>
      <c r="H254" s="544"/>
      <c r="I254" s="544"/>
      <c r="J254" s="544"/>
      <c r="K254" s="544"/>
      <c r="L254" s="576"/>
      <c r="M254" s="577"/>
      <c r="O254" s="560"/>
      <c r="P254" s="575"/>
    </row>
    <row r="255" s="99" customFormat="1" ht="25.5" spans="1:16">
      <c r="A255" s="540" t="s">
        <v>458</v>
      </c>
      <c r="B255" s="155" t="s">
        <v>459</v>
      </c>
      <c r="C255" s="156" t="s">
        <v>325</v>
      </c>
      <c r="D255" s="561">
        <v>6052.904</v>
      </c>
      <c r="E255" s="544">
        <f t="shared" si="32"/>
        <v>0</v>
      </c>
      <c r="F255" s="173">
        <f t="shared" si="33"/>
        <v>0</v>
      </c>
      <c r="G255" s="544" t="s">
        <v>28</v>
      </c>
      <c r="H255" s="544"/>
      <c r="I255" s="544"/>
      <c r="J255" s="544"/>
      <c r="K255" s="544"/>
      <c r="L255" s="576"/>
      <c r="M255" s="577"/>
      <c r="O255" s="560"/>
      <c r="P255" s="575"/>
    </row>
    <row r="256" s="99" customFormat="1" ht="21" spans="1:16">
      <c r="A256" s="540" t="s">
        <v>460</v>
      </c>
      <c r="B256" s="155" t="s">
        <v>461</v>
      </c>
      <c r="C256" s="156" t="s">
        <v>325</v>
      </c>
      <c r="D256" s="561">
        <v>4089.8</v>
      </c>
      <c r="E256" s="544">
        <f t="shared" si="32"/>
        <v>0</v>
      </c>
      <c r="F256" s="173">
        <f t="shared" si="33"/>
        <v>0</v>
      </c>
      <c r="G256" s="544" t="s">
        <v>28</v>
      </c>
      <c r="H256" s="544"/>
      <c r="I256" s="544"/>
      <c r="J256" s="544"/>
      <c r="K256" s="544"/>
      <c r="L256" s="576"/>
      <c r="M256" s="577"/>
      <c r="O256" s="560"/>
      <c r="P256" s="575"/>
    </row>
    <row r="257" s="99" customFormat="1" ht="21" spans="1:16">
      <c r="A257" s="540" t="s">
        <v>462</v>
      </c>
      <c r="B257" s="155" t="s">
        <v>463</v>
      </c>
      <c r="C257" s="156" t="s">
        <v>325</v>
      </c>
      <c r="D257" s="561">
        <v>4038.2056</v>
      </c>
      <c r="E257" s="544">
        <f t="shared" si="32"/>
        <v>0</v>
      </c>
      <c r="F257" s="173">
        <f t="shared" si="33"/>
        <v>0</v>
      </c>
      <c r="G257" s="544" t="s">
        <v>28</v>
      </c>
      <c r="H257" s="544"/>
      <c r="I257" s="544"/>
      <c r="J257" s="544"/>
      <c r="K257" s="544"/>
      <c r="L257" s="576"/>
      <c r="M257" s="577"/>
      <c r="O257" s="560"/>
      <c r="P257" s="575"/>
    </row>
    <row r="258" s="99" customFormat="1" ht="21" spans="1:16">
      <c r="A258" s="540" t="s">
        <v>464</v>
      </c>
      <c r="B258" s="155" t="s">
        <v>465</v>
      </c>
      <c r="C258" s="156" t="s">
        <v>325</v>
      </c>
      <c r="D258" s="561">
        <v>8871.72</v>
      </c>
      <c r="E258" s="544">
        <f t="shared" si="32"/>
        <v>0</v>
      </c>
      <c r="F258" s="173">
        <f t="shared" si="33"/>
        <v>0</v>
      </c>
      <c r="G258" s="544" t="s">
        <v>28</v>
      </c>
      <c r="H258" s="544"/>
      <c r="I258" s="544"/>
      <c r="J258" s="544"/>
      <c r="K258" s="544"/>
      <c r="L258" s="576"/>
      <c r="M258" s="577"/>
      <c r="O258" s="560"/>
      <c r="P258" s="575"/>
    </row>
    <row r="259" s="99" customFormat="1" ht="21" spans="1:16">
      <c r="A259" s="540" t="s">
        <v>466</v>
      </c>
      <c r="B259" s="155" t="s">
        <v>467</v>
      </c>
      <c r="C259" s="156" t="s">
        <v>325</v>
      </c>
      <c r="D259" s="561">
        <v>4781.92</v>
      </c>
      <c r="E259" s="544">
        <f t="shared" si="32"/>
        <v>0</v>
      </c>
      <c r="F259" s="173">
        <f t="shared" si="33"/>
        <v>0</v>
      </c>
      <c r="G259" s="544" t="s">
        <v>28</v>
      </c>
      <c r="H259" s="544"/>
      <c r="I259" s="544"/>
      <c r="J259" s="544"/>
      <c r="K259" s="544"/>
      <c r="L259" s="576"/>
      <c r="M259" s="577"/>
      <c r="O259" s="560"/>
      <c r="P259" s="575"/>
    </row>
    <row r="260" s="99" customFormat="1" ht="21" spans="1:16">
      <c r="A260" s="540" t="s">
        <v>468</v>
      </c>
      <c r="B260" s="155" t="s">
        <v>469</v>
      </c>
      <c r="C260" s="156" t="s">
        <v>325</v>
      </c>
      <c r="D260" s="561">
        <v>4152.72</v>
      </c>
      <c r="E260" s="544">
        <f t="shared" si="32"/>
        <v>0</v>
      </c>
      <c r="F260" s="173">
        <f t="shared" si="33"/>
        <v>0</v>
      </c>
      <c r="G260" s="544" t="s">
        <v>28</v>
      </c>
      <c r="H260" s="544"/>
      <c r="I260" s="544"/>
      <c r="J260" s="544"/>
      <c r="K260" s="544"/>
      <c r="L260" s="576"/>
      <c r="M260" s="577"/>
      <c r="O260" s="560"/>
      <c r="P260" s="575"/>
    </row>
    <row r="261" s="99" customFormat="1" ht="21" spans="1:16">
      <c r="A261" s="540" t="s">
        <v>470</v>
      </c>
      <c r="B261" s="155" t="s">
        <v>471</v>
      </c>
      <c r="C261" s="156" t="s">
        <v>325</v>
      </c>
      <c r="D261" s="561">
        <v>2856.568</v>
      </c>
      <c r="E261" s="544">
        <f t="shared" si="32"/>
        <v>0</v>
      </c>
      <c r="F261" s="173">
        <f t="shared" si="33"/>
        <v>0</v>
      </c>
      <c r="G261" s="544" t="s">
        <v>28</v>
      </c>
      <c r="H261" s="544"/>
      <c r="I261" s="544"/>
      <c r="J261" s="544"/>
      <c r="K261" s="544"/>
      <c r="L261" s="576"/>
      <c r="M261" s="577"/>
      <c r="O261" s="560"/>
      <c r="P261" s="575"/>
    </row>
    <row r="262" s="99" customFormat="1" ht="21" spans="1:16">
      <c r="A262" s="540" t="s">
        <v>472</v>
      </c>
      <c r="B262" s="155" t="s">
        <v>473</v>
      </c>
      <c r="C262" s="156" t="s">
        <v>325</v>
      </c>
      <c r="D262" s="561">
        <v>3076.788</v>
      </c>
      <c r="E262" s="544">
        <f t="shared" si="32"/>
        <v>0</v>
      </c>
      <c r="F262" s="173">
        <f t="shared" si="33"/>
        <v>0</v>
      </c>
      <c r="G262" s="544" t="s">
        <v>28</v>
      </c>
      <c r="H262" s="544"/>
      <c r="I262" s="544"/>
      <c r="J262" s="544"/>
      <c r="K262" s="544"/>
      <c r="L262" s="576"/>
      <c r="M262" s="577"/>
      <c r="O262" s="560"/>
      <c r="P262" s="575"/>
    </row>
    <row r="263" s="99" customFormat="1" ht="21" spans="1:16">
      <c r="A263" s="540" t="s">
        <v>474</v>
      </c>
      <c r="B263" s="155" t="s">
        <v>475</v>
      </c>
      <c r="C263" s="156" t="s">
        <v>325</v>
      </c>
      <c r="D263" s="561">
        <v>3076.788</v>
      </c>
      <c r="E263" s="544">
        <f t="shared" si="32"/>
        <v>0</v>
      </c>
      <c r="F263" s="173">
        <f t="shared" si="33"/>
        <v>0</v>
      </c>
      <c r="G263" s="544" t="s">
        <v>28</v>
      </c>
      <c r="H263" s="544"/>
      <c r="I263" s="544"/>
      <c r="J263" s="544"/>
      <c r="K263" s="544"/>
      <c r="L263" s="576"/>
      <c r="M263" s="577"/>
      <c r="O263" s="560"/>
      <c r="P263" s="575"/>
    </row>
    <row r="264" s="99" customFormat="1" ht="21" spans="1:16">
      <c r="A264" s="540" t="s">
        <v>476</v>
      </c>
      <c r="B264" s="155" t="s">
        <v>477</v>
      </c>
      <c r="C264" s="156" t="s">
        <v>325</v>
      </c>
      <c r="D264" s="561">
        <v>3076.788</v>
      </c>
      <c r="E264" s="544">
        <f t="shared" si="32"/>
        <v>0</v>
      </c>
      <c r="F264" s="173">
        <f t="shared" si="33"/>
        <v>0</v>
      </c>
      <c r="G264" s="544" t="s">
        <v>28</v>
      </c>
      <c r="H264" s="544"/>
      <c r="I264" s="544"/>
      <c r="J264" s="544"/>
      <c r="K264" s="544"/>
      <c r="L264" s="576"/>
      <c r="M264" s="577"/>
      <c r="O264" s="560"/>
      <c r="P264" s="575"/>
    </row>
    <row r="265" s="99" customFormat="1" ht="21" spans="1:16">
      <c r="A265" s="540" t="s">
        <v>478</v>
      </c>
      <c r="B265" s="155" t="s">
        <v>479</v>
      </c>
      <c r="C265" s="156" t="s">
        <v>325</v>
      </c>
      <c r="D265" s="561">
        <v>3528.5536</v>
      </c>
      <c r="E265" s="544">
        <f t="shared" si="32"/>
        <v>0</v>
      </c>
      <c r="F265" s="173">
        <f t="shared" si="33"/>
        <v>0</v>
      </c>
      <c r="G265" s="544" t="s">
        <v>28</v>
      </c>
      <c r="H265" s="544"/>
      <c r="I265" s="544"/>
      <c r="J265" s="544"/>
      <c r="K265" s="544"/>
      <c r="L265" s="576"/>
      <c r="M265" s="577"/>
      <c r="O265" s="560"/>
      <c r="P265" s="575"/>
    </row>
    <row r="266" s="99" customFormat="1" ht="21" spans="1:16">
      <c r="A266" s="540" t="s">
        <v>480</v>
      </c>
      <c r="B266" s="155" t="s">
        <v>481</v>
      </c>
      <c r="C266" s="156" t="s">
        <v>325</v>
      </c>
      <c r="D266" s="561">
        <v>3717.3136</v>
      </c>
      <c r="E266" s="544">
        <f t="shared" si="32"/>
        <v>0</v>
      </c>
      <c r="F266" s="173">
        <f t="shared" si="33"/>
        <v>0</v>
      </c>
      <c r="G266" s="544" t="s">
        <v>28</v>
      </c>
      <c r="H266" s="544"/>
      <c r="I266" s="544"/>
      <c r="J266" s="544"/>
      <c r="K266" s="544"/>
      <c r="L266" s="576"/>
      <c r="M266" s="577"/>
      <c r="O266" s="560"/>
      <c r="P266" s="575"/>
    </row>
    <row r="267" s="99" customFormat="1" ht="21" spans="1:16">
      <c r="A267" s="540" t="s">
        <v>482</v>
      </c>
      <c r="B267" s="155" t="s">
        <v>483</v>
      </c>
      <c r="C267" s="156" t="s">
        <v>325</v>
      </c>
      <c r="D267" s="561">
        <v>3717.3136</v>
      </c>
      <c r="E267" s="544">
        <f t="shared" si="32"/>
        <v>0</v>
      </c>
      <c r="F267" s="173">
        <f t="shared" si="33"/>
        <v>0</v>
      </c>
      <c r="G267" s="544" t="s">
        <v>28</v>
      </c>
      <c r="H267" s="544"/>
      <c r="I267" s="544"/>
      <c r="J267" s="544"/>
      <c r="K267" s="544"/>
      <c r="L267" s="576"/>
      <c r="M267" s="577"/>
      <c r="O267" s="560"/>
      <c r="P267" s="575"/>
    </row>
    <row r="268" s="99" customFormat="1" ht="21" spans="1:16">
      <c r="A268" s="540" t="s">
        <v>484</v>
      </c>
      <c r="B268" s="155" t="s">
        <v>485</v>
      </c>
      <c r="C268" s="156" t="s">
        <v>325</v>
      </c>
      <c r="D268" s="561">
        <v>3717.3136</v>
      </c>
      <c r="E268" s="544">
        <f t="shared" si="32"/>
        <v>0</v>
      </c>
      <c r="F268" s="173">
        <f t="shared" si="33"/>
        <v>0</v>
      </c>
      <c r="G268" s="544" t="s">
        <v>28</v>
      </c>
      <c r="H268" s="544"/>
      <c r="I268" s="544"/>
      <c r="J268" s="544"/>
      <c r="K268" s="544"/>
      <c r="L268" s="576"/>
      <c r="M268" s="577"/>
      <c r="O268" s="560"/>
      <c r="P268" s="575"/>
    </row>
    <row r="269" s="99" customFormat="1" ht="21" spans="1:16">
      <c r="A269" s="540" t="s">
        <v>486</v>
      </c>
      <c r="B269" s="155" t="s">
        <v>487</v>
      </c>
      <c r="C269" s="156" t="s">
        <v>325</v>
      </c>
      <c r="D269" s="561">
        <v>9505.9536</v>
      </c>
      <c r="E269" s="544">
        <f t="shared" si="32"/>
        <v>0</v>
      </c>
      <c r="F269" s="173">
        <f t="shared" si="33"/>
        <v>0</v>
      </c>
      <c r="G269" s="544" t="s">
        <v>28</v>
      </c>
      <c r="H269" s="544"/>
      <c r="I269" s="544"/>
      <c r="J269" s="544"/>
      <c r="K269" s="544"/>
      <c r="L269" s="576"/>
      <c r="M269" s="577"/>
      <c r="O269" s="560"/>
      <c r="P269" s="575"/>
    </row>
    <row r="270" s="99" customFormat="1" ht="21" spans="1:16">
      <c r="A270" s="540" t="s">
        <v>488</v>
      </c>
      <c r="B270" s="155" t="s">
        <v>489</v>
      </c>
      <c r="C270" s="156" t="s">
        <v>325</v>
      </c>
      <c r="D270" s="561">
        <v>8349.484</v>
      </c>
      <c r="E270" s="544">
        <f t="shared" si="32"/>
        <v>0</v>
      </c>
      <c r="F270" s="173">
        <f t="shared" si="33"/>
        <v>0</v>
      </c>
      <c r="G270" s="544" t="s">
        <v>28</v>
      </c>
      <c r="H270" s="544"/>
      <c r="I270" s="544"/>
      <c r="J270" s="544"/>
      <c r="K270" s="544"/>
      <c r="L270" s="576"/>
      <c r="M270" s="577"/>
      <c r="O270" s="560"/>
      <c r="P270" s="575"/>
    </row>
    <row r="271" s="99" customFormat="1" ht="21" spans="1:16">
      <c r="A271" s="540" t="s">
        <v>490</v>
      </c>
      <c r="B271" s="155" t="s">
        <v>491</v>
      </c>
      <c r="C271" s="156" t="s">
        <v>325</v>
      </c>
      <c r="D271" s="561">
        <v>12333.5784</v>
      </c>
      <c r="E271" s="544">
        <f t="shared" si="32"/>
        <v>0</v>
      </c>
      <c r="F271" s="173">
        <f t="shared" si="33"/>
        <v>0</v>
      </c>
      <c r="G271" s="544" t="s">
        <v>28</v>
      </c>
      <c r="H271" s="544"/>
      <c r="I271" s="544"/>
      <c r="J271" s="544"/>
      <c r="K271" s="544"/>
      <c r="L271" s="576"/>
      <c r="M271" s="577"/>
      <c r="O271" s="560"/>
      <c r="P271" s="575"/>
    </row>
    <row r="272" s="99" customFormat="1" ht="21" spans="1:16">
      <c r="A272" s="540" t="s">
        <v>492</v>
      </c>
      <c r="B272" s="155" t="s">
        <v>493</v>
      </c>
      <c r="C272" s="156" t="s">
        <v>325</v>
      </c>
      <c r="D272" s="561">
        <v>12333.5784</v>
      </c>
      <c r="E272" s="544">
        <f t="shared" si="32"/>
        <v>0</v>
      </c>
      <c r="F272" s="173">
        <f t="shared" si="33"/>
        <v>0</v>
      </c>
      <c r="G272" s="544" t="s">
        <v>28</v>
      </c>
      <c r="H272" s="544"/>
      <c r="I272" s="544"/>
      <c r="J272" s="544"/>
      <c r="K272" s="544"/>
      <c r="L272" s="576"/>
      <c r="M272" s="577"/>
      <c r="O272" s="560"/>
      <c r="P272" s="575"/>
    </row>
    <row r="273" s="99" customFormat="1" ht="21" spans="1:16">
      <c r="A273" s="540" t="s">
        <v>494</v>
      </c>
      <c r="B273" s="155" t="s">
        <v>495</v>
      </c>
      <c r="C273" s="156" t="s">
        <v>325</v>
      </c>
      <c r="D273" s="561">
        <v>12333.5784</v>
      </c>
      <c r="E273" s="544">
        <f t="shared" si="32"/>
        <v>0</v>
      </c>
      <c r="F273" s="173">
        <f t="shared" si="33"/>
        <v>0</v>
      </c>
      <c r="G273" s="544" t="s">
        <v>28</v>
      </c>
      <c r="H273" s="544"/>
      <c r="I273" s="544"/>
      <c r="J273" s="544"/>
      <c r="K273" s="544"/>
      <c r="L273" s="576"/>
      <c r="M273" s="577"/>
      <c r="O273" s="560"/>
      <c r="P273" s="575"/>
    </row>
    <row r="274" s="99" customFormat="1" ht="21" spans="1:16">
      <c r="A274" s="540" t="s">
        <v>496</v>
      </c>
      <c r="B274" s="155" t="s">
        <v>497</v>
      </c>
      <c r="C274" s="156" t="s">
        <v>325</v>
      </c>
      <c r="D274" s="561">
        <v>5083.936</v>
      </c>
      <c r="E274" s="544">
        <f t="shared" si="32"/>
        <v>0</v>
      </c>
      <c r="F274" s="173">
        <f t="shared" si="33"/>
        <v>0</v>
      </c>
      <c r="G274" s="544" t="s">
        <v>28</v>
      </c>
      <c r="H274" s="544"/>
      <c r="I274" s="544"/>
      <c r="J274" s="544"/>
      <c r="K274" s="544"/>
      <c r="L274" s="576"/>
      <c r="M274" s="577"/>
      <c r="O274" s="560"/>
      <c r="P274" s="575"/>
    </row>
    <row r="275" s="99" customFormat="1" ht="21" spans="1:16">
      <c r="A275" s="540" t="s">
        <v>498</v>
      </c>
      <c r="B275" s="155" t="s">
        <v>499</v>
      </c>
      <c r="C275" s="156" t="s">
        <v>325</v>
      </c>
      <c r="D275" s="561">
        <v>7273.552</v>
      </c>
      <c r="E275" s="544">
        <f t="shared" si="32"/>
        <v>0</v>
      </c>
      <c r="F275" s="173">
        <f t="shared" si="33"/>
        <v>0</v>
      </c>
      <c r="G275" s="544" t="s">
        <v>28</v>
      </c>
      <c r="H275" s="544"/>
      <c r="I275" s="544"/>
      <c r="J275" s="544"/>
      <c r="K275" s="544"/>
      <c r="L275" s="576"/>
      <c r="M275" s="577"/>
      <c r="O275" s="560"/>
      <c r="P275" s="575"/>
    </row>
    <row r="276" s="99" customFormat="1" ht="21" spans="1:16">
      <c r="A276" s="540" t="s">
        <v>500</v>
      </c>
      <c r="B276" s="155" t="s">
        <v>501</v>
      </c>
      <c r="C276" s="156" t="s">
        <v>325</v>
      </c>
      <c r="D276" s="561">
        <v>7273.552</v>
      </c>
      <c r="E276" s="544">
        <f t="shared" si="32"/>
        <v>0</v>
      </c>
      <c r="F276" s="173">
        <f t="shared" si="33"/>
        <v>0</v>
      </c>
      <c r="G276" s="544" t="s">
        <v>28</v>
      </c>
      <c r="H276" s="544"/>
      <c r="I276" s="544"/>
      <c r="J276" s="544"/>
      <c r="K276" s="544"/>
      <c r="L276" s="576"/>
      <c r="M276" s="577"/>
      <c r="O276" s="560"/>
      <c r="P276" s="575"/>
    </row>
    <row r="277" s="99" customFormat="1" ht="21" spans="1:16">
      <c r="A277" s="540" t="s">
        <v>502</v>
      </c>
      <c r="B277" s="155" t="s">
        <v>503</v>
      </c>
      <c r="C277" s="590" t="s">
        <v>325</v>
      </c>
      <c r="D277" s="561">
        <v>7273.552</v>
      </c>
      <c r="E277" s="544">
        <f t="shared" si="32"/>
        <v>0</v>
      </c>
      <c r="F277" s="173">
        <f t="shared" si="33"/>
        <v>0</v>
      </c>
      <c r="G277" s="544" t="s">
        <v>28</v>
      </c>
      <c r="H277" s="544"/>
      <c r="I277" s="544"/>
      <c r="J277" s="544"/>
      <c r="K277" s="544"/>
      <c r="L277" s="576"/>
      <c r="M277" s="577"/>
      <c r="O277" s="560"/>
      <c r="P277" s="575"/>
    </row>
    <row r="278" s="99" customFormat="1" ht="21" spans="1:16">
      <c r="A278" s="540" t="s">
        <v>504</v>
      </c>
      <c r="B278" s="155" t="s">
        <v>505</v>
      </c>
      <c r="C278" s="156" t="s">
        <v>325</v>
      </c>
      <c r="D278" s="561">
        <v>5404.828</v>
      </c>
      <c r="E278" s="544">
        <f t="shared" si="32"/>
        <v>0</v>
      </c>
      <c r="F278" s="173">
        <f t="shared" si="33"/>
        <v>0</v>
      </c>
      <c r="G278" s="544" t="s">
        <v>28</v>
      </c>
      <c r="H278" s="544"/>
      <c r="I278" s="544"/>
      <c r="J278" s="544"/>
      <c r="K278" s="544"/>
      <c r="L278" s="576"/>
      <c r="M278" s="577"/>
      <c r="O278" s="560"/>
      <c r="P278" s="575"/>
    </row>
    <row r="279" s="99" customFormat="1" ht="21" spans="1:16">
      <c r="A279" s="540" t="s">
        <v>506</v>
      </c>
      <c r="B279" s="155" t="s">
        <v>507</v>
      </c>
      <c r="C279" s="156" t="s">
        <v>325</v>
      </c>
      <c r="D279" s="561">
        <v>8728.2624</v>
      </c>
      <c r="E279" s="544">
        <f t="shared" si="32"/>
        <v>0</v>
      </c>
      <c r="F279" s="173">
        <f t="shared" si="33"/>
        <v>0</v>
      </c>
      <c r="G279" s="544" t="s">
        <v>28</v>
      </c>
      <c r="H279" s="544"/>
      <c r="I279" s="544"/>
      <c r="J279" s="544"/>
      <c r="K279" s="544"/>
      <c r="L279" s="576"/>
      <c r="M279" s="577"/>
      <c r="O279" s="560"/>
      <c r="P279" s="575"/>
    </row>
    <row r="280" s="99" customFormat="1" ht="21" spans="1:16">
      <c r="A280" s="540" t="s">
        <v>508</v>
      </c>
      <c r="B280" s="155" t="s">
        <v>509</v>
      </c>
      <c r="C280" s="156" t="s">
        <v>325</v>
      </c>
      <c r="D280" s="561">
        <v>3683.5788</v>
      </c>
      <c r="E280" s="544">
        <f t="shared" si="32"/>
        <v>0</v>
      </c>
      <c r="F280" s="173">
        <f t="shared" si="33"/>
        <v>0</v>
      </c>
      <c r="G280" s="544" t="s">
        <v>28</v>
      </c>
      <c r="H280" s="544"/>
      <c r="I280" s="544"/>
      <c r="J280" s="544"/>
      <c r="K280" s="544"/>
      <c r="L280" s="576"/>
      <c r="M280" s="577"/>
      <c r="O280" s="560"/>
      <c r="P280" s="575"/>
    </row>
    <row r="281" s="99" customFormat="1" ht="21" spans="1:16">
      <c r="A281" s="540" t="s">
        <v>510</v>
      </c>
      <c r="B281" s="155" t="s">
        <v>511</v>
      </c>
      <c r="C281" s="156" t="s">
        <v>325</v>
      </c>
      <c r="D281" s="561">
        <v>7002.996</v>
      </c>
      <c r="E281" s="544">
        <f t="shared" si="32"/>
        <v>0</v>
      </c>
      <c r="F281" s="173">
        <f t="shared" si="33"/>
        <v>0</v>
      </c>
      <c r="G281" s="544" t="s">
        <v>28</v>
      </c>
      <c r="H281" s="544"/>
      <c r="I281" s="544"/>
      <c r="J281" s="544"/>
      <c r="K281" s="544"/>
      <c r="L281" s="576"/>
      <c r="M281" s="577"/>
      <c r="O281" s="560"/>
      <c r="P281" s="575"/>
    </row>
    <row r="282" s="99" customFormat="1" ht="21" spans="1:16">
      <c r="A282" s="540" t="s">
        <v>512</v>
      </c>
      <c r="B282" s="155" t="s">
        <v>513</v>
      </c>
      <c r="C282" s="156" t="s">
        <v>325</v>
      </c>
      <c r="D282" s="561">
        <v>6292</v>
      </c>
      <c r="E282" s="544">
        <f t="shared" si="32"/>
        <v>0</v>
      </c>
      <c r="F282" s="173">
        <f t="shared" si="33"/>
        <v>0</v>
      </c>
      <c r="G282" s="544" t="s">
        <v>28</v>
      </c>
      <c r="H282" s="544"/>
      <c r="I282" s="544"/>
      <c r="J282" s="544"/>
      <c r="K282" s="544"/>
      <c r="L282" s="576"/>
      <c r="M282" s="577"/>
      <c r="O282" s="560"/>
      <c r="P282" s="575"/>
    </row>
    <row r="283" s="99" customFormat="1" ht="21" spans="1:16">
      <c r="A283" s="540" t="s">
        <v>514</v>
      </c>
      <c r="B283" s="155" t="s">
        <v>515</v>
      </c>
      <c r="C283" s="156" t="s">
        <v>325</v>
      </c>
      <c r="D283" s="561">
        <v>8606.1976</v>
      </c>
      <c r="E283" s="544">
        <f t="shared" si="32"/>
        <v>0</v>
      </c>
      <c r="F283" s="173">
        <f t="shared" si="33"/>
        <v>0</v>
      </c>
      <c r="G283" s="544" t="s">
        <v>28</v>
      </c>
      <c r="H283" s="544"/>
      <c r="I283" s="544"/>
      <c r="J283" s="544"/>
      <c r="K283" s="544"/>
      <c r="L283" s="576"/>
      <c r="M283" s="577"/>
      <c r="O283" s="560"/>
      <c r="P283" s="575"/>
    </row>
    <row r="284" s="99" customFormat="1" ht="21" spans="1:16">
      <c r="A284" s="540" t="s">
        <v>516</v>
      </c>
      <c r="B284" s="155" t="s">
        <v>517</v>
      </c>
      <c r="C284" s="156" t="s">
        <v>325</v>
      </c>
      <c r="D284" s="561">
        <v>10413.26</v>
      </c>
      <c r="E284" s="544">
        <f t="shared" si="32"/>
        <v>0</v>
      </c>
      <c r="F284" s="173">
        <f t="shared" si="33"/>
        <v>0</v>
      </c>
      <c r="G284" s="544" t="s">
        <v>28</v>
      </c>
      <c r="H284" s="544"/>
      <c r="I284" s="544"/>
      <c r="J284" s="544"/>
      <c r="K284" s="544"/>
      <c r="L284" s="576"/>
      <c r="M284" s="577"/>
      <c r="O284" s="560"/>
      <c r="P284" s="575"/>
    </row>
    <row r="285" s="99" customFormat="1" ht="21" spans="1:16">
      <c r="A285" s="540" t="s">
        <v>518</v>
      </c>
      <c r="B285" s="155" t="s">
        <v>519</v>
      </c>
      <c r="C285" s="156" t="s">
        <v>325</v>
      </c>
      <c r="D285" s="561">
        <v>3922.457</v>
      </c>
      <c r="E285" s="544">
        <f t="shared" si="32"/>
        <v>0</v>
      </c>
      <c r="F285" s="173">
        <f t="shared" si="33"/>
        <v>0</v>
      </c>
      <c r="G285" s="544" t="s">
        <v>28</v>
      </c>
      <c r="H285" s="544"/>
      <c r="I285" s="544"/>
      <c r="J285" s="544"/>
      <c r="K285" s="544"/>
      <c r="L285" s="576"/>
      <c r="M285" s="577"/>
      <c r="O285" s="560"/>
      <c r="P285" s="575"/>
    </row>
    <row r="286" s="99" customFormat="1" ht="21" spans="1:16">
      <c r="A286" s="540" t="s">
        <v>520</v>
      </c>
      <c r="B286" s="155" t="s">
        <v>521</v>
      </c>
      <c r="C286" s="156" t="s">
        <v>325</v>
      </c>
      <c r="D286" s="561">
        <v>4907.76</v>
      </c>
      <c r="E286" s="544">
        <f t="shared" si="32"/>
        <v>0</v>
      </c>
      <c r="F286" s="173">
        <f t="shared" si="33"/>
        <v>0</v>
      </c>
      <c r="G286" s="544" t="s">
        <v>28</v>
      </c>
      <c r="H286" s="544"/>
      <c r="I286" s="544"/>
      <c r="J286" s="544"/>
      <c r="K286" s="544"/>
      <c r="L286" s="576"/>
      <c r="M286" s="577"/>
      <c r="O286" s="560"/>
      <c r="P286" s="575"/>
    </row>
    <row r="287" s="99" customFormat="1" ht="21" spans="1:16">
      <c r="A287" s="540" t="s">
        <v>522</v>
      </c>
      <c r="B287" s="155" t="s">
        <v>523</v>
      </c>
      <c r="C287" s="156" t="s">
        <v>325</v>
      </c>
      <c r="D287" s="561">
        <v>12161.71</v>
      </c>
      <c r="E287" s="544">
        <f t="shared" si="32"/>
        <v>0</v>
      </c>
      <c r="F287" s="173">
        <f t="shared" si="33"/>
        <v>0</v>
      </c>
      <c r="G287" s="544" t="s">
        <v>28</v>
      </c>
      <c r="H287" s="544"/>
      <c r="I287" s="544"/>
      <c r="J287" s="544"/>
      <c r="K287" s="544"/>
      <c r="L287" s="576"/>
      <c r="M287" s="577"/>
      <c r="O287" s="560"/>
      <c r="P287" s="575"/>
    </row>
    <row r="288" s="99" customFormat="1" ht="21" spans="1:16">
      <c r="A288" s="540" t="s">
        <v>524</v>
      </c>
      <c r="B288" s="155" t="s">
        <v>525</v>
      </c>
      <c r="C288" s="156" t="s">
        <v>325</v>
      </c>
      <c r="D288" s="561">
        <v>15918.76</v>
      </c>
      <c r="E288" s="544">
        <f t="shared" si="32"/>
        <v>0</v>
      </c>
      <c r="F288" s="173">
        <f t="shared" si="33"/>
        <v>0</v>
      </c>
      <c r="G288" s="544" t="s">
        <v>28</v>
      </c>
      <c r="H288" s="544"/>
      <c r="I288" s="544"/>
      <c r="J288" s="544"/>
      <c r="K288" s="544"/>
      <c r="L288" s="576"/>
      <c r="M288" s="577"/>
      <c r="O288" s="560"/>
      <c r="P288" s="575"/>
    </row>
    <row r="289" s="99" customFormat="1" ht="21" spans="1:16">
      <c r="A289" s="540" t="s">
        <v>526</v>
      </c>
      <c r="B289" s="155" t="s">
        <v>527</v>
      </c>
      <c r="C289" s="156" t="s">
        <v>325</v>
      </c>
      <c r="D289" s="561">
        <v>3510.936</v>
      </c>
      <c r="E289" s="544">
        <f t="shared" si="32"/>
        <v>0</v>
      </c>
      <c r="F289" s="173">
        <f t="shared" si="33"/>
        <v>0</v>
      </c>
      <c r="G289" s="544" t="s">
        <v>28</v>
      </c>
      <c r="H289" s="544"/>
      <c r="I289" s="544"/>
      <c r="J289" s="544"/>
      <c r="K289" s="544"/>
      <c r="L289" s="576"/>
      <c r="M289" s="577"/>
      <c r="O289" s="560"/>
      <c r="P289" s="575"/>
    </row>
    <row r="290" s="99" customFormat="1" ht="21" spans="1:16">
      <c r="A290" s="540" t="s">
        <v>528</v>
      </c>
      <c r="B290" s="155" t="s">
        <v>529</v>
      </c>
      <c r="C290" s="156" t="s">
        <v>325</v>
      </c>
      <c r="D290" s="561">
        <v>3573.856</v>
      </c>
      <c r="E290" s="544">
        <f t="shared" si="32"/>
        <v>0</v>
      </c>
      <c r="F290" s="173">
        <f t="shared" si="33"/>
        <v>0</v>
      </c>
      <c r="G290" s="544" t="s">
        <v>28</v>
      </c>
      <c r="H290" s="544"/>
      <c r="I290" s="544"/>
      <c r="J290" s="544"/>
      <c r="K290" s="544"/>
      <c r="L290" s="576"/>
      <c r="M290" s="577"/>
      <c r="O290" s="560"/>
      <c r="P290" s="575"/>
    </row>
    <row r="291" s="99" customFormat="1" ht="21" spans="1:16">
      <c r="A291" s="540" t="s">
        <v>530</v>
      </c>
      <c r="B291" s="155" t="s">
        <v>531</v>
      </c>
      <c r="C291" s="156" t="s">
        <v>325</v>
      </c>
      <c r="D291" s="561">
        <v>3573.856</v>
      </c>
      <c r="E291" s="544">
        <f t="shared" si="32"/>
        <v>0</v>
      </c>
      <c r="F291" s="173">
        <f t="shared" si="33"/>
        <v>0</v>
      </c>
      <c r="G291" s="544" t="s">
        <v>28</v>
      </c>
      <c r="H291" s="544"/>
      <c r="I291" s="544"/>
      <c r="J291" s="544"/>
      <c r="K291" s="544"/>
      <c r="L291" s="576"/>
      <c r="M291" s="577"/>
      <c r="O291" s="560"/>
      <c r="P291" s="575"/>
    </row>
    <row r="292" s="99" customFormat="1" ht="21" spans="1:16">
      <c r="A292" s="540" t="s">
        <v>532</v>
      </c>
      <c r="B292" s="155" t="s">
        <v>533</v>
      </c>
      <c r="C292" s="156" t="s">
        <v>325</v>
      </c>
      <c r="D292" s="561">
        <v>3573.856</v>
      </c>
      <c r="E292" s="544">
        <f t="shared" si="32"/>
        <v>0</v>
      </c>
      <c r="F292" s="173">
        <f t="shared" si="33"/>
        <v>0</v>
      </c>
      <c r="G292" s="544" t="s">
        <v>28</v>
      </c>
      <c r="H292" s="544"/>
      <c r="I292" s="544"/>
      <c r="J292" s="544"/>
      <c r="K292" s="544"/>
      <c r="L292" s="576"/>
      <c r="M292" s="577"/>
      <c r="O292" s="560"/>
      <c r="P292" s="575"/>
    </row>
    <row r="293" s="99" customFormat="1" ht="21" spans="1:16">
      <c r="A293" s="540" t="s">
        <v>534</v>
      </c>
      <c r="B293" s="155" t="s">
        <v>535</v>
      </c>
      <c r="C293" s="156" t="s">
        <v>325</v>
      </c>
      <c r="D293" s="561">
        <v>8538.244</v>
      </c>
      <c r="E293" s="544">
        <f t="shared" si="32"/>
        <v>0</v>
      </c>
      <c r="F293" s="173">
        <f t="shared" si="33"/>
        <v>0</v>
      </c>
      <c r="G293" s="544" t="s">
        <v>28</v>
      </c>
      <c r="H293" s="544"/>
      <c r="I293" s="544"/>
      <c r="J293" s="544"/>
      <c r="K293" s="544"/>
      <c r="L293" s="576"/>
      <c r="M293" s="577"/>
      <c r="O293" s="560"/>
      <c r="P293" s="575"/>
    </row>
    <row r="294" s="99" customFormat="1" ht="21" spans="1:16">
      <c r="A294" s="540" t="s">
        <v>536</v>
      </c>
      <c r="B294" s="155" t="s">
        <v>537</v>
      </c>
      <c r="C294" s="156" t="s">
        <v>325</v>
      </c>
      <c r="D294" s="561">
        <v>10703.9504</v>
      </c>
      <c r="E294" s="544">
        <f t="shared" si="32"/>
        <v>0</v>
      </c>
      <c r="F294" s="173">
        <f t="shared" si="33"/>
        <v>0</v>
      </c>
      <c r="G294" s="544" t="s">
        <v>28</v>
      </c>
      <c r="H294" s="544"/>
      <c r="I294" s="544"/>
      <c r="J294" s="544"/>
      <c r="K294" s="544"/>
      <c r="L294" s="576"/>
      <c r="M294" s="577"/>
      <c r="O294" s="560"/>
      <c r="P294" s="575"/>
    </row>
    <row r="295" s="99" customFormat="1" ht="21" spans="1:16">
      <c r="A295" s="540" t="s">
        <v>538</v>
      </c>
      <c r="B295" s="155" t="s">
        <v>539</v>
      </c>
      <c r="C295" s="156" t="s">
        <v>325</v>
      </c>
      <c r="D295" s="561">
        <v>10703.9504</v>
      </c>
      <c r="E295" s="544">
        <f t="shared" si="32"/>
        <v>0</v>
      </c>
      <c r="F295" s="173">
        <f t="shared" si="33"/>
        <v>0</v>
      </c>
      <c r="G295" s="544" t="s">
        <v>28</v>
      </c>
      <c r="H295" s="544"/>
      <c r="I295" s="544"/>
      <c r="J295" s="544"/>
      <c r="K295" s="544"/>
      <c r="L295" s="576"/>
      <c r="M295" s="577"/>
      <c r="O295" s="560"/>
      <c r="P295" s="575"/>
    </row>
    <row r="296" s="99" customFormat="1" ht="21" spans="1:16">
      <c r="A296" s="540" t="s">
        <v>540</v>
      </c>
      <c r="B296" s="155" t="s">
        <v>541</v>
      </c>
      <c r="C296" s="156" t="s">
        <v>325</v>
      </c>
      <c r="D296" s="561">
        <v>10703.9504</v>
      </c>
      <c r="E296" s="544">
        <f t="shared" si="32"/>
        <v>0</v>
      </c>
      <c r="F296" s="173">
        <f t="shared" si="33"/>
        <v>0</v>
      </c>
      <c r="G296" s="544" t="s">
        <v>28</v>
      </c>
      <c r="H296" s="544"/>
      <c r="I296" s="544"/>
      <c r="J296" s="544"/>
      <c r="K296" s="544"/>
      <c r="L296" s="576"/>
      <c r="M296" s="577"/>
      <c r="O296" s="560"/>
      <c r="P296" s="575"/>
    </row>
    <row r="297" s="99" customFormat="1" ht="21" spans="1:16">
      <c r="A297" s="540" t="s">
        <v>542</v>
      </c>
      <c r="B297" s="155" t="s">
        <v>543</v>
      </c>
      <c r="C297" s="156" t="s">
        <v>325</v>
      </c>
      <c r="D297" s="561">
        <v>4150.0338</v>
      </c>
      <c r="E297" s="544">
        <f t="shared" si="32"/>
        <v>0</v>
      </c>
      <c r="F297" s="173">
        <f t="shared" si="33"/>
        <v>0</v>
      </c>
      <c r="G297" s="544" t="s">
        <v>28</v>
      </c>
      <c r="H297" s="544"/>
      <c r="I297" s="544"/>
      <c r="J297" s="544"/>
      <c r="K297" s="544"/>
      <c r="L297" s="576"/>
      <c r="M297" s="577"/>
      <c r="O297" s="560"/>
      <c r="P297" s="575"/>
    </row>
    <row r="298" s="99" customFormat="1" ht="21" spans="1:16">
      <c r="A298" s="540" t="s">
        <v>544</v>
      </c>
      <c r="B298" s="155" t="s">
        <v>545</v>
      </c>
      <c r="C298" s="156" t="s">
        <v>325</v>
      </c>
      <c r="D298" s="561">
        <v>4893.0343</v>
      </c>
      <c r="E298" s="544">
        <f t="shared" si="32"/>
        <v>0</v>
      </c>
      <c r="F298" s="173">
        <f t="shared" si="33"/>
        <v>0</v>
      </c>
      <c r="G298" s="544" t="s">
        <v>28</v>
      </c>
      <c r="H298" s="544"/>
      <c r="I298" s="544"/>
      <c r="J298" s="544"/>
      <c r="K298" s="544"/>
      <c r="L298" s="576"/>
      <c r="M298" s="577"/>
      <c r="O298" s="560"/>
      <c r="P298" s="575"/>
    </row>
    <row r="299" s="99" customFormat="1" ht="21" spans="1:16">
      <c r="A299" s="540" t="s">
        <v>546</v>
      </c>
      <c r="B299" s="155" t="s">
        <v>547</v>
      </c>
      <c r="C299" s="156" t="s">
        <v>325</v>
      </c>
      <c r="D299" s="561">
        <v>4893.0343</v>
      </c>
      <c r="E299" s="544">
        <f t="shared" si="32"/>
        <v>0</v>
      </c>
      <c r="F299" s="173">
        <f t="shared" si="33"/>
        <v>0</v>
      </c>
      <c r="G299" s="544" t="s">
        <v>28</v>
      </c>
      <c r="H299" s="544"/>
      <c r="I299" s="544"/>
      <c r="J299" s="544"/>
      <c r="K299" s="544"/>
      <c r="L299" s="576"/>
      <c r="M299" s="577"/>
      <c r="O299" s="560"/>
      <c r="P299" s="575"/>
    </row>
    <row r="300" s="99" customFormat="1" ht="21" spans="1:16">
      <c r="A300" s="540" t="s">
        <v>548</v>
      </c>
      <c r="B300" s="155" t="s">
        <v>549</v>
      </c>
      <c r="C300" s="156" t="s">
        <v>325</v>
      </c>
      <c r="D300" s="561">
        <v>4893.0343</v>
      </c>
      <c r="E300" s="544">
        <f t="shared" si="32"/>
        <v>0</v>
      </c>
      <c r="F300" s="173">
        <f t="shared" si="33"/>
        <v>0</v>
      </c>
      <c r="G300" s="544" t="s">
        <v>28</v>
      </c>
      <c r="H300" s="544"/>
      <c r="I300" s="544"/>
      <c r="J300" s="544"/>
      <c r="K300" s="544"/>
      <c r="L300" s="576"/>
      <c r="M300" s="577"/>
      <c r="O300" s="560"/>
      <c r="P300" s="575"/>
    </row>
    <row r="301" s="99" customFormat="1" ht="21" spans="1:16">
      <c r="A301" s="540" t="s">
        <v>550</v>
      </c>
      <c r="B301" s="155" t="s">
        <v>551</v>
      </c>
      <c r="C301" s="156" t="s">
        <v>325</v>
      </c>
      <c r="D301" s="561">
        <v>5373.368</v>
      </c>
      <c r="E301" s="544">
        <f t="shared" si="32"/>
        <v>0</v>
      </c>
      <c r="F301" s="173">
        <f t="shared" si="33"/>
        <v>0</v>
      </c>
      <c r="G301" s="544" t="s">
        <v>28</v>
      </c>
      <c r="H301" s="544"/>
      <c r="I301" s="544"/>
      <c r="J301" s="544"/>
      <c r="K301" s="544"/>
      <c r="L301" s="576"/>
      <c r="M301" s="577"/>
      <c r="O301" s="560"/>
      <c r="P301" s="575"/>
    </row>
    <row r="302" s="99" customFormat="1" ht="21" spans="1:16">
      <c r="A302" s="540" t="s">
        <v>552</v>
      </c>
      <c r="B302" s="155" t="s">
        <v>553</v>
      </c>
      <c r="C302" s="156" t="s">
        <v>325</v>
      </c>
      <c r="D302" s="561">
        <v>9003.852</v>
      </c>
      <c r="E302" s="544">
        <f t="shared" si="32"/>
        <v>0</v>
      </c>
      <c r="F302" s="173">
        <f t="shared" si="33"/>
        <v>0</v>
      </c>
      <c r="G302" s="544" t="s">
        <v>28</v>
      </c>
      <c r="H302" s="544"/>
      <c r="I302" s="544"/>
      <c r="J302" s="544"/>
      <c r="K302" s="544"/>
      <c r="L302" s="576"/>
      <c r="M302" s="577"/>
      <c r="O302" s="560"/>
      <c r="P302" s="575"/>
    </row>
    <row r="303" s="99" customFormat="1" ht="21" spans="1:16">
      <c r="A303" s="540" t="s">
        <v>554</v>
      </c>
      <c r="B303" s="155" t="s">
        <v>555</v>
      </c>
      <c r="C303" s="156" t="s">
        <v>325</v>
      </c>
      <c r="D303" s="561">
        <v>6795.36</v>
      </c>
      <c r="E303" s="544">
        <f t="shared" ref="E303:E326" si="34">SUM(H303:K303)</f>
        <v>0</v>
      </c>
      <c r="F303" s="173">
        <f t="shared" ref="F303:F326" si="35">D303*E303</f>
        <v>0</v>
      </c>
      <c r="G303" s="544" t="s">
        <v>28</v>
      </c>
      <c r="H303" s="544"/>
      <c r="I303" s="544"/>
      <c r="J303" s="544"/>
      <c r="K303" s="544"/>
      <c r="L303" s="576"/>
      <c r="M303" s="577"/>
      <c r="O303" s="560"/>
      <c r="P303" s="575"/>
    </row>
    <row r="304" s="99" customFormat="1" ht="21" spans="1:16">
      <c r="A304" s="540" t="s">
        <v>556</v>
      </c>
      <c r="B304" s="155" t="s">
        <v>557</v>
      </c>
      <c r="C304" s="156" t="s">
        <v>325</v>
      </c>
      <c r="D304" s="561">
        <v>9041.604</v>
      </c>
      <c r="E304" s="544">
        <f t="shared" si="34"/>
        <v>0</v>
      </c>
      <c r="F304" s="173">
        <f t="shared" si="35"/>
        <v>0</v>
      </c>
      <c r="G304" s="544" t="s">
        <v>28</v>
      </c>
      <c r="H304" s="544"/>
      <c r="I304" s="544"/>
      <c r="J304" s="544"/>
      <c r="K304" s="544"/>
      <c r="L304" s="576"/>
      <c r="M304" s="577"/>
      <c r="O304" s="560"/>
      <c r="P304" s="575"/>
    </row>
    <row r="305" s="99" customFormat="1" ht="21" spans="1:16">
      <c r="A305" s="540" t="s">
        <v>558</v>
      </c>
      <c r="B305" s="155" t="s">
        <v>559</v>
      </c>
      <c r="C305" s="156" t="s">
        <v>325</v>
      </c>
      <c r="D305" s="561">
        <v>6795.36</v>
      </c>
      <c r="E305" s="544">
        <f t="shared" si="34"/>
        <v>0</v>
      </c>
      <c r="F305" s="173">
        <f t="shared" si="35"/>
        <v>0</v>
      </c>
      <c r="G305" s="544" t="s">
        <v>28</v>
      </c>
      <c r="H305" s="544"/>
      <c r="I305" s="544"/>
      <c r="J305" s="544"/>
      <c r="K305" s="544"/>
      <c r="L305" s="576"/>
      <c r="M305" s="577"/>
      <c r="O305" s="560"/>
      <c r="P305" s="575"/>
    </row>
    <row r="306" s="99" customFormat="1" ht="21" spans="1:16">
      <c r="A306" s="540" t="s">
        <v>560</v>
      </c>
      <c r="B306" s="155" t="s">
        <v>561</v>
      </c>
      <c r="C306" s="156" t="s">
        <v>325</v>
      </c>
      <c r="D306" s="561">
        <v>9041.604</v>
      </c>
      <c r="E306" s="544">
        <f t="shared" si="34"/>
        <v>0</v>
      </c>
      <c r="F306" s="173">
        <f t="shared" si="35"/>
        <v>0</v>
      </c>
      <c r="G306" s="544" t="s">
        <v>28</v>
      </c>
      <c r="H306" s="544"/>
      <c r="I306" s="544"/>
      <c r="J306" s="544"/>
      <c r="K306" s="544"/>
      <c r="L306" s="576"/>
      <c r="M306" s="577"/>
      <c r="O306" s="560"/>
      <c r="P306" s="575"/>
    </row>
    <row r="307" s="99" customFormat="1" ht="21" spans="1:16">
      <c r="A307" s="540" t="s">
        <v>562</v>
      </c>
      <c r="B307" s="155" t="s">
        <v>563</v>
      </c>
      <c r="C307" s="156" t="s">
        <v>325</v>
      </c>
      <c r="D307" s="561">
        <v>6795.36</v>
      </c>
      <c r="E307" s="544">
        <f t="shared" si="34"/>
        <v>0</v>
      </c>
      <c r="F307" s="173">
        <f t="shared" si="35"/>
        <v>0</v>
      </c>
      <c r="G307" s="544" t="s">
        <v>28</v>
      </c>
      <c r="H307" s="544"/>
      <c r="I307" s="544"/>
      <c r="J307" s="544"/>
      <c r="K307" s="544"/>
      <c r="L307" s="576"/>
      <c r="M307" s="577"/>
      <c r="O307" s="560"/>
      <c r="P307" s="575"/>
    </row>
    <row r="308" s="99" customFormat="1" ht="21" spans="1:16">
      <c r="A308" s="540" t="s">
        <v>564</v>
      </c>
      <c r="B308" s="155" t="s">
        <v>565</v>
      </c>
      <c r="C308" s="156" t="s">
        <v>325</v>
      </c>
      <c r="D308" s="561">
        <v>9041.604</v>
      </c>
      <c r="E308" s="544">
        <f t="shared" si="34"/>
        <v>0</v>
      </c>
      <c r="F308" s="173">
        <f t="shared" si="35"/>
        <v>0</v>
      </c>
      <c r="G308" s="544" t="s">
        <v>28</v>
      </c>
      <c r="H308" s="544"/>
      <c r="I308" s="544"/>
      <c r="J308" s="544"/>
      <c r="K308" s="544"/>
      <c r="L308" s="576"/>
      <c r="M308" s="577"/>
      <c r="O308" s="560"/>
      <c r="P308" s="575"/>
    </row>
    <row r="309" s="99" customFormat="1" ht="21" spans="1:16">
      <c r="A309" s="540" t="s">
        <v>566</v>
      </c>
      <c r="B309" s="155" t="s">
        <v>567</v>
      </c>
      <c r="C309" s="156" t="s">
        <v>325</v>
      </c>
      <c r="D309" s="561">
        <v>4719</v>
      </c>
      <c r="E309" s="544">
        <f t="shared" si="34"/>
        <v>0</v>
      </c>
      <c r="F309" s="173">
        <f t="shared" si="35"/>
        <v>0</v>
      </c>
      <c r="G309" s="544" t="s">
        <v>28</v>
      </c>
      <c r="H309" s="544"/>
      <c r="I309" s="544"/>
      <c r="J309" s="544"/>
      <c r="K309" s="544"/>
      <c r="L309" s="576"/>
      <c r="M309" s="577"/>
      <c r="O309" s="560"/>
      <c r="P309" s="575"/>
    </row>
    <row r="310" s="99" customFormat="1" ht="21" spans="1:16">
      <c r="A310" s="540" t="s">
        <v>568</v>
      </c>
      <c r="B310" s="155" t="s">
        <v>569</v>
      </c>
      <c r="C310" s="156" t="s">
        <v>325</v>
      </c>
      <c r="D310" s="561">
        <v>9054.188</v>
      </c>
      <c r="E310" s="544">
        <f t="shared" si="34"/>
        <v>0</v>
      </c>
      <c r="F310" s="173">
        <f t="shared" si="35"/>
        <v>0</v>
      </c>
      <c r="G310" s="544" t="s">
        <v>28</v>
      </c>
      <c r="H310" s="544"/>
      <c r="I310" s="544"/>
      <c r="J310" s="544"/>
      <c r="K310" s="544"/>
      <c r="L310" s="576"/>
      <c r="M310" s="577"/>
      <c r="O310" s="560"/>
      <c r="P310" s="575"/>
    </row>
    <row r="311" s="99" customFormat="1" ht="21" spans="1:16">
      <c r="A311" s="540" t="s">
        <v>570</v>
      </c>
      <c r="B311" s="155" t="s">
        <v>571</v>
      </c>
      <c r="C311" s="156" t="s">
        <v>325</v>
      </c>
      <c r="D311" s="561">
        <v>4807.088</v>
      </c>
      <c r="E311" s="544">
        <f t="shared" si="34"/>
        <v>0</v>
      </c>
      <c r="F311" s="173">
        <f t="shared" si="35"/>
        <v>0</v>
      </c>
      <c r="G311" s="544" t="s">
        <v>28</v>
      </c>
      <c r="H311" s="544"/>
      <c r="I311" s="544"/>
      <c r="J311" s="544"/>
      <c r="K311" s="544"/>
      <c r="L311" s="576"/>
      <c r="M311" s="577"/>
      <c r="O311" s="560"/>
      <c r="P311" s="575"/>
    </row>
    <row r="312" s="99" customFormat="1" spans="1:16">
      <c r="A312" s="540" t="s">
        <v>572</v>
      </c>
      <c r="B312" s="155" t="s">
        <v>573</v>
      </c>
      <c r="C312" s="156" t="s">
        <v>325</v>
      </c>
      <c r="D312" s="561">
        <v>10557.976</v>
      </c>
      <c r="E312" s="544">
        <f t="shared" si="34"/>
        <v>0</v>
      </c>
      <c r="F312" s="173">
        <f t="shared" si="35"/>
        <v>0</v>
      </c>
      <c r="G312" s="544" t="s">
        <v>28</v>
      </c>
      <c r="H312" s="544"/>
      <c r="I312" s="544"/>
      <c r="J312" s="544"/>
      <c r="K312" s="544"/>
      <c r="L312" s="576"/>
      <c r="M312" s="577"/>
      <c r="O312" s="560"/>
      <c r="P312" s="575"/>
    </row>
    <row r="313" s="99" customFormat="1" spans="1:16">
      <c r="A313" s="540" t="s">
        <v>574</v>
      </c>
      <c r="B313" s="155" t="s">
        <v>575</v>
      </c>
      <c r="C313" s="156" t="s">
        <v>325</v>
      </c>
      <c r="D313" s="561">
        <v>11482.9</v>
      </c>
      <c r="E313" s="544">
        <f t="shared" si="34"/>
        <v>0</v>
      </c>
      <c r="F313" s="173">
        <f t="shared" si="35"/>
        <v>0</v>
      </c>
      <c r="G313" s="544" t="s">
        <v>28</v>
      </c>
      <c r="H313" s="544"/>
      <c r="I313" s="544"/>
      <c r="J313" s="544"/>
      <c r="K313" s="544"/>
      <c r="L313" s="576"/>
      <c r="M313" s="577"/>
      <c r="O313" s="560"/>
      <c r="P313" s="575"/>
    </row>
    <row r="314" s="99" customFormat="1" ht="21" spans="1:16">
      <c r="A314" s="540" t="s">
        <v>576</v>
      </c>
      <c r="B314" s="155" t="s">
        <v>577</v>
      </c>
      <c r="C314" s="156" t="s">
        <v>325</v>
      </c>
      <c r="D314" s="561">
        <v>4121.26</v>
      </c>
      <c r="E314" s="544">
        <f t="shared" si="34"/>
        <v>0</v>
      </c>
      <c r="F314" s="173">
        <f t="shared" si="35"/>
        <v>0</v>
      </c>
      <c r="G314" s="544" t="s">
        <v>28</v>
      </c>
      <c r="H314" s="544"/>
      <c r="I314" s="544"/>
      <c r="J314" s="544"/>
      <c r="K314" s="544"/>
      <c r="L314" s="576"/>
      <c r="M314" s="577"/>
      <c r="O314" s="560"/>
      <c r="P314" s="575"/>
    </row>
    <row r="315" s="99" customFormat="1" ht="21" spans="1:16">
      <c r="A315" s="540" t="s">
        <v>578</v>
      </c>
      <c r="B315" s="155" t="s">
        <v>579</v>
      </c>
      <c r="C315" s="156" t="s">
        <v>325</v>
      </c>
      <c r="D315" s="561">
        <v>2843.984</v>
      </c>
      <c r="E315" s="544">
        <f t="shared" si="34"/>
        <v>0</v>
      </c>
      <c r="F315" s="173">
        <f t="shared" si="35"/>
        <v>0</v>
      </c>
      <c r="G315" s="544" t="s">
        <v>28</v>
      </c>
      <c r="H315" s="544"/>
      <c r="I315" s="544"/>
      <c r="J315" s="544"/>
      <c r="K315" s="544"/>
      <c r="L315" s="576"/>
      <c r="M315" s="577"/>
      <c r="O315" s="560"/>
      <c r="P315" s="575"/>
    </row>
    <row r="316" s="99" customFormat="1" ht="21" spans="1:16">
      <c r="A316" s="540" t="s">
        <v>580</v>
      </c>
      <c r="B316" s="155" t="s">
        <v>581</v>
      </c>
      <c r="C316" s="156" t="s">
        <v>325</v>
      </c>
      <c r="D316" s="561">
        <v>2969.824</v>
      </c>
      <c r="E316" s="544">
        <f t="shared" si="34"/>
        <v>0</v>
      </c>
      <c r="F316" s="173">
        <f t="shared" si="35"/>
        <v>0</v>
      </c>
      <c r="G316" s="544" t="s">
        <v>28</v>
      </c>
      <c r="H316" s="544"/>
      <c r="I316" s="544"/>
      <c r="J316" s="544"/>
      <c r="K316" s="544"/>
      <c r="L316" s="576"/>
      <c r="M316" s="577"/>
      <c r="O316" s="560"/>
      <c r="P316" s="575"/>
    </row>
    <row r="317" s="99" customFormat="1" ht="21" spans="1:16">
      <c r="A317" s="540" t="s">
        <v>582</v>
      </c>
      <c r="B317" s="155" t="s">
        <v>583</v>
      </c>
      <c r="C317" s="156" t="s">
        <v>325</v>
      </c>
      <c r="D317" s="561">
        <v>4089.8</v>
      </c>
      <c r="E317" s="544">
        <f t="shared" si="34"/>
        <v>0</v>
      </c>
      <c r="F317" s="173">
        <f t="shared" si="35"/>
        <v>0</v>
      </c>
      <c r="G317" s="544" t="s">
        <v>28</v>
      </c>
      <c r="H317" s="544"/>
      <c r="I317" s="544"/>
      <c r="J317" s="544"/>
      <c r="K317" s="544"/>
      <c r="L317" s="576"/>
      <c r="M317" s="577"/>
      <c r="O317" s="560"/>
      <c r="P317" s="575"/>
    </row>
    <row r="318" s="99" customFormat="1" ht="21" spans="1:16">
      <c r="A318" s="540" t="s">
        <v>584</v>
      </c>
      <c r="B318" s="155" t="s">
        <v>585</v>
      </c>
      <c r="C318" s="156" t="s">
        <v>325</v>
      </c>
      <c r="D318" s="561">
        <v>3479.4518</v>
      </c>
      <c r="E318" s="544">
        <f t="shared" si="34"/>
        <v>0</v>
      </c>
      <c r="F318" s="173">
        <f t="shared" si="35"/>
        <v>0</v>
      </c>
      <c r="G318" s="544" t="s">
        <v>28</v>
      </c>
      <c r="H318" s="544"/>
      <c r="I318" s="544"/>
      <c r="J318" s="544"/>
      <c r="K318" s="544"/>
      <c r="L318" s="576"/>
      <c r="M318" s="577"/>
      <c r="O318" s="560"/>
      <c r="P318" s="575"/>
    </row>
    <row r="319" s="99" customFormat="1" ht="21" spans="1:16">
      <c r="A319" s="540" t="s">
        <v>586</v>
      </c>
      <c r="B319" s="155" t="s">
        <v>587</v>
      </c>
      <c r="C319" s="156" t="s">
        <v>325</v>
      </c>
      <c r="D319" s="561">
        <v>8783.632</v>
      </c>
      <c r="E319" s="544">
        <f t="shared" si="34"/>
        <v>0</v>
      </c>
      <c r="F319" s="173">
        <f t="shared" si="35"/>
        <v>0</v>
      </c>
      <c r="G319" s="544" t="s">
        <v>28</v>
      </c>
      <c r="H319" s="544"/>
      <c r="I319" s="544"/>
      <c r="J319" s="544"/>
      <c r="K319" s="544"/>
      <c r="L319" s="576"/>
      <c r="M319" s="577"/>
      <c r="O319" s="560"/>
      <c r="P319" s="575"/>
    </row>
    <row r="320" s="99" customFormat="1" ht="21" spans="1:16">
      <c r="A320" s="540" t="s">
        <v>588</v>
      </c>
      <c r="B320" s="155" t="s">
        <v>589</v>
      </c>
      <c r="C320" s="156" t="s">
        <v>325</v>
      </c>
      <c r="D320" s="561">
        <v>4184.18</v>
      </c>
      <c r="E320" s="544">
        <f t="shared" si="34"/>
        <v>0</v>
      </c>
      <c r="F320" s="173">
        <f t="shared" si="35"/>
        <v>0</v>
      </c>
      <c r="G320" s="544" t="s">
        <v>28</v>
      </c>
      <c r="H320" s="544"/>
      <c r="I320" s="544"/>
      <c r="J320" s="544"/>
      <c r="K320" s="544"/>
      <c r="L320" s="576"/>
      <c r="M320" s="577"/>
      <c r="O320" s="560"/>
      <c r="P320" s="575"/>
    </row>
    <row r="321" s="99" customFormat="1" ht="21" spans="1:16">
      <c r="A321" s="540" t="s">
        <v>590</v>
      </c>
      <c r="B321" s="155" t="s">
        <v>591</v>
      </c>
      <c r="C321" s="156" t="s">
        <v>325</v>
      </c>
      <c r="D321" s="561">
        <v>7795.788</v>
      </c>
      <c r="E321" s="544">
        <f t="shared" si="34"/>
        <v>0</v>
      </c>
      <c r="F321" s="173">
        <f t="shared" si="35"/>
        <v>0</v>
      </c>
      <c r="G321" s="544" t="s">
        <v>28</v>
      </c>
      <c r="H321" s="544"/>
      <c r="I321" s="544"/>
      <c r="J321" s="544"/>
      <c r="K321" s="544"/>
      <c r="L321" s="576"/>
      <c r="M321" s="577"/>
      <c r="O321" s="560"/>
      <c r="P321" s="575"/>
    </row>
    <row r="322" s="99" customFormat="1" ht="21" spans="1:16">
      <c r="A322" s="540" t="s">
        <v>592</v>
      </c>
      <c r="B322" s="155" t="s">
        <v>593</v>
      </c>
      <c r="C322" s="156" t="s">
        <v>325</v>
      </c>
      <c r="D322" s="561">
        <v>8858.5794</v>
      </c>
      <c r="E322" s="544">
        <f t="shared" si="34"/>
        <v>0</v>
      </c>
      <c r="F322" s="173">
        <f t="shared" si="35"/>
        <v>0</v>
      </c>
      <c r="G322" s="544" t="s">
        <v>28</v>
      </c>
      <c r="H322" s="544"/>
      <c r="I322" s="544"/>
      <c r="J322" s="544"/>
      <c r="K322" s="544"/>
      <c r="L322" s="576"/>
      <c r="M322" s="577"/>
      <c r="O322" s="560"/>
      <c r="P322" s="575"/>
    </row>
    <row r="323" s="99" customFormat="1" ht="21" spans="1:16">
      <c r="A323" s="540" t="s">
        <v>594</v>
      </c>
      <c r="B323" s="155" t="s">
        <v>595</v>
      </c>
      <c r="C323" s="156" t="s">
        <v>325</v>
      </c>
      <c r="D323" s="561">
        <v>4794.3104</v>
      </c>
      <c r="E323" s="544">
        <f t="shared" si="34"/>
        <v>0</v>
      </c>
      <c r="F323" s="173">
        <f t="shared" si="35"/>
        <v>0</v>
      </c>
      <c r="G323" s="544" t="s">
        <v>28</v>
      </c>
      <c r="H323" s="544"/>
      <c r="I323" s="544"/>
      <c r="J323" s="544"/>
      <c r="K323" s="544"/>
      <c r="L323" s="576"/>
      <c r="M323" s="577"/>
      <c r="O323" s="560"/>
      <c r="P323" s="575"/>
    </row>
    <row r="324" s="99" customFormat="1" ht="21" spans="1:16">
      <c r="A324" s="540" t="s">
        <v>596</v>
      </c>
      <c r="B324" s="155" t="s">
        <v>597</v>
      </c>
      <c r="C324" s="156" t="s">
        <v>325</v>
      </c>
      <c r="D324" s="561">
        <v>4920.344</v>
      </c>
      <c r="E324" s="544">
        <f t="shared" si="34"/>
        <v>0</v>
      </c>
      <c r="F324" s="173">
        <f t="shared" si="35"/>
        <v>0</v>
      </c>
      <c r="G324" s="544" t="s">
        <v>28</v>
      </c>
      <c r="H324" s="544"/>
      <c r="I324" s="544"/>
      <c r="J324" s="544"/>
      <c r="K324" s="544"/>
      <c r="L324" s="576"/>
      <c r="M324" s="577"/>
      <c r="O324" s="560"/>
      <c r="P324" s="575"/>
    </row>
    <row r="325" s="99" customFormat="1" ht="25.5" spans="1:16">
      <c r="A325" s="540" t="s">
        <v>598</v>
      </c>
      <c r="B325" s="155" t="s">
        <v>599</v>
      </c>
      <c r="C325" s="156" t="s">
        <v>325</v>
      </c>
      <c r="D325" s="561">
        <v>7707.7</v>
      </c>
      <c r="E325" s="544">
        <f t="shared" si="34"/>
        <v>0</v>
      </c>
      <c r="F325" s="173">
        <f t="shared" si="35"/>
        <v>0</v>
      </c>
      <c r="G325" s="544" t="s">
        <v>28</v>
      </c>
      <c r="H325" s="544"/>
      <c r="I325" s="544"/>
      <c r="J325" s="544"/>
      <c r="K325" s="544"/>
      <c r="L325" s="576"/>
      <c r="M325" s="577"/>
      <c r="O325" s="560"/>
      <c r="P325" s="575"/>
    </row>
    <row r="326" s="99" customFormat="1" ht="21" spans="1:16">
      <c r="A326" s="540" t="s">
        <v>600</v>
      </c>
      <c r="B326" s="155" t="s">
        <v>601</v>
      </c>
      <c r="C326" s="156" t="s">
        <v>325</v>
      </c>
      <c r="D326" s="561">
        <v>15000</v>
      </c>
      <c r="E326" s="544">
        <f t="shared" si="34"/>
        <v>0</v>
      </c>
      <c r="F326" s="173">
        <f t="shared" si="35"/>
        <v>0</v>
      </c>
      <c r="G326" s="544" t="s">
        <v>28</v>
      </c>
      <c r="H326" s="544"/>
      <c r="I326" s="544"/>
      <c r="J326" s="544"/>
      <c r="K326" s="544"/>
      <c r="L326" s="576"/>
      <c r="M326" s="577"/>
      <c r="O326" s="560"/>
      <c r="P326" s="575"/>
    </row>
    <row r="327" s="99" customFormat="1" spans="1:16">
      <c r="A327" s="540"/>
      <c r="B327" s="591" t="s">
        <v>602</v>
      </c>
      <c r="C327" s="592" t="s">
        <v>244</v>
      </c>
      <c r="D327" s="561">
        <v>1936</v>
      </c>
      <c r="E327" s="544">
        <f t="shared" ref="E327:E328" si="36">SUM(H327:K327)</f>
        <v>0</v>
      </c>
      <c r="F327" s="173">
        <f t="shared" ref="F327:F328" si="37">D327*E327</f>
        <v>0</v>
      </c>
      <c r="G327" s="544" t="s">
        <v>28</v>
      </c>
      <c r="H327" s="544"/>
      <c r="I327" s="544"/>
      <c r="J327" s="544"/>
      <c r="K327" s="544"/>
      <c r="L327" s="576"/>
      <c r="M327" s="577"/>
      <c r="O327" s="560"/>
      <c r="P327" s="575"/>
    </row>
    <row r="328" s="99" customFormat="1" spans="1:16">
      <c r="A328" s="540"/>
      <c r="B328" s="591" t="s">
        <v>603</v>
      </c>
      <c r="C328" s="592" t="s">
        <v>34</v>
      </c>
      <c r="D328" s="561">
        <v>605</v>
      </c>
      <c r="E328" s="544">
        <f t="shared" si="36"/>
        <v>0</v>
      </c>
      <c r="F328" s="173">
        <f t="shared" si="37"/>
        <v>0</v>
      </c>
      <c r="G328" s="544" t="s">
        <v>28</v>
      </c>
      <c r="H328" s="544"/>
      <c r="I328" s="544"/>
      <c r="J328" s="544"/>
      <c r="K328" s="544"/>
      <c r="L328" s="576"/>
      <c r="M328" s="577"/>
      <c r="O328" s="560"/>
      <c r="P328" s="575"/>
    </row>
    <row r="329" s="99" customFormat="1" ht="25.5" spans="1:16">
      <c r="A329" s="546"/>
      <c r="B329" s="547" t="s">
        <v>29</v>
      </c>
      <c r="C329" s="548"/>
      <c r="D329" s="549"/>
      <c r="E329" s="550"/>
      <c r="F329" s="551"/>
      <c r="G329" s="550"/>
      <c r="H329" s="550"/>
      <c r="I329" s="550"/>
      <c r="J329" s="550"/>
      <c r="K329" s="550"/>
      <c r="L329" s="578"/>
      <c r="M329" s="577"/>
      <c r="O329" s="560"/>
      <c r="P329" s="575"/>
    </row>
    <row r="330" s="99" customFormat="1" ht="20.25" spans="1:16">
      <c r="A330" s="552" t="s">
        <v>30</v>
      </c>
      <c r="B330" s="553"/>
      <c r="C330" s="553"/>
      <c r="D330" s="553"/>
      <c r="E330" s="553"/>
      <c r="F330" s="553"/>
      <c r="G330" s="554">
        <f>SUM(F188:F329)</f>
        <v>0</v>
      </c>
      <c r="H330" s="555"/>
      <c r="I330" s="555"/>
      <c r="J330" s="555"/>
      <c r="K330" s="555"/>
      <c r="L330" s="555"/>
      <c r="M330" s="579">
        <f>G330</f>
        <v>0</v>
      </c>
      <c r="O330" s="560"/>
      <c r="P330" s="575"/>
    </row>
    <row r="331" s="99" customFormat="1" ht="18" spans="1:16">
      <c r="A331" s="593" t="s">
        <v>604</v>
      </c>
      <c r="B331" s="593"/>
      <c r="C331" s="593"/>
      <c r="D331" s="593"/>
      <c r="E331" s="593"/>
      <c r="F331" s="593"/>
      <c r="G331" s="593"/>
      <c r="H331" s="593"/>
      <c r="I331" s="593"/>
      <c r="J331" s="593"/>
      <c r="K331" s="593"/>
      <c r="L331" s="593"/>
      <c r="M331" s="577"/>
      <c r="O331" s="560"/>
      <c r="P331" s="575"/>
    </row>
    <row r="332" s="99" customFormat="1" ht="21" spans="1:16">
      <c r="A332" s="540" t="s">
        <v>605</v>
      </c>
      <c r="B332" s="541" t="s">
        <v>606</v>
      </c>
      <c r="C332" s="542" t="s">
        <v>75</v>
      </c>
      <c r="D332" s="560">
        <v>344.6564</v>
      </c>
      <c r="E332" s="544">
        <f t="shared" ref="E332" si="38">SUM(H332:K332)</f>
        <v>0</v>
      </c>
      <c r="F332" s="173">
        <f t="shared" ref="F332" si="39">D332*E332</f>
        <v>0</v>
      </c>
      <c r="G332" s="544" t="s">
        <v>28</v>
      </c>
      <c r="H332" s="544"/>
      <c r="I332" s="544"/>
      <c r="J332" s="544"/>
      <c r="K332" s="544"/>
      <c r="L332" s="576"/>
      <c r="M332" s="577"/>
      <c r="O332" s="560"/>
      <c r="P332" s="575"/>
    </row>
    <row r="333" s="99" customFormat="1" ht="25.5" spans="1:16">
      <c r="A333" s="546"/>
      <c r="B333" s="547" t="s">
        <v>29</v>
      </c>
      <c r="C333" s="548"/>
      <c r="D333" s="549"/>
      <c r="E333" s="550"/>
      <c r="F333" s="551"/>
      <c r="G333" s="550"/>
      <c r="H333" s="550"/>
      <c r="I333" s="550"/>
      <c r="J333" s="550"/>
      <c r="K333" s="550"/>
      <c r="L333" s="578"/>
      <c r="M333" s="577"/>
      <c r="O333" s="560"/>
      <c r="P333" s="575"/>
    </row>
    <row r="334" s="99" customFormat="1" ht="20.25" spans="1:16">
      <c r="A334" s="552" t="s">
        <v>30</v>
      </c>
      <c r="B334" s="553"/>
      <c r="C334" s="553"/>
      <c r="D334" s="553"/>
      <c r="E334" s="553"/>
      <c r="F334" s="553"/>
      <c r="G334" s="594">
        <f>SUM(F331:F333)</f>
        <v>0</v>
      </c>
      <c r="H334" s="595"/>
      <c r="I334" s="595"/>
      <c r="J334" s="595"/>
      <c r="K334" s="595"/>
      <c r="L334" s="595"/>
      <c r="M334" s="579">
        <f>G334</f>
        <v>0</v>
      </c>
      <c r="O334" s="560"/>
      <c r="P334" s="575"/>
    </row>
    <row r="335" s="99" customFormat="1" ht="18" spans="1:16">
      <c r="A335" s="593" t="s">
        <v>607</v>
      </c>
      <c r="B335" s="593"/>
      <c r="C335" s="593"/>
      <c r="D335" s="593"/>
      <c r="E335" s="593"/>
      <c r="F335" s="593"/>
      <c r="G335" s="593"/>
      <c r="H335" s="593"/>
      <c r="I335" s="593"/>
      <c r="J335" s="593"/>
      <c r="K335" s="593"/>
      <c r="L335" s="593"/>
      <c r="M335" s="577"/>
      <c r="O335" s="560"/>
      <c r="P335" s="575"/>
    </row>
    <row r="336" s="99" customFormat="1" ht="21" spans="1:16">
      <c r="A336" s="540" t="s">
        <v>608</v>
      </c>
      <c r="B336" s="541" t="s">
        <v>609</v>
      </c>
      <c r="C336" s="542" t="s">
        <v>131</v>
      </c>
      <c r="D336" s="561">
        <v>1384.24</v>
      </c>
      <c r="E336" s="596">
        <f t="shared" ref="E336:E337" si="40">SUM(H336:K336)</f>
        <v>0</v>
      </c>
      <c r="F336" s="173">
        <f t="shared" ref="F336:F337" si="41">D336*E336</f>
        <v>0</v>
      </c>
      <c r="G336" s="544" t="s">
        <v>610</v>
      </c>
      <c r="H336" s="544"/>
      <c r="I336" s="544"/>
      <c r="J336" s="544"/>
      <c r="K336" s="544"/>
      <c r="L336" s="576"/>
      <c r="M336" s="577"/>
      <c r="O336" s="560"/>
      <c r="P336" s="575"/>
    </row>
    <row r="337" s="99" customFormat="1" ht="21" spans="1:16">
      <c r="A337" s="540" t="s">
        <v>611</v>
      </c>
      <c r="B337" s="541" t="s">
        <v>612</v>
      </c>
      <c r="C337" s="542" t="s">
        <v>131</v>
      </c>
      <c r="D337" s="561">
        <v>6792.0325</v>
      </c>
      <c r="E337" s="596">
        <f t="shared" si="40"/>
        <v>0</v>
      </c>
      <c r="F337" s="173">
        <f t="shared" si="41"/>
        <v>0</v>
      </c>
      <c r="G337" s="544" t="s">
        <v>610</v>
      </c>
      <c r="H337" s="544"/>
      <c r="I337" s="544"/>
      <c r="J337" s="544"/>
      <c r="K337" s="544"/>
      <c r="L337" s="576"/>
      <c r="M337" s="577"/>
      <c r="O337" s="560"/>
      <c r="P337" s="575"/>
    </row>
    <row r="338" s="99" customFormat="1" ht="25.5" spans="1:16">
      <c r="A338" s="546"/>
      <c r="B338" s="547" t="s">
        <v>29</v>
      </c>
      <c r="C338" s="548"/>
      <c r="D338" s="549"/>
      <c r="E338" s="550"/>
      <c r="F338" s="551"/>
      <c r="G338" s="550"/>
      <c r="H338" s="550"/>
      <c r="I338" s="550"/>
      <c r="J338" s="550"/>
      <c r="K338" s="550"/>
      <c r="L338" s="578"/>
      <c r="M338" s="577"/>
      <c r="O338" s="560"/>
      <c r="P338" s="575"/>
    </row>
    <row r="339" s="99" customFormat="1" ht="20.25" spans="1:16">
      <c r="A339" s="552" t="s">
        <v>30</v>
      </c>
      <c r="B339" s="552"/>
      <c r="C339" s="552"/>
      <c r="D339" s="552"/>
      <c r="E339" s="552"/>
      <c r="F339" s="552"/>
      <c r="G339" s="594">
        <f>SUM(F335:F338)</f>
        <v>0</v>
      </c>
      <c r="H339" s="594"/>
      <c r="I339" s="594"/>
      <c r="J339" s="594"/>
      <c r="K339" s="594"/>
      <c r="L339" s="594"/>
      <c r="M339" s="579">
        <f>G339</f>
        <v>0</v>
      </c>
      <c r="O339" s="560"/>
      <c r="P339" s="575"/>
    </row>
    <row r="340" s="99" customFormat="1" ht="18" spans="1:16">
      <c r="A340" s="593" t="s">
        <v>613</v>
      </c>
      <c r="B340" s="593"/>
      <c r="C340" s="593"/>
      <c r="D340" s="593"/>
      <c r="E340" s="593"/>
      <c r="F340" s="593"/>
      <c r="G340" s="593"/>
      <c r="H340" s="593"/>
      <c r="I340" s="593"/>
      <c r="J340" s="593"/>
      <c r="K340" s="593"/>
      <c r="L340" s="593"/>
      <c r="M340" s="577"/>
      <c r="O340" s="560"/>
      <c r="P340" s="575"/>
    </row>
    <row r="341" s="99" customFormat="1" ht="21" spans="1:16">
      <c r="A341" s="540" t="s">
        <v>614</v>
      </c>
      <c r="B341" s="541" t="s">
        <v>615</v>
      </c>
      <c r="C341" s="542" t="s">
        <v>131</v>
      </c>
      <c r="D341" s="560">
        <v>7762.9244</v>
      </c>
      <c r="E341" s="596">
        <f t="shared" ref="E341" si="42">SUM(H341:K341)</f>
        <v>0</v>
      </c>
      <c r="F341" s="173">
        <f t="shared" ref="F341" si="43">D341*E341</f>
        <v>0</v>
      </c>
      <c r="G341" s="544" t="s">
        <v>28</v>
      </c>
      <c r="H341" s="544"/>
      <c r="I341" s="544"/>
      <c r="J341" s="544"/>
      <c r="K341" s="544"/>
      <c r="L341" s="576"/>
      <c r="M341" s="577"/>
      <c r="O341" s="560"/>
      <c r="P341" s="575"/>
    </row>
    <row r="342" s="99" customFormat="1" ht="25.5" spans="1:16">
      <c r="A342" s="546"/>
      <c r="B342" s="547" t="s">
        <v>29</v>
      </c>
      <c r="C342" s="548"/>
      <c r="D342" s="549"/>
      <c r="E342" s="550"/>
      <c r="F342" s="551"/>
      <c r="G342" s="550"/>
      <c r="H342" s="550"/>
      <c r="I342" s="550"/>
      <c r="J342" s="550"/>
      <c r="K342" s="550"/>
      <c r="L342" s="578"/>
      <c r="M342" s="577"/>
      <c r="O342" s="560"/>
      <c r="P342" s="575"/>
    </row>
    <row r="343" s="99" customFormat="1" ht="20.25" spans="1:16">
      <c r="A343" s="552" t="s">
        <v>30</v>
      </c>
      <c r="B343" s="552"/>
      <c r="C343" s="552"/>
      <c r="D343" s="552"/>
      <c r="E343" s="552"/>
      <c r="F343" s="552"/>
      <c r="G343" s="594">
        <f>SUM(F340:F342)</f>
        <v>0</v>
      </c>
      <c r="H343" s="594"/>
      <c r="I343" s="594"/>
      <c r="J343" s="594"/>
      <c r="K343" s="594"/>
      <c r="L343" s="594"/>
      <c r="M343" s="579">
        <f>G343</f>
        <v>0</v>
      </c>
      <c r="O343" s="560"/>
      <c r="P343" s="575"/>
    </row>
    <row r="344" s="99" customFormat="1" ht="15.75" spans="1:16">
      <c r="A344" s="597" t="s">
        <v>616</v>
      </c>
      <c r="B344" s="597"/>
      <c r="C344" s="597"/>
      <c r="D344" s="597"/>
      <c r="E344" s="597"/>
      <c r="F344" s="597"/>
      <c r="G344" s="597"/>
      <c r="H344" s="597"/>
      <c r="I344" s="597"/>
      <c r="J344" s="597"/>
      <c r="K344" s="597"/>
      <c r="L344" s="597"/>
      <c r="M344" s="577"/>
      <c r="O344" s="560"/>
      <c r="P344" s="575"/>
    </row>
    <row r="345" s="99" customFormat="1" ht="21" spans="1:16">
      <c r="A345" s="540" t="s">
        <v>617</v>
      </c>
      <c r="B345" s="541" t="s">
        <v>618</v>
      </c>
      <c r="C345" s="542" t="s">
        <v>75</v>
      </c>
      <c r="D345" s="561">
        <v>367.4528</v>
      </c>
      <c r="E345" s="596">
        <f t="shared" ref="E345" si="44">SUM(H345:K345)</f>
        <v>0</v>
      </c>
      <c r="F345" s="173">
        <f t="shared" ref="F345" si="45">D345*E345</f>
        <v>0</v>
      </c>
      <c r="G345" s="544" t="s">
        <v>28</v>
      </c>
      <c r="H345" s="544"/>
      <c r="I345" s="544"/>
      <c r="J345" s="544"/>
      <c r="K345" s="544"/>
      <c r="L345" s="576"/>
      <c r="M345" s="577"/>
      <c r="O345" s="560"/>
      <c r="P345" s="575"/>
    </row>
    <row r="346" s="99" customFormat="1" ht="21" spans="1:16">
      <c r="A346" s="540" t="s">
        <v>619</v>
      </c>
      <c r="B346" s="541" t="s">
        <v>620</v>
      </c>
      <c r="C346" s="542" t="s">
        <v>75</v>
      </c>
      <c r="D346" s="561">
        <v>364.936</v>
      </c>
      <c r="E346" s="596">
        <f t="shared" ref="E346:E348" si="46">SUM(H346:K346)</f>
        <v>0</v>
      </c>
      <c r="F346" s="173">
        <f t="shared" ref="F346:F348" si="47">D346*E346</f>
        <v>0</v>
      </c>
      <c r="G346" s="544" t="s">
        <v>28</v>
      </c>
      <c r="H346" s="544"/>
      <c r="I346" s="544"/>
      <c r="J346" s="544"/>
      <c r="K346" s="544"/>
      <c r="L346" s="576"/>
      <c r="M346" s="577"/>
      <c r="O346" s="560"/>
      <c r="P346" s="575"/>
    </row>
    <row r="347" s="99" customFormat="1" ht="21" spans="1:16">
      <c r="A347" s="540" t="s">
        <v>621</v>
      </c>
      <c r="B347" s="541" t="s">
        <v>622</v>
      </c>
      <c r="C347" s="542" t="s">
        <v>131</v>
      </c>
      <c r="D347" s="561">
        <v>1617.044</v>
      </c>
      <c r="E347" s="596">
        <f t="shared" si="46"/>
        <v>0</v>
      </c>
      <c r="F347" s="173">
        <f t="shared" si="47"/>
        <v>0</v>
      </c>
      <c r="G347" s="544" t="s">
        <v>28</v>
      </c>
      <c r="H347" s="544"/>
      <c r="I347" s="544"/>
      <c r="J347" s="544"/>
      <c r="K347" s="544"/>
      <c r="L347" s="576"/>
      <c r="M347" s="577"/>
      <c r="O347" s="560"/>
      <c r="P347" s="575"/>
    </row>
    <row r="348" s="99" customFormat="1" ht="21" spans="1:16">
      <c r="A348" s="540" t="s">
        <v>623</v>
      </c>
      <c r="B348" s="541" t="s">
        <v>624</v>
      </c>
      <c r="C348" s="542" t="s">
        <v>131</v>
      </c>
      <c r="D348" s="561">
        <v>1591.876</v>
      </c>
      <c r="E348" s="596">
        <f t="shared" si="46"/>
        <v>0</v>
      </c>
      <c r="F348" s="173">
        <f t="shared" si="47"/>
        <v>0</v>
      </c>
      <c r="G348" s="544" t="s">
        <v>28</v>
      </c>
      <c r="H348" s="544"/>
      <c r="I348" s="544"/>
      <c r="J348" s="544"/>
      <c r="K348" s="544"/>
      <c r="L348" s="576"/>
      <c r="M348" s="577"/>
      <c r="O348" s="560"/>
      <c r="P348" s="575"/>
    </row>
    <row r="349" s="99" customFormat="1" ht="25.5" spans="1:16">
      <c r="A349" s="546"/>
      <c r="B349" s="547" t="s">
        <v>29</v>
      </c>
      <c r="C349" s="548"/>
      <c r="D349" s="549"/>
      <c r="E349" s="550"/>
      <c r="F349" s="551"/>
      <c r="G349" s="550"/>
      <c r="H349" s="550"/>
      <c r="I349" s="550"/>
      <c r="J349" s="550"/>
      <c r="K349" s="550"/>
      <c r="L349" s="578"/>
      <c r="M349" s="577"/>
      <c r="O349" s="560"/>
      <c r="P349" s="575"/>
    </row>
    <row r="350" s="99" customFormat="1" ht="20.25" spans="1:16">
      <c r="A350" s="552" t="s">
        <v>30</v>
      </c>
      <c r="B350" s="552"/>
      <c r="C350" s="552"/>
      <c r="D350" s="552"/>
      <c r="E350" s="552"/>
      <c r="F350" s="552"/>
      <c r="G350" s="594">
        <f>SUM(F344:F349)</f>
        <v>0</v>
      </c>
      <c r="H350" s="594"/>
      <c r="I350" s="594"/>
      <c r="J350" s="594"/>
      <c r="K350" s="594"/>
      <c r="L350" s="594"/>
      <c r="M350" s="579">
        <f>G350</f>
        <v>0</v>
      </c>
      <c r="O350" s="560"/>
      <c r="P350" s="575"/>
    </row>
    <row r="351" s="99" customFormat="1" ht="15.75" spans="1:16">
      <c r="A351" s="597" t="s">
        <v>625</v>
      </c>
      <c r="B351" s="597"/>
      <c r="C351" s="597"/>
      <c r="D351" s="597"/>
      <c r="E351" s="597"/>
      <c r="F351" s="597"/>
      <c r="G351" s="597"/>
      <c r="H351" s="597"/>
      <c r="I351" s="597"/>
      <c r="J351" s="597"/>
      <c r="K351" s="597"/>
      <c r="L351" s="597"/>
      <c r="M351" s="577"/>
      <c r="O351" s="560"/>
      <c r="P351" s="575"/>
    </row>
    <row r="352" s="99" customFormat="1" ht="21" spans="1:16">
      <c r="A352" s="540" t="s">
        <v>626</v>
      </c>
      <c r="B352" s="170" t="s">
        <v>627</v>
      </c>
      <c r="C352" s="171" t="s">
        <v>75</v>
      </c>
      <c r="D352" s="561">
        <v>48.1338</v>
      </c>
      <c r="E352" s="596">
        <f t="shared" ref="E352:E355" si="48">SUM(H352:K352)</f>
        <v>0</v>
      </c>
      <c r="F352" s="173">
        <f t="shared" ref="F352:F355" si="49">D352*E352</f>
        <v>0</v>
      </c>
      <c r="G352" s="544" t="s">
        <v>28</v>
      </c>
      <c r="H352" s="544"/>
      <c r="I352" s="544"/>
      <c r="J352" s="544"/>
      <c r="K352" s="544"/>
      <c r="L352" s="576"/>
      <c r="M352" s="577"/>
      <c r="O352" s="560"/>
      <c r="P352" s="575"/>
    </row>
    <row r="353" s="99" customFormat="1" ht="21" spans="1:16">
      <c r="A353" s="540" t="s">
        <v>628</v>
      </c>
      <c r="B353" s="170" t="s">
        <v>629</v>
      </c>
      <c r="C353" s="171" t="s">
        <v>75</v>
      </c>
      <c r="D353" s="561">
        <v>51.2798</v>
      </c>
      <c r="E353" s="596">
        <f t="shared" si="48"/>
        <v>0</v>
      </c>
      <c r="F353" s="173">
        <f t="shared" si="49"/>
        <v>0</v>
      </c>
      <c r="G353" s="544" t="s">
        <v>28</v>
      </c>
      <c r="H353" s="544"/>
      <c r="I353" s="544"/>
      <c r="J353" s="544"/>
      <c r="K353" s="544"/>
      <c r="L353" s="576"/>
      <c r="M353" s="577"/>
      <c r="O353" s="560"/>
      <c r="P353" s="575"/>
    </row>
    <row r="354" s="99" customFormat="1" ht="21" spans="1:16">
      <c r="A354" s="540" t="s">
        <v>630</v>
      </c>
      <c r="B354" s="170" t="s">
        <v>631</v>
      </c>
      <c r="C354" s="171" t="s">
        <v>75</v>
      </c>
      <c r="D354" s="561">
        <v>5.3482</v>
      </c>
      <c r="E354" s="596">
        <f t="shared" si="48"/>
        <v>0</v>
      </c>
      <c r="F354" s="173">
        <f t="shared" si="49"/>
        <v>0</v>
      </c>
      <c r="G354" s="544" t="s">
        <v>28</v>
      </c>
      <c r="H354" s="544"/>
      <c r="I354" s="544"/>
      <c r="J354" s="544"/>
      <c r="K354" s="544"/>
      <c r="L354" s="576"/>
      <c r="M354" s="577"/>
      <c r="O354" s="560"/>
      <c r="P354" s="575"/>
    </row>
    <row r="355" s="99" customFormat="1" ht="21" spans="1:16">
      <c r="A355" s="540" t="s">
        <v>632</v>
      </c>
      <c r="B355" s="170" t="s">
        <v>633</v>
      </c>
      <c r="C355" s="171" t="s">
        <v>75</v>
      </c>
      <c r="D355" s="561">
        <v>41.8781</v>
      </c>
      <c r="E355" s="596">
        <f t="shared" si="48"/>
        <v>0</v>
      </c>
      <c r="F355" s="173">
        <f t="shared" si="49"/>
        <v>0</v>
      </c>
      <c r="G355" s="544" t="s">
        <v>28</v>
      </c>
      <c r="H355" s="544"/>
      <c r="I355" s="544"/>
      <c r="J355" s="544"/>
      <c r="K355" s="544"/>
      <c r="L355" s="576"/>
      <c r="M355" s="577"/>
      <c r="O355" s="560"/>
      <c r="P355" s="575"/>
    </row>
    <row r="356" s="99" customFormat="1" ht="21" spans="1:16">
      <c r="A356" s="540" t="s">
        <v>634</v>
      </c>
      <c r="B356" s="170" t="s">
        <v>635</v>
      </c>
      <c r="C356" s="171" t="s">
        <v>75</v>
      </c>
      <c r="D356" s="561">
        <v>41.8781</v>
      </c>
      <c r="E356" s="596">
        <f t="shared" ref="E356:E358" si="50">SUM(H356:K356)</f>
        <v>0</v>
      </c>
      <c r="F356" s="173">
        <f t="shared" ref="F356:F358" si="51">D356*E356</f>
        <v>0</v>
      </c>
      <c r="G356" s="544" t="s">
        <v>28</v>
      </c>
      <c r="H356" s="544"/>
      <c r="I356" s="544"/>
      <c r="J356" s="544"/>
      <c r="K356" s="544"/>
      <c r="L356" s="576"/>
      <c r="M356" s="577"/>
      <c r="O356" s="560"/>
      <c r="P356" s="575"/>
    </row>
    <row r="357" s="99" customFormat="1" ht="21" spans="1:16">
      <c r="A357" s="540" t="s">
        <v>636</v>
      </c>
      <c r="B357" s="170" t="s">
        <v>637</v>
      </c>
      <c r="C357" s="171" t="s">
        <v>75</v>
      </c>
      <c r="D357" s="561">
        <v>41.8781</v>
      </c>
      <c r="E357" s="596">
        <f t="shared" si="50"/>
        <v>0</v>
      </c>
      <c r="F357" s="173">
        <f t="shared" si="51"/>
        <v>0</v>
      </c>
      <c r="G357" s="544" t="s">
        <v>28</v>
      </c>
      <c r="H357" s="544"/>
      <c r="I357" s="544"/>
      <c r="J357" s="544"/>
      <c r="K357" s="544"/>
      <c r="L357" s="576"/>
      <c r="M357" s="577"/>
      <c r="O357" s="560"/>
      <c r="P357" s="575"/>
    </row>
    <row r="358" s="99" customFormat="1" ht="21" spans="1:16">
      <c r="A358" s="540" t="s">
        <v>638</v>
      </c>
      <c r="B358" s="541" t="s">
        <v>639</v>
      </c>
      <c r="C358" s="542" t="s">
        <v>50</v>
      </c>
      <c r="D358" s="561">
        <v>187.3564</v>
      </c>
      <c r="E358" s="596">
        <f t="shared" si="50"/>
        <v>0</v>
      </c>
      <c r="F358" s="173">
        <f t="shared" si="51"/>
        <v>0</v>
      </c>
      <c r="G358" s="544" t="s">
        <v>28</v>
      </c>
      <c r="H358" s="544"/>
      <c r="I358" s="544"/>
      <c r="J358" s="544"/>
      <c r="K358" s="544"/>
      <c r="L358" s="576"/>
      <c r="M358" s="577"/>
      <c r="O358" s="560"/>
      <c r="P358" s="575"/>
    </row>
    <row r="359" s="99" customFormat="1" ht="25.5" spans="1:16">
      <c r="A359" s="546"/>
      <c r="B359" s="547" t="s">
        <v>29</v>
      </c>
      <c r="C359" s="548"/>
      <c r="D359" s="549"/>
      <c r="E359" s="550"/>
      <c r="F359" s="551"/>
      <c r="G359" s="550"/>
      <c r="H359" s="550"/>
      <c r="I359" s="550"/>
      <c r="J359" s="550"/>
      <c r="K359" s="550"/>
      <c r="L359" s="578"/>
      <c r="M359" s="577"/>
      <c r="O359" s="560"/>
      <c r="P359" s="575"/>
    </row>
    <row r="360" s="99" customFormat="1" ht="20.25" spans="1:16">
      <c r="A360" s="552" t="s">
        <v>30</v>
      </c>
      <c r="B360" s="552"/>
      <c r="C360" s="552"/>
      <c r="D360" s="552"/>
      <c r="E360" s="552"/>
      <c r="F360" s="552"/>
      <c r="G360" s="594">
        <f>SUM(F351:F359)</f>
        <v>0</v>
      </c>
      <c r="H360" s="594"/>
      <c r="I360" s="594"/>
      <c r="J360" s="594"/>
      <c r="K360" s="594"/>
      <c r="L360" s="594"/>
      <c r="M360" s="579">
        <f>G360</f>
        <v>0</v>
      </c>
      <c r="O360" s="560"/>
      <c r="P360" s="575"/>
    </row>
    <row r="361" s="99" customFormat="1" spans="1:16">
      <c r="A361" s="598" t="s">
        <v>640</v>
      </c>
      <c r="B361" s="598"/>
      <c r="C361" s="598"/>
      <c r="D361" s="598"/>
      <c r="E361" s="598"/>
      <c r="F361" s="598"/>
      <c r="G361" s="598"/>
      <c r="H361" s="598"/>
      <c r="I361" s="598"/>
      <c r="J361" s="598"/>
      <c r="K361" s="598"/>
      <c r="L361" s="598"/>
      <c r="M361" s="577"/>
      <c r="O361" s="560"/>
      <c r="P361" s="575"/>
    </row>
    <row r="362" s="99" customFormat="1" spans="1:16">
      <c r="A362" s="599">
        <v>50203090</v>
      </c>
      <c r="B362" s="600" t="s">
        <v>641</v>
      </c>
      <c r="C362" s="601" t="s">
        <v>642</v>
      </c>
      <c r="D362" s="561">
        <v>42.9</v>
      </c>
      <c r="E362" s="160">
        <f>SUM(H362:K362)</f>
        <v>0</v>
      </c>
      <c r="F362" s="602">
        <f t="shared" ref="F362:F366" si="52">D362*E362</f>
        <v>0</v>
      </c>
      <c r="G362" s="160" t="s">
        <v>643</v>
      </c>
      <c r="H362" s="544"/>
      <c r="I362" s="544"/>
      <c r="J362" s="544"/>
      <c r="K362" s="544"/>
      <c r="L362" s="576"/>
      <c r="M362" s="577"/>
      <c r="O362" s="560"/>
      <c r="P362" s="575"/>
    </row>
    <row r="363" s="99" customFormat="1" spans="1:16">
      <c r="A363" s="599">
        <v>50203090</v>
      </c>
      <c r="B363" s="600" t="s">
        <v>644</v>
      </c>
      <c r="C363" s="601" t="s">
        <v>642</v>
      </c>
      <c r="D363" s="561">
        <v>53.9</v>
      </c>
      <c r="E363" s="160">
        <f t="shared" ref="E363:E366" si="53">SUM(H363:K363)</f>
        <v>0</v>
      </c>
      <c r="F363" s="602">
        <f t="shared" si="52"/>
        <v>0</v>
      </c>
      <c r="G363" s="160" t="s">
        <v>643</v>
      </c>
      <c r="H363" s="544"/>
      <c r="I363" s="544"/>
      <c r="J363" s="544"/>
      <c r="K363" s="544"/>
      <c r="L363" s="576"/>
      <c r="M363" s="577"/>
      <c r="O363" s="560"/>
      <c r="P363" s="575"/>
    </row>
    <row r="364" s="99" customFormat="1" spans="1:16">
      <c r="A364" s="599">
        <v>50203090</v>
      </c>
      <c r="B364" s="600" t="s">
        <v>645</v>
      </c>
      <c r="C364" s="601" t="s">
        <v>642</v>
      </c>
      <c r="D364" s="561">
        <v>55</v>
      </c>
      <c r="E364" s="160">
        <f t="shared" si="53"/>
        <v>0</v>
      </c>
      <c r="F364" s="602">
        <f t="shared" si="52"/>
        <v>0</v>
      </c>
      <c r="G364" s="160" t="s">
        <v>643</v>
      </c>
      <c r="H364" s="544"/>
      <c r="I364" s="544"/>
      <c r="J364" s="544"/>
      <c r="K364" s="544"/>
      <c r="L364" s="576"/>
      <c r="M364" s="577"/>
      <c r="O364" s="560"/>
      <c r="P364" s="575"/>
    </row>
    <row r="365" s="99" customFormat="1" spans="1:16">
      <c r="A365" s="599">
        <v>50203090</v>
      </c>
      <c r="B365" s="600" t="s">
        <v>646</v>
      </c>
      <c r="C365" s="601" t="s">
        <v>642</v>
      </c>
      <c r="D365" s="561">
        <v>53.9</v>
      </c>
      <c r="E365" s="160">
        <f t="shared" si="53"/>
        <v>0</v>
      </c>
      <c r="F365" s="602">
        <f t="shared" ref="F365" si="54">D365*E365</f>
        <v>0</v>
      </c>
      <c r="G365" s="160" t="s">
        <v>643</v>
      </c>
      <c r="H365" s="544"/>
      <c r="I365" s="544"/>
      <c r="J365" s="544"/>
      <c r="K365" s="544"/>
      <c r="L365" s="576"/>
      <c r="M365" s="577"/>
      <c r="O365" s="560"/>
      <c r="P365" s="575"/>
    </row>
    <row r="366" s="99" customFormat="1" spans="1:16">
      <c r="A366" s="599">
        <v>50203090</v>
      </c>
      <c r="B366" s="603" t="s">
        <v>647</v>
      </c>
      <c r="C366" s="601" t="s">
        <v>642</v>
      </c>
      <c r="D366" s="561">
        <v>60.5</v>
      </c>
      <c r="E366" s="160">
        <f t="shared" si="53"/>
        <v>0</v>
      </c>
      <c r="F366" s="604">
        <f t="shared" si="52"/>
        <v>0</v>
      </c>
      <c r="G366" s="160" t="s">
        <v>643</v>
      </c>
      <c r="H366" s="605"/>
      <c r="I366" s="605"/>
      <c r="J366" s="605"/>
      <c r="K366" s="605"/>
      <c r="L366" s="623"/>
      <c r="M366" s="577"/>
      <c r="O366" s="560"/>
      <c r="P366" s="575"/>
    </row>
    <row r="367" s="99" customFormat="1" ht="25.5" spans="1:16">
      <c r="A367" s="546"/>
      <c r="B367" s="547" t="s">
        <v>29</v>
      </c>
      <c r="C367" s="548"/>
      <c r="D367" s="549"/>
      <c r="E367" s="550"/>
      <c r="F367" s="551"/>
      <c r="G367" s="550"/>
      <c r="H367" s="550"/>
      <c r="I367" s="550"/>
      <c r="J367" s="550"/>
      <c r="K367" s="550"/>
      <c r="L367" s="578"/>
      <c r="M367" s="577"/>
      <c r="O367" s="560"/>
      <c r="P367" s="575"/>
    </row>
    <row r="368" s="99" customFormat="1" ht="20.25" spans="1:16">
      <c r="A368" s="552" t="s">
        <v>30</v>
      </c>
      <c r="B368" s="553"/>
      <c r="C368" s="553"/>
      <c r="D368" s="553"/>
      <c r="E368" s="553"/>
      <c r="F368" s="553"/>
      <c r="G368" s="554">
        <f>SUM(F362:F367)</f>
        <v>0</v>
      </c>
      <c r="H368" s="555"/>
      <c r="I368" s="555"/>
      <c r="J368" s="555"/>
      <c r="K368" s="555"/>
      <c r="L368" s="555"/>
      <c r="M368" s="579">
        <f>G368</f>
        <v>0</v>
      </c>
      <c r="O368" s="560"/>
      <c r="P368" s="575"/>
    </row>
    <row r="369" s="99" customFormat="1" spans="1:16">
      <c r="A369" s="598" t="s">
        <v>648</v>
      </c>
      <c r="B369" s="598"/>
      <c r="C369" s="598"/>
      <c r="D369" s="598"/>
      <c r="E369" s="598"/>
      <c r="F369" s="598"/>
      <c r="G369" s="598"/>
      <c r="H369" s="598"/>
      <c r="I369" s="598"/>
      <c r="J369" s="598"/>
      <c r="K369" s="598"/>
      <c r="L369" s="598"/>
      <c r="M369" s="577"/>
      <c r="O369" s="560"/>
      <c r="P369" s="575"/>
    </row>
    <row r="370" s="99" customFormat="1" spans="1:16">
      <c r="A370" s="599">
        <v>50203090</v>
      </c>
      <c r="B370" s="606" t="s">
        <v>649</v>
      </c>
      <c r="C370" s="607" t="s">
        <v>642</v>
      </c>
      <c r="D370" s="608">
        <v>250</v>
      </c>
      <c r="E370" s="160">
        <f>SUM(H370:K370)</f>
        <v>0</v>
      </c>
      <c r="F370" s="602">
        <f>D370*E370</f>
        <v>0</v>
      </c>
      <c r="G370" s="160" t="s">
        <v>643</v>
      </c>
      <c r="H370" s="544"/>
      <c r="I370" s="544"/>
      <c r="J370" s="544"/>
      <c r="K370" s="544"/>
      <c r="L370" s="576"/>
      <c r="M370" s="577"/>
      <c r="O370" s="560"/>
      <c r="P370" s="575"/>
    </row>
    <row r="371" s="99" customFormat="1" spans="1:16">
      <c r="A371" s="599">
        <v>50203090</v>
      </c>
      <c r="B371" s="609" t="s">
        <v>650</v>
      </c>
      <c r="C371" s="610" t="s">
        <v>642</v>
      </c>
      <c r="D371" s="608">
        <v>250</v>
      </c>
      <c r="E371" s="160">
        <f t="shared" ref="E371:E397" si="55">SUM(H371:K371)</f>
        <v>0</v>
      </c>
      <c r="F371" s="602">
        <f t="shared" ref="F371:F397" si="56">D371*E371</f>
        <v>0</v>
      </c>
      <c r="G371" s="160" t="s">
        <v>643</v>
      </c>
      <c r="H371" s="544"/>
      <c r="I371" s="544"/>
      <c r="J371" s="544"/>
      <c r="K371" s="544"/>
      <c r="L371" s="576"/>
      <c r="M371" s="577"/>
      <c r="O371" s="560"/>
      <c r="P371" s="575"/>
    </row>
    <row r="372" s="99" customFormat="1" spans="1:16">
      <c r="A372" s="599">
        <v>50203090</v>
      </c>
      <c r="B372" s="611" t="s">
        <v>651</v>
      </c>
      <c r="C372" s="612" t="s">
        <v>652</v>
      </c>
      <c r="D372" s="613">
        <v>3379</v>
      </c>
      <c r="E372" s="160">
        <f t="shared" si="55"/>
        <v>0</v>
      </c>
      <c r="F372" s="602">
        <f t="shared" si="56"/>
        <v>0</v>
      </c>
      <c r="G372" s="160" t="s">
        <v>643</v>
      </c>
      <c r="H372" s="544"/>
      <c r="I372" s="544"/>
      <c r="J372" s="544"/>
      <c r="K372" s="544"/>
      <c r="L372" s="576"/>
      <c r="M372" s="577"/>
      <c r="O372" s="560"/>
      <c r="P372" s="575"/>
    </row>
    <row r="373" s="99" customFormat="1" spans="1:16">
      <c r="A373" s="599">
        <v>50203090</v>
      </c>
      <c r="B373" s="611" t="s">
        <v>653</v>
      </c>
      <c r="C373" s="612" t="s">
        <v>642</v>
      </c>
      <c r="D373" s="613">
        <v>176</v>
      </c>
      <c r="E373" s="160">
        <f t="shared" si="55"/>
        <v>0</v>
      </c>
      <c r="F373" s="602">
        <f t="shared" si="56"/>
        <v>0</v>
      </c>
      <c r="G373" s="160" t="s">
        <v>643</v>
      </c>
      <c r="H373" s="544"/>
      <c r="I373" s="544"/>
      <c r="J373" s="544"/>
      <c r="K373" s="544"/>
      <c r="L373" s="576"/>
      <c r="M373" s="577"/>
      <c r="O373" s="560"/>
      <c r="P373" s="575"/>
    </row>
    <row r="374" s="99" customFormat="1" spans="1:16">
      <c r="A374" s="599">
        <v>50203090</v>
      </c>
      <c r="B374" s="611" t="s">
        <v>654</v>
      </c>
      <c r="C374" s="612" t="s">
        <v>652</v>
      </c>
      <c r="D374" s="613">
        <v>3192</v>
      </c>
      <c r="E374" s="160">
        <f t="shared" si="55"/>
        <v>0</v>
      </c>
      <c r="F374" s="602">
        <f t="shared" si="56"/>
        <v>0</v>
      </c>
      <c r="G374" s="160" t="s">
        <v>643</v>
      </c>
      <c r="H374" s="544"/>
      <c r="I374" s="544"/>
      <c r="J374" s="544"/>
      <c r="K374" s="544"/>
      <c r="L374" s="576"/>
      <c r="M374" s="577"/>
      <c r="O374" s="560"/>
      <c r="P374" s="575"/>
    </row>
    <row r="375" s="99" customFormat="1" spans="1:16">
      <c r="A375" s="599">
        <v>50203090</v>
      </c>
      <c r="B375" s="611" t="s">
        <v>655</v>
      </c>
      <c r="C375" s="612" t="s">
        <v>642</v>
      </c>
      <c r="D375" s="613">
        <v>170</v>
      </c>
      <c r="E375" s="160">
        <f t="shared" si="55"/>
        <v>0</v>
      </c>
      <c r="F375" s="602">
        <f t="shared" si="56"/>
        <v>0</v>
      </c>
      <c r="G375" s="160" t="s">
        <v>643</v>
      </c>
      <c r="H375" s="544"/>
      <c r="I375" s="544"/>
      <c r="J375" s="544"/>
      <c r="K375" s="544"/>
      <c r="L375" s="576"/>
      <c r="M375" s="577"/>
      <c r="O375" s="560"/>
      <c r="P375" s="575"/>
    </row>
    <row r="376" s="99" customFormat="1" spans="1:16">
      <c r="A376" s="599">
        <v>50203090</v>
      </c>
      <c r="B376" s="611" t="s">
        <v>656</v>
      </c>
      <c r="C376" s="612" t="s">
        <v>652</v>
      </c>
      <c r="D376" s="613">
        <v>3192</v>
      </c>
      <c r="E376" s="160">
        <f t="shared" si="55"/>
        <v>0</v>
      </c>
      <c r="F376" s="602">
        <f t="shared" si="56"/>
        <v>0</v>
      </c>
      <c r="G376" s="160" t="s">
        <v>643</v>
      </c>
      <c r="H376" s="544"/>
      <c r="I376" s="544"/>
      <c r="J376" s="544"/>
      <c r="K376" s="544"/>
      <c r="L376" s="576"/>
      <c r="M376" s="577"/>
      <c r="O376" s="560"/>
      <c r="P376" s="575"/>
    </row>
    <row r="377" s="99" customFormat="1" spans="1:16">
      <c r="A377" s="599">
        <v>50203090</v>
      </c>
      <c r="B377" s="611" t="s">
        <v>657</v>
      </c>
      <c r="C377" s="612" t="s">
        <v>642</v>
      </c>
      <c r="D377" s="613">
        <v>159</v>
      </c>
      <c r="E377" s="160">
        <f t="shared" si="55"/>
        <v>0</v>
      </c>
      <c r="F377" s="602">
        <f t="shared" si="56"/>
        <v>0</v>
      </c>
      <c r="G377" s="160" t="s">
        <v>643</v>
      </c>
      <c r="H377" s="544"/>
      <c r="I377" s="544"/>
      <c r="J377" s="544"/>
      <c r="K377" s="544"/>
      <c r="L377" s="576"/>
      <c r="M377" s="577"/>
      <c r="O377" s="560"/>
      <c r="P377" s="575"/>
    </row>
    <row r="378" s="99" customFormat="1" spans="1:16">
      <c r="A378" s="599">
        <v>50203090</v>
      </c>
      <c r="B378" s="614" t="s">
        <v>658</v>
      </c>
      <c r="C378" s="615" t="s">
        <v>652</v>
      </c>
      <c r="D378" s="608">
        <v>2350</v>
      </c>
      <c r="E378" s="160">
        <f t="shared" si="55"/>
        <v>0</v>
      </c>
      <c r="F378" s="602">
        <f t="shared" si="56"/>
        <v>0</v>
      </c>
      <c r="G378" s="160" t="s">
        <v>643</v>
      </c>
      <c r="H378" s="544"/>
      <c r="I378" s="544"/>
      <c r="J378" s="544"/>
      <c r="K378" s="544"/>
      <c r="L378" s="576"/>
      <c r="M378" s="577"/>
      <c r="O378" s="560"/>
      <c r="P378" s="575"/>
    </row>
    <row r="379" s="99" customFormat="1" spans="1:16">
      <c r="A379" s="599">
        <v>50203090</v>
      </c>
      <c r="B379" s="616" t="s">
        <v>659</v>
      </c>
      <c r="C379" s="617" t="s">
        <v>660</v>
      </c>
      <c r="D379" s="618">
        <v>532.2</v>
      </c>
      <c r="E379" s="160">
        <f t="shared" si="55"/>
        <v>0</v>
      </c>
      <c r="F379" s="602">
        <f t="shared" si="56"/>
        <v>0</v>
      </c>
      <c r="G379" s="160" t="s">
        <v>643</v>
      </c>
      <c r="H379" s="544"/>
      <c r="I379" s="544"/>
      <c r="J379" s="544"/>
      <c r="K379" s="544"/>
      <c r="L379" s="576"/>
      <c r="M379" s="577"/>
      <c r="O379" s="560"/>
      <c r="P379" s="575"/>
    </row>
    <row r="380" s="99" customFormat="1" spans="1:16">
      <c r="A380" s="599">
        <v>50203090</v>
      </c>
      <c r="B380" s="614" t="s">
        <v>661</v>
      </c>
      <c r="C380" s="615" t="s">
        <v>27</v>
      </c>
      <c r="D380" s="608">
        <v>522</v>
      </c>
      <c r="E380" s="160">
        <f t="shared" si="55"/>
        <v>0</v>
      </c>
      <c r="F380" s="602">
        <f t="shared" si="56"/>
        <v>0</v>
      </c>
      <c r="G380" s="160" t="s">
        <v>643</v>
      </c>
      <c r="H380" s="544"/>
      <c r="I380" s="544"/>
      <c r="J380" s="544"/>
      <c r="K380" s="544"/>
      <c r="L380" s="576"/>
      <c r="M380" s="577"/>
      <c r="O380" s="560"/>
      <c r="P380" s="575"/>
    </row>
    <row r="381" s="99" customFormat="1" spans="1:16">
      <c r="A381" s="599">
        <v>50203090</v>
      </c>
      <c r="B381" s="614" t="s">
        <v>662</v>
      </c>
      <c r="C381" s="615" t="s">
        <v>27</v>
      </c>
      <c r="D381" s="608">
        <v>140</v>
      </c>
      <c r="E381" s="160">
        <f t="shared" si="55"/>
        <v>0</v>
      </c>
      <c r="F381" s="602">
        <f t="shared" si="56"/>
        <v>0</v>
      </c>
      <c r="G381" s="160" t="s">
        <v>643</v>
      </c>
      <c r="H381" s="544"/>
      <c r="I381" s="544"/>
      <c r="J381" s="544"/>
      <c r="K381" s="544"/>
      <c r="L381" s="576"/>
      <c r="M381" s="577"/>
      <c r="O381" s="560"/>
      <c r="P381" s="575"/>
    </row>
    <row r="382" s="99" customFormat="1" spans="1:16">
      <c r="A382" s="599">
        <v>50203090</v>
      </c>
      <c r="B382" s="614" t="s">
        <v>663</v>
      </c>
      <c r="C382" s="615" t="s">
        <v>75</v>
      </c>
      <c r="D382" s="619">
        <v>140</v>
      </c>
      <c r="E382" s="160">
        <f t="shared" si="55"/>
        <v>0</v>
      </c>
      <c r="F382" s="602">
        <f t="shared" si="56"/>
        <v>0</v>
      </c>
      <c r="G382" s="160" t="s">
        <v>643</v>
      </c>
      <c r="H382" s="544"/>
      <c r="I382" s="544"/>
      <c r="J382" s="544"/>
      <c r="K382" s="544"/>
      <c r="L382" s="576"/>
      <c r="M382" s="577"/>
      <c r="O382" s="560"/>
      <c r="P382" s="575"/>
    </row>
    <row r="383" s="99" customFormat="1" spans="1:16">
      <c r="A383" s="599">
        <v>50203090</v>
      </c>
      <c r="B383" s="620" t="s">
        <v>664</v>
      </c>
      <c r="C383" s="621" t="s">
        <v>642</v>
      </c>
      <c r="D383" s="622">
        <v>135</v>
      </c>
      <c r="E383" s="160">
        <f t="shared" si="55"/>
        <v>0</v>
      </c>
      <c r="F383" s="602">
        <f t="shared" si="56"/>
        <v>0</v>
      </c>
      <c r="G383" s="160" t="s">
        <v>643</v>
      </c>
      <c r="H383" s="544"/>
      <c r="I383" s="544"/>
      <c r="J383" s="544"/>
      <c r="K383" s="544"/>
      <c r="L383" s="576"/>
      <c r="M383" s="577"/>
      <c r="O383" s="560"/>
      <c r="P383" s="575"/>
    </row>
    <row r="384" s="99" customFormat="1" spans="1:16">
      <c r="A384" s="599">
        <v>50203090</v>
      </c>
      <c r="B384" s="620" t="s">
        <v>665</v>
      </c>
      <c r="C384" s="621" t="s">
        <v>642</v>
      </c>
      <c r="D384" s="622">
        <v>212</v>
      </c>
      <c r="E384" s="160">
        <f t="shared" si="55"/>
        <v>0</v>
      </c>
      <c r="F384" s="602">
        <f t="shared" si="56"/>
        <v>0</v>
      </c>
      <c r="G384" s="160" t="s">
        <v>643</v>
      </c>
      <c r="H384" s="544"/>
      <c r="I384" s="544"/>
      <c r="J384" s="544"/>
      <c r="K384" s="544"/>
      <c r="L384" s="576"/>
      <c r="M384" s="577"/>
      <c r="O384" s="560"/>
      <c r="P384" s="575"/>
    </row>
    <row r="385" s="99" customFormat="1" spans="1:16">
      <c r="A385" s="599">
        <v>50203090</v>
      </c>
      <c r="B385" s="620" t="s">
        <v>666</v>
      </c>
      <c r="C385" s="621" t="s">
        <v>652</v>
      </c>
      <c r="D385" s="622">
        <v>2395</v>
      </c>
      <c r="E385" s="160">
        <f t="shared" si="55"/>
        <v>0</v>
      </c>
      <c r="F385" s="602">
        <f t="shared" si="56"/>
        <v>0</v>
      </c>
      <c r="G385" s="160" t="s">
        <v>643</v>
      </c>
      <c r="H385" s="544"/>
      <c r="I385" s="544"/>
      <c r="J385" s="544"/>
      <c r="K385" s="544"/>
      <c r="L385" s="576"/>
      <c r="M385" s="577"/>
      <c r="O385" s="560"/>
      <c r="P385" s="575"/>
    </row>
    <row r="386" s="99" customFormat="1" spans="1:16">
      <c r="A386" s="599">
        <v>50203090</v>
      </c>
      <c r="B386" s="620" t="s">
        <v>667</v>
      </c>
      <c r="C386" s="621" t="s">
        <v>652</v>
      </c>
      <c r="D386" s="622">
        <v>2350</v>
      </c>
      <c r="E386" s="160">
        <f t="shared" si="55"/>
        <v>0</v>
      </c>
      <c r="F386" s="602">
        <f t="shared" si="56"/>
        <v>0</v>
      </c>
      <c r="G386" s="160" t="s">
        <v>643</v>
      </c>
      <c r="H386" s="544"/>
      <c r="I386" s="544"/>
      <c r="J386" s="544"/>
      <c r="K386" s="544"/>
      <c r="L386" s="576"/>
      <c r="M386" s="577"/>
      <c r="O386" s="560"/>
      <c r="P386" s="575"/>
    </row>
    <row r="387" s="99" customFormat="1" spans="1:16">
      <c r="A387" s="599">
        <v>50203090</v>
      </c>
      <c r="B387" s="620" t="s">
        <v>668</v>
      </c>
      <c r="C387" s="621" t="s">
        <v>642</v>
      </c>
      <c r="D387" s="622">
        <v>149</v>
      </c>
      <c r="E387" s="160">
        <f t="shared" si="55"/>
        <v>0</v>
      </c>
      <c r="F387" s="602">
        <f t="shared" si="56"/>
        <v>0</v>
      </c>
      <c r="G387" s="160" t="s">
        <v>643</v>
      </c>
      <c r="H387" s="544"/>
      <c r="I387" s="544"/>
      <c r="J387" s="544"/>
      <c r="K387" s="544"/>
      <c r="L387" s="576"/>
      <c r="M387" s="577"/>
      <c r="O387" s="560"/>
      <c r="P387" s="575"/>
    </row>
    <row r="388" s="99" customFormat="1" spans="1:16">
      <c r="A388" s="599">
        <v>50203090</v>
      </c>
      <c r="B388" s="620" t="s">
        <v>669</v>
      </c>
      <c r="C388" s="621" t="s">
        <v>660</v>
      </c>
      <c r="D388" s="624">
        <v>522</v>
      </c>
      <c r="E388" s="160">
        <f t="shared" si="55"/>
        <v>0</v>
      </c>
      <c r="F388" s="602">
        <f t="shared" si="56"/>
        <v>0</v>
      </c>
      <c r="G388" s="160" t="s">
        <v>643</v>
      </c>
      <c r="H388" s="544"/>
      <c r="I388" s="544"/>
      <c r="J388" s="544"/>
      <c r="K388" s="544"/>
      <c r="L388" s="576"/>
      <c r="M388" s="577"/>
      <c r="O388" s="560"/>
      <c r="P388" s="575"/>
    </row>
    <row r="389" s="99" customFormat="1" spans="1:16">
      <c r="A389" s="599">
        <v>50203090</v>
      </c>
      <c r="B389" s="620" t="s">
        <v>669</v>
      </c>
      <c r="C389" s="621" t="s">
        <v>652</v>
      </c>
      <c r="D389" s="622">
        <v>3550</v>
      </c>
      <c r="E389" s="160">
        <f t="shared" si="55"/>
        <v>0</v>
      </c>
      <c r="F389" s="602">
        <f t="shared" si="56"/>
        <v>0</v>
      </c>
      <c r="G389" s="160" t="s">
        <v>643</v>
      </c>
      <c r="H389" s="544"/>
      <c r="I389" s="544"/>
      <c r="J389" s="544"/>
      <c r="K389" s="544"/>
      <c r="L389" s="576"/>
      <c r="M389" s="577"/>
      <c r="O389" s="560"/>
      <c r="P389" s="575"/>
    </row>
    <row r="390" s="99" customFormat="1" spans="1:16">
      <c r="A390" s="599">
        <v>50203090</v>
      </c>
      <c r="B390" s="620" t="s">
        <v>670</v>
      </c>
      <c r="C390" s="621" t="s">
        <v>652</v>
      </c>
      <c r="D390" s="624">
        <v>2341</v>
      </c>
      <c r="E390" s="160">
        <f t="shared" si="55"/>
        <v>0</v>
      </c>
      <c r="F390" s="602">
        <f t="shared" si="56"/>
        <v>0</v>
      </c>
      <c r="G390" s="160" t="s">
        <v>643</v>
      </c>
      <c r="H390" s="544"/>
      <c r="I390" s="544"/>
      <c r="J390" s="544"/>
      <c r="K390" s="544"/>
      <c r="L390" s="576"/>
      <c r="M390" s="577"/>
      <c r="O390" s="560"/>
      <c r="P390" s="575"/>
    </row>
    <row r="391" s="99" customFormat="1" spans="1:16">
      <c r="A391" s="599">
        <v>50203090</v>
      </c>
      <c r="B391" s="620" t="s">
        <v>671</v>
      </c>
      <c r="C391" s="621" t="s">
        <v>642</v>
      </c>
      <c r="D391" s="622">
        <v>165</v>
      </c>
      <c r="E391" s="160">
        <f t="shared" si="55"/>
        <v>0</v>
      </c>
      <c r="F391" s="602">
        <f t="shared" si="56"/>
        <v>0</v>
      </c>
      <c r="G391" s="160" t="s">
        <v>643</v>
      </c>
      <c r="H391" s="544"/>
      <c r="I391" s="544"/>
      <c r="J391" s="544"/>
      <c r="K391" s="544"/>
      <c r="L391" s="576"/>
      <c r="M391" s="577"/>
      <c r="O391" s="560"/>
      <c r="P391" s="575"/>
    </row>
    <row r="392" s="99" customFormat="1" spans="1:16">
      <c r="A392" s="599">
        <v>50203090</v>
      </c>
      <c r="B392" s="620" t="s">
        <v>672</v>
      </c>
      <c r="C392" s="621" t="s">
        <v>642</v>
      </c>
      <c r="D392" s="622">
        <v>138</v>
      </c>
      <c r="E392" s="160">
        <f t="shared" si="55"/>
        <v>0</v>
      </c>
      <c r="F392" s="602">
        <f t="shared" si="56"/>
        <v>0</v>
      </c>
      <c r="G392" s="160" t="s">
        <v>643</v>
      </c>
      <c r="H392" s="544"/>
      <c r="I392" s="544"/>
      <c r="J392" s="544"/>
      <c r="K392" s="544"/>
      <c r="L392" s="576"/>
      <c r="M392" s="577"/>
      <c r="O392" s="560"/>
      <c r="P392" s="575"/>
    </row>
    <row r="393" s="99" customFormat="1" spans="1:16">
      <c r="A393" s="599">
        <v>50203090</v>
      </c>
      <c r="B393" s="620" t="s">
        <v>673</v>
      </c>
      <c r="C393" s="621" t="s">
        <v>660</v>
      </c>
      <c r="D393" s="622">
        <v>670</v>
      </c>
      <c r="E393" s="160">
        <f t="shared" si="55"/>
        <v>0</v>
      </c>
      <c r="F393" s="602">
        <f t="shared" si="56"/>
        <v>0</v>
      </c>
      <c r="G393" s="160" t="s">
        <v>643</v>
      </c>
      <c r="H393" s="544"/>
      <c r="I393" s="544"/>
      <c r="J393" s="544"/>
      <c r="K393" s="544"/>
      <c r="L393" s="576"/>
      <c r="M393" s="577"/>
      <c r="O393" s="560"/>
      <c r="P393" s="575"/>
    </row>
    <row r="394" s="99" customFormat="1" spans="1:16">
      <c r="A394" s="599">
        <v>50203090</v>
      </c>
      <c r="B394" s="620" t="s">
        <v>674</v>
      </c>
      <c r="C394" s="621" t="s">
        <v>642</v>
      </c>
      <c r="D394" s="622">
        <v>158</v>
      </c>
      <c r="E394" s="160">
        <f t="shared" si="55"/>
        <v>0</v>
      </c>
      <c r="F394" s="602">
        <f t="shared" si="56"/>
        <v>0</v>
      </c>
      <c r="G394" s="160" t="s">
        <v>643</v>
      </c>
      <c r="H394" s="544"/>
      <c r="I394" s="544"/>
      <c r="J394" s="544"/>
      <c r="K394" s="544"/>
      <c r="L394" s="576"/>
      <c r="M394" s="577"/>
      <c r="O394" s="560"/>
      <c r="P394" s="575"/>
    </row>
    <row r="395" s="99" customFormat="1" spans="1:16">
      <c r="A395" s="599">
        <v>50203090</v>
      </c>
      <c r="B395" s="625" t="s">
        <v>675</v>
      </c>
      <c r="C395" s="626" t="s">
        <v>642</v>
      </c>
      <c r="D395" s="622">
        <v>477</v>
      </c>
      <c r="E395" s="160">
        <f t="shared" si="55"/>
        <v>0</v>
      </c>
      <c r="F395" s="602">
        <f t="shared" si="56"/>
        <v>0</v>
      </c>
      <c r="G395" s="160" t="s">
        <v>643</v>
      </c>
      <c r="H395" s="544"/>
      <c r="I395" s="544"/>
      <c r="J395" s="544"/>
      <c r="K395" s="544"/>
      <c r="L395" s="576"/>
      <c r="M395" s="577"/>
      <c r="O395" s="560"/>
      <c r="P395" s="575"/>
    </row>
    <row r="396" s="99" customFormat="1" spans="1:16">
      <c r="A396" s="599">
        <v>50203090</v>
      </c>
      <c r="B396" s="625" t="s">
        <v>676</v>
      </c>
      <c r="C396" s="626" t="s">
        <v>660</v>
      </c>
      <c r="D396" s="622">
        <v>530</v>
      </c>
      <c r="E396" s="160">
        <f t="shared" si="55"/>
        <v>0</v>
      </c>
      <c r="F396" s="602">
        <f t="shared" si="56"/>
        <v>0</v>
      </c>
      <c r="G396" s="160" t="s">
        <v>643</v>
      </c>
      <c r="H396" s="544"/>
      <c r="I396" s="544"/>
      <c r="J396" s="544"/>
      <c r="K396" s="544"/>
      <c r="L396" s="576"/>
      <c r="M396" s="577"/>
      <c r="O396" s="560"/>
      <c r="P396" s="575"/>
    </row>
    <row r="397" s="99" customFormat="1" spans="1:16">
      <c r="A397" s="599">
        <v>50203090</v>
      </c>
      <c r="B397" s="625" t="s">
        <v>677</v>
      </c>
      <c r="C397" s="626" t="s">
        <v>652</v>
      </c>
      <c r="D397" s="622">
        <v>3618</v>
      </c>
      <c r="E397" s="160">
        <f t="shared" si="55"/>
        <v>0</v>
      </c>
      <c r="F397" s="602">
        <f t="shared" si="56"/>
        <v>0</v>
      </c>
      <c r="G397" s="160" t="s">
        <v>643</v>
      </c>
      <c r="H397" s="544"/>
      <c r="I397" s="544"/>
      <c r="J397" s="544"/>
      <c r="K397" s="544"/>
      <c r="L397" s="576"/>
      <c r="M397" s="577"/>
      <c r="O397" s="560"/>
      <c r="P397" s="575"/>
    </row>
    <row r="398" s="99" customFormat="1" ht="25.5" spans="1:16">
      <c r="A398" s="546"/>
      <c r="B398" s="547" t="s">
        <v>29</v>
      </c>
      <c r="C398" s="548"/>
      <c r="D398" s="549"/>
      <c r="E398" s="550"/>
      <c r="F398" s="551"/>
      <c r="G398" s="550"/>
      <c r="H398" s="550"/>
      <c r="I398" s="550"/>
      <c r="J398" s="550"/>
      <c r="K398" s="550"/>
      <c r="L398" s="578"/>
      <c r="M398" s="577"/>
      <c r="O398" s="560"/>
      <c r="P398" s="560"/>
    </row>
    <row r="399" s="99" customFormat="1" ht="20.25" spans="1:16">
      <c r="A399" s="552" t="s">
        <v>30</v>
      </c>
      <c r="B399" s="553"/>
      <c r="C399" s="553"/>
      <c r="D399" s="553"/>
      <c r="E399" s="553"/>
      <c r="F399" s="553"/>
      <c r="G399" s="554">
        <f>SUM(F370:F398)</f>
        <v>0</v>
      </c>
      <c r="H399" s="555"/>
      <c r="I399" s="555"/>
      <c r="J399" s="555"/>
      <c r="K399" s="555"/>
      <c r="L399" s="555"/>
      <c r="M399" s="579">
        <f>G399</f>
        <v>0</v>
      </c>
      <c r="O399" s="560"/>
      <c r="P399" s="560"/>
    </row>
    <row r="400" s="99" customFormat="1" ht="19.5" spans="1:15">
      <c r="A400" s="627" t="s">
        <v>678</v>
      </c>
      <c r="B400" s="628"/>
      <c r="C400" s="628"/>
      <c r="D400" s="628"/>
      <c r="E400" s="628"/>
      <c r="F400" s="628"/>
      <c r="G400" s="628"/>
      <c r="H400" s="628"/>
      <c r="I400" s="628"/>
      <c r="J400" s="628"/>
      <c r="K400" s="628"/>
      <c r="L400" s="636"/>
      <c r="O400" s="560"/>
    </row>
    <row r="401" s="99" customFormat="1" ht="15.75" spans="1:15">
      <c r="A401" s="629"/>
      <c r="B401" s="630" t="s">
        <v>679</v>
      </c>
      <c r="C401" s="631" t="s">
        <v>34</v>
      </c>
      <c r="D401" s="632">
        <v>12.2</v>
      </c>
      <c r="E401" s="633">
        <f>SUM(H401:K401)</f>
        <v>0</v>
      </c>
      <c r="F401" s="634">
        <f>D401*E401</f>
        <v>0</v>
      </c>
      <c r="G401" s="544" t="s">
        <v>28</v>
      </c>
      <c r="H401" s="633"/>
      <c r="I401" s="633"/>
      <c r="J401" s="633"/>
      <c r="K401" s="633"/>
      <c r="L401" s="637"/>
      <c r="O401" s="560"/>
    </row>
    <row r="402" s="99" customFormat="1" ht="15.75" spans="1:15">
      <c r="A402" s="629"/>
      <c r="B402" s="630" t="s">
        <v>680</v>
      </c>
      <c r="C402" s="631" t="s">
        <v>44</v>
      </c>
      <c r="D402" s="632">
        <v>39.45</v>
      </c>
      <c r="E402" s="633">
        <f t="shared" ref="E402:E465" si="57">SUM(H402:K402)</f>
        <v>0</v>
      </c>
      <c r="F402" s="634">
        <f t="shared" ref="F402:F465" si="58">D402*E402</f>
        <v>0</v>
      </c>
      <c r="G402" s="544" t="s">
        <v>28</v>
      </c>
      <c r="H402" s="633"/>
      <c r="I402" s="633"/>
      <c r="J402" s="633"/>
      <c r="K402" s="633"/>
      <c r="L402" s="637"/>
      <c r="O402" s="560"/>
    </row>
    <row r="403" s="99" customFormat="1" ht="15.75" spans="1:15">
      <c r="A403" s="629"/>
      <c r="B403" s="630" t="s">
        <v>681</v>
      </c>
      <c r="C403" s="631" t="s">
        <v>34</v>
      </c>
      <c r="D403" s="632">
        <v>17</v>
      </c>
      <c r="E403" s="633">
        <f t="shared" si="57"/>
        <v>0</v>
      </c>
      <c r="F403" s="634">
        <f t="shared" si="58"/>
        <v>0</v>
      </c>
      <c r="G403" s="544" t="s">
        <v>28</v>
      </c>
      <c r="H403" s="633"/>
      <c r="I403" s="633"/>
      <c r="J403" s="633"/>
      <c r="K403" s="633"/>
      <c r="L403" s="637"/>
      <c r="O403" s="560"/>
    </row>
    <row r="404" s="99" customFormat="1" ht="15.75" spans="1:15">
      <c r="A404" s="629"/>
      <c r="B404" s="630" t="s">
        <v>682</v>
      </c>
      <c r="C404" s="631" t="s">
        <v>44</v>
      </c>
      <c r="D404" s="632">
        <v>139.5</v>
      </c>
      <c r="E404" s="633">
        <f t="shared" si="57"/>
        <v>0</v>
      </c>
      <c r="F404" s="634">
        <f t="shared" si="58"/>
        <v>0</v>
      </c>
      <c r="G404" s="544" t="s">
        <v>28</v>
      </c>
      <c r="H404" s="633"/>
      <c r="I404" s="633"/>
      <c r="J404" s="633"/>
      <c r="K404" s="633"/>
      <c r="L404" s="637"/>
      <c r="O404" s="560"/>
    </row>
    <row r="405" s="99" customFormat="1" ht="15.75" spans="1:15">
      <c r="A405" s="629"/>
      <c r="B405" s="630" t="s">
        <v>683</v>
      </c>
      <c r="C405" s="631" t="s">
        <v>684</v>
      </c>
      <c r="D405" s="632">
        <v>15.15</v>
      </c>
      <c r="E405" s="633">
        <f t="shared" si="57"/>
        <v>0</v>
      </c>
      <c r="F405" s="634">
        <f t="shared" si="58"/>
        <v>0</v>
      </c>
      <c r="G405" s="544" t="s">
        <v>28</v>
      </c>
      <c r="H405" s="633"/>
      <c r="I405" s="633"/>
      <c r="J405" s="633"/>
      <c r="K405" s="633"/>
      <c r="L405" s="637"/>
      <c r="O405" s="560"/>
    </row>
    <row r="406" s="99" customFormat="1" ht="15.75" spans="1:15">
      <c r="A406" s="629"/>
      <c r="B406" s="630" t="s">
        <v>685</v>
      </c>
      <c r="C406" s="631" t="s">
        <v>686</v>
      </c>
      <c r="D406" s="632">
        <v>1300</v>
      </c>
      <c r="E406" s="633">
        <f t="shared" si="57"/>
        <v>0</v>
      </c>
      <c r="F406" s="634">
        <f t="shared" si="58"/>
        <v>0</v>
      </c>
      <c r="G406" s="544" t="s">
        <v>28</v>
      </c>
      <c r="H406" s="633"/>
      <c r="I406" s="633"/>
      <c r="J406" s="633"/>
      <c r="K406" s="633"/>
      <c r="L406" s="637"/>
      <c r="O406" s="560"/>
    </row>
    <row r="407" s="99" customFormat="1" ht="15.75" spans="1:15">
      <c r="A407" s="629"/>
      <c r="B407" s="630" t="s">
        <v>687</v>
      </c>
      <c r="C407" s="631" t="s">
        <v>642</v>
      </c>
      <c r="D407" s="632">
        <v>4500</v>
      </c>
      <c r="E407" s="633">
        <f t="shared" si="57"/>
        <v>0</v>
      </c>
      <c r="F407" s="634">
        <f t="shared" si="58"/>
        <v>0</v>
      </c>
      <c r="G407" s="544" t="s">
        <v>28</v>
      </c>
      <c r="H407" s="633"/>
      <c r="I407" s="633"/>
      <c r="J407" s="633"/>
      <c r="K407" s="633"/>
      <c r="L407" s="637"/>
      <c r="O407" s="560"/>
    </row>
    <row r="408" s="99" customFormat="1" ht="15.75" spans="1:15">
      <c r="A408" s="629"/>
      <c r="B408" s="630" t="s">
        <v>688</v>
      </c>
      <c r="C408" s="631" t="s">
        <v>44</v>
      </c>
      <c r="D408" s="632">
        <v>58.6</v>
      </c>
      <c r="E408" s="633">
        <f t="shared" si="57"/>
        <v>0</v>
      </c>
      <c r="F408" s="634">
        <f t="shared" si="58"/>
        <v>0</v>
      </c>
      <c r="G408" s="544" t="s">
        <v>28</v>
      </c>
      <c r="H408" s="633"/>
      <c r="I408" s="633"/>
      <c r="J408" s="633"/>
      <c r="K408" s="633"/>
      <c r="L408" s="637"/>
      <c r="O408" s="560"/>
    </row>
    <row r="409" s="99" customFormat="1" ht="15.75" spans="1:15">
      <c r="A409" s="629"/>
      <c r="B409" s="630" t="s">
        <v>689</v>
      </c>
      <c r="C409" s="631" t="s">
        <v>686</v>
      </c>
      <c r="D409" s="632">
        <v>18</v>
      </c>
      <c r="E409" s="633">
        <f t="shared" si="57"/>
        <v>0</v>
      </c>
      <c r="F409" s="634">
        <f t="shared" si="58"/>
        <v>0</v>
      </c>
      <c r="G409" s="544" t="s">
        <v>28</v>
      </c>
      <c r="H409" s="633"/>
      <c r="I409" s="633"/>
      <c r="J409" s="633"/>
      <c r="K409" s="633"/>
      <c r="L409" s="637"/>
      <c r="O409" s="560"/>
    </row>
    <row r="410" s="99" customFormat="1" ht="15.75" spans="1:15">
      <c r="A410" s="629"/>
      <c r="B410" s="630" t="s">
        <v>690</v>
      </c>
      <c r="C410" s="631" t="s">
        <v>691</v>
      </c>
      <c r="D410" s="632">
        <v>7.55</v>
      </c>
      <c r="E410" s="633">
        <f t="shared" si="57"/>
        <v>0</v>
      </c>
      <c r="F410" s="634">
        <f t="shared" si="58"/>
        <v>0</v>
      </c>
      <c r="G410" s="544" t="s">
        <v>28</v>
      </c>
      <c r="H410" s="633"/>
      <c r="I410" s="633"/>
      <c r="J410" s="633"/>
      <c r="K410" s="633"/>
      <c r="L410" s="637"/>
      <c r="O410" s="560"/>
    </row>
    <row r="411" s="99" customFormat="1" ht="15.75" spans="1:15">
      <c r="A411" s="629"/>
      <c r="B411" s="630" t="s">
        <v>692</v>
      </c>
      <c r="C411" s="631" t="s">
        <v>44</v>
      </c>
      <c r="D411" s="632">
        <v>106</v>
      </c>
      <c r="E411" s="633">
        <f t="shared" si="57"/>
        <v>0</v>
      </c>
      <c r="F411" s="634">
        <f t="shared" si="58"/>
        <v>0</v>
      </c>
      <c r="G411" s="544" t="s">
        <v>28</v>
      </c>
      <c r="H411" s="633"/>
      <c r="I411" s="633"/>
      <c r="J411" s="633"/>
      <c r="K411" s="633"/>
      <c r="L411" s="637"/>
      <c r="O411" s="560"/>
    </row>
    <row r="412" s="99" customFormat="1" ht="15.75" spans="1:15">
      <c r="A412" s="629"/>
      <c r="B412" s="630" t="s">
        <v>693</v>
      </c>
      <c r="C412" s="631" t="s">
        <v>694</v>
      </c>
      <c r="D412" s="632">
        <v>29.3</v>
      </c>
      <c r="E412" s="633">
        <f t="shared" si="57"/>
        <v>0</v>
      </c>
      <c r="F412" s="634">
        <f t="shared" si="58"/>
        <v>0</v>
      </c>
      <c r="G412" s="544" t="s">
        <v>28</v>
      </c>
      <c r="H412" s="633"/>
      <c r="I412" s="633"/>
      <c r="J412" s="633"/>
      <c r="K412" s="633"/>
      <c r="L412" s="637"/>
      <c r="O412" s="560"/>
    </row>
    <row r="413" s="99" customFormat="1" ht="15.75" spans="1:15">
      <c r="A413" s="629"/>
      <c r="B413" s="630" t="s">
        <v>695</v>
      </c>
      <c r="C413" s="631" t="s">
        <v>44</v>
      </c>
      <c r="D413" s="632">
        <v>210.75</v>
      </c>
      <c r="E413" s="633">
        <f t="shared" si="57"/>
        <v>0</v>
      </c>
      <c r="F413" s="634">
        <f t="shared" si="58"/>
        <v>0</v>
      </c>
      <c r="G413" s="544" t="s">
        <v>28</v>
      </c>
      <c r="H413" s="633"/>
      <c r="I413" s="633"/>
      <c r="J413" s="633"/>
      <c r="K413" s="633"/>
      <c r="L413" s="637"/>
      <c r="O413" s="560"/>
    </row>
    <row r="414" s="99" customFormat="1" ht="15.75" spans="1:15">
      <c r="A414" s="629"/>
      <c r="B414" s="630" t="s">
        <v>696</v>
      </c>
      <c r="C414" s="631" t="s">
        <v>44</v>
      </c>
      <c r="D414" s="632">
        <v>322</v>
      </c>
      <c r="E414" s="633">
        <f t="shared" si="57"/>
        <v>0</v>
      </c>
      <c r="F414" s="634">
        <f t="shared" si="58"/>
        <v>0</v>
      </c>
      <c r="G414" s="544" t="s">
        <v>28</v>
      </c>
      <c r="H414" s="633"/>
      <c r="I414" s="633"/>
      <c r="J414" s="633"/>
      <c r="K414" s="633"/>
      <c r="L414" s="637"/>
      <c r="O414" s="560"/>
    </row>
    <row r="415" s="99" customFormat="1" ht="15.75" spans="1:15">
      <c r="A415" s="629"/>
      <c r="B415" s="630" t="s">
        <v>697</v>
      </c>
      <c r="C415" s="631" t="s">
        <v>686</v>
      </c>
      <c r="D415" s="632">
        <v>24.75</v>
      </c>
      <c r="E415" s="633">
        <f t="shared" si="57"/>
        <v>0</v>
      </c>
      <c r="F415" s="634">
        <f t="shared" si="58"/>
        <v>0</v>
      </c>
      <c r="G415" s="544" t="s">
        <v>28</v>
      </c>
      <c r="H415" s="633"/>
      <c r="I415" s="633"/>
      <c r="J415" s="633"/>
      <c r="K415" s="633"/>
      <c r="L415" s="637"/>
      <c r="O415" s="560"/>
    </row>
    <row r="416" s="99" customFormat="1" ht="15.75" spans="1:15">
      <c r="A416" s="629"/>
      <c r="B416" s="630" t="s">
        <v>698</v>
      </c>
      <c r="C416" s="631" t="s">
        <v>44</v>
      </c>
      <c r="D416" s="632">
        <v>22.75</v>
      </c>
      <c r="E416" s="633">
        <f t="shared" si="57"/>
        <v>0</v>
      </c>
      <c r="F416" s="634">
        <f t="shared" si="58"/>
        <v>0</v>
      </c>
      <c r="G416" s="544" t="s">
        <v>28</v>
      </c>
      <c r="H416" s="633"/>
      <c r="I416" s="633"/>
      <c r="J416" s="633"/>
      <c r="K416" s="633"/>
      <c r="L416" s="637"/>
      <c r="O416" s="560"/>
    </row>
    <row r="417" s="99" customFormat="1" ht="15.75" spans="1:15">
      <c r="A417" s="629"/>
      <c r="B417" s="630" t="s">
        <v>699</v>
      </c>
      <c r="C417" s="631" t="s">
        <v>700</v>
      </c>
      <c r="D417" s="632">
        <v>3750</v>
      </c>
      <c r="E417" s="633">
        <f t="shared" si="57"/>
        <v>0</v>
      </c>
      <c r="F417" s="634">
        <f t="shared" si="58"/>
        <v>0</v>
      </c>
      <c r="G417" s="544" t="s">
        <v>28</v>
      </c>
      <c r="H417" s="633"/>
      <c r="I417" s="633"/>
      <c r="J417" s="633"/>
      <c r="K417" s="633"/>
      <c r="L417" s="637"/>
      <c r="O417" s="560"/>
    </row>
    <row r="418" s="99" customFormat="1" ht="15.75" spans="1:15">
      <c r="A418" s="629"/>
      <c r="B418" s="630" t="s">
        <v>701</v>
      </c>
      <c r="C418" s="631" t="s">
        <v>44</v>
      </c>
      <c r="D418" s="632">
        <v>84.15</v>
      </c>
      <c r="E418" s="633">
        <f t="shared" si="57"/>
        <v>0</v>
      </c>
      <c r="F418" s="634">
        <f t="shared" si="58"/>
        <v>0</v>
      </c>
      <c r="G418" s="544" t="s">
        <v>28</v>
      </c>
      <c r="H418" s="633"/>
      <c r="I418" s="633"/>
      <c r="J418" s="633"/>
      <c r="K418" s="633"/>
      <c r="L418" s="637"/>
      <c r="O418" s="560"/>
    </row>
    <row r="419" s="99" customFormat="1" ht="15.75" spans="1:15">
      <c r="A419" s="629"/>
      <c r="B419" s="630" t="s">
        <v>702</v>
      </c>
      <c r="C419" s="631" t="s">
        <v>44</v>
      </c>
      <c r="D419" s="632">
        <v>175.6</v>
      </c>
      <c r="E419" s="633">
        <f t="shared" si="57"/>
        <v>0</v>
      </c>
      <c r="F419" s="634">
        <f t="shared" si="58"/>
        <v>0</v>
      </c>
      <c r="G419" s="544" t="s">
        <v>28</v>
      </c>
      <c r="H419" s="633"/>
      <c r="I419" s="633"/>
      <c r="J419" s="633"/>
      <c r="K419" s="633"/>
      <c r="L419" s="637"/>
      <c r="O419" s="560"/>
    </row>
    <row r="420" s="99" customFormat="1" ht="15.75" spans="1:15">
      <c r="A420" s="629"/>
      <c r="B420" s="630" t="s">
        <v>703</v>
      </c>
      <c r="C420" s="631" t="s">
        <v>44</v>
      </c>
      <c r="D420" s="632">
        <v>380</v>
      </c>
      <c r="E420" s="633">
        <f t="shared" si="57"/>
        <v>0</v>
      </c>
      <c r="F420" s="634">
        <f t="shared" si="58"/>
        <v>0</v>
      </c>
      <c r="G420" s="544" t="s">
        <v>28</v>
      </c>
      <c r="H420" s="633"/>
      <c r="I420" s="633"/>
      <c r="J420" s="633"/>
      <c r="K420" s="633"/>
      <c r="L420" s="637"/>
      <c r="O420" s="560"/>
    </row>
    <row r="421" s="99" customFormat="1" ht="15.75" spans="1:15">
      <c r="A421" s="629"/>
      <c r="B421" s="630" t="s">
        <v>704</v>
      </c>
      <c r="C421" s="631" t="s">
        <v>44</v>
      </c>
      <c r="D421" s="632">
        <v>210</v>
      </c>
      <c r="E421" s="633">
        <f t="shared" si="57"/>
        <v>0</v>
      </c>
      <c r="F421" s="634">
        <f t="shared" si="58"/>
        <v>0</v>
      </c>
      <c r="G421" s="544" t="s">
        <v>28</v>
      </c>
      <c r="H421" s="633"/>
      <c r="I421" s="633"/>
      <c r="J421" s="633"/>
      <c r="K421" s="633"/>
      <c r="L421" s="637"/>
      <c r="O421" s="560"/>
    </row>
    <row r="422" s="99" customFormat="1" ht="15.75" spans="1:15">
      <c r="A422" s="629"/>
      <c r="B422" s="630" t="s">
        <v>705</v>
      </c>
      <c r="C422" s="631" t="s">
        <v>44</v>
      </c>
      <c r="D422" s="632">
        <v>110.88</v>
      </c>
      <c r="E422" s="633">
        <f t="shared" si="57"/>
        <v>0</v>
      </c>
      <c r="F422" s="634">
        <f t="shared" si="58"/>
        <v>0</v>
      </c>
      <c r="G422" s="544" t="s">
        <v>28</v>
      </c>
      <c r="H422" s="633"/>
      <c r="I422" s="633"/>
      <c r="J422" s="633"/>
      <c r="K422" s="633"/>
      <c r="L422" s="637"/>
      <c r="O422" s="560"/>
    </row>
    <row r="423" s="99" customFormat="1" ht="15.75" spans="1:15">
      <c r="A423" s="629"/>
      <c r="B423" s="630" t="s">
        <v>706</v>
      </c>
      <c r="C423" s="631" t="s">
        <v>34</v>
      </c>
      <c r="D423" s="632">
        <v>17.5</v>
      </c>
      <c r="E423" s="633">
        <f t="shared" si="57"/>
        <v>0</v>
      </c>
      <c r="F423" s="634">
        <f t="shared" si="58"/>
        <v>0</v>
      </c>
      <c r="G423" s="544" t="s">
        <v>28</v>
      </c>
      <c r="H423" s="633"/>
      <c r="I423" s="633"/>
      <c r="J423" s="633"/>
      <c r="K423" s="633"/>
      <c r="L423" s="637"/>
      <c r="O423" s="560"/>
    </row>
    <row r="424" s="99" customFormat="1" ht="15.75" spans="1:15">
      <c r="A424" s="629"/>
      <c r="B424" s="630" t="s">
        <v>707</v>
      </c>
      <c r="C424" s="631" t="s">
        <v>34</v>
      </c>
      <c r="D424" s="635">
        <v>70</v>
      </c>
      <c r="E424" s="633">
        <f t="shared" si="57"/>
        <v>0</v>
      </c>
      <c r="F424" s="634">
        <f t="shared" si="58"/>
        <v>0</v>
      </c>
      <c r="G424" s="544" t="s">
        <v>28</v>
      </c>
      <c r="H424" s="633"/>
      <c r="I424" s="633"/>
      <c r="J424" s="633"/>
      <c r="K424" s="633"/>
      <c r="L424" s="637"/>
      <c r="O424" s="560"/>
    </row>
    <row r="425" s="99" customFormat="1" ht="15.75" spans="1:15">
      <c r="A425" s="629"/>
      <c r="B425" s="630" t="s">
        <v>708</v>
      </c>
      <c r="C425" s="631" t="s">
        <v>34</v>
      </c>
      <c r="D425" s="635">
        <v>70</v>
      </c>
      <c r="E425" s="633">
        <f t="shared" si="57"/>
        <v>0</v>
      </c>
      <c r="F425" s="634">
        <f t="shared" si="58"/>
        <v>0</v>
      </c>
      <c r="G425" s="544" t="s">
        <v>28</v>
      </c>
      <c r="H425" s="633"/>
      <c r="I425" s="633"/>
      <c r="J425" s="633"/>
      <c r="K425" s="633"/>
      <c r="L425" s="637"/>
      <c r="O425" s="560"/>
    </row>
    <row r="426" s="99" customFormat="1" ht="15.75" spans="1:15">
      <c r="A426" s="629"/>
      <c r="B426" s="630" t="s">
        <v>709</v>
      </c>
      <c r="C426" s="631" t="s">
        <v>34</v>
      </c>
      <c r="D426" s="635">
        <v>70</v>
      </c>
      <c r="E426" s="633">
        <f t="shared" si="57"/>
        <v>0</v>
      </c>
      <c r="F426" s="634">
        <f t="shared" si="58"/>
        <v>0</v>
      </c>
      <c r="G426" s="544" t="s">
        <v>28</v>
      </c>
      <c r="H426" s="633"/>
      <c r="I426" s="633"/>
      <c r="J426" s="633"/>
      <c r="K426" s="633"/>
      <c r="L426" s="637"/>
      <c r="O426" s="560"/>
    </row>
    <row r="427" s="99" customFormat="1" ht="15.75" spans="1:15">
      <c r="A427" s="629"/>
      <c r="B427" s="630" t="s">
        <v>710</v>
      </c>
      <c r="C427" s="631" t="s">
        <v>34</v>
      </c>
      <c r="D427" s="635">
        <v>70</v>
      </c>
      <c r="E427" s="633">
        <f t="shared" si="57"/>
        <v>0</v>
      </c>
      <c r="F427" s="634">
        <f t="shared" si="58"/>
        <v>0</v>
      </c>
      <c r="G427" s="544" t="s">
        <v>28</v>
      </c>
      <c r="H427" s="633"/>
      <c r="I427" s="633"/>
      <c r="J427" s="633"/>
      <c r="K427" s="633"/>
      <c r="L427" s="637"/>
      <c r="O427" s="560"/>
    </row>
    <row r="428" s="99" customFormat="1" ht="15.75" spans="1:15">
      <c r="A428" s="629"/>
      <c r="B428" s="630" t="s">
        <v>711</v>
      </c>
      <c r="C428" s="631" t="s">
        <v>34</v>
      </c>
      <c r="D428" s="635">
        <v>70</v>
      </c>
      <c r="E428" s="633">
        <f t="shared" si="57"/>
        <v>0</v>
      </c>
      <c r="F428" s="634">
        <f t="shared" si="58"/>
        <v>0</v>
      </c>
      <c r="G428" s="544" t="s">
        <v>28</v>
      </c>
      <c r="H428" s="633"/>
      <c r="I428" s="633"/>
      <c r="J428" s="633"/>
      <c r="K428" s="633"/>
      <c r="L428" s="637"/>
      <c r="O428" s="560"/>
    </row>
    <row r="429" s="99" customFormat="1" ht="15.75" spans="1:15">
      <c r="A429" s="629"/>
      <c r="B429" s="630" t="s">
        <v>712</v>
      </c>
      <c r="C429" s="631" t="s">
        <v>34</v>
      </c>
      <c r="D429" s="635">
        <v>70</v>
      </c>
      <c r="E429" s="633">
        <f t="shared" si="57"/>
        <v>0</v>
      </c>
      <c r="F429" s="634">
        <f t="shared" si="58"/>
        <v>0</v>
      </c>
      <c r="G429" s="544" t="s">
        <v>28</v>
      </c>
      <c r="H429" s="633"/>
      <c r="I429" s="633"/>
      <c r="J429" s="633"/>
      <c r="K429" s="633"/>
      <c r="L429" s="637"/>
      <c r="O429" s="560"/>
    </row>
    <row r="430" s="99" customFormat="1" ht="15.75" spans="1:15">
      <c r="A430" s="629"/>
      <c r="B430" s="630" t="s">
        <v>713</v>
      </c>
      <c r="C430" s="631" t="s">
        <v>34</v>
      </c>
      <c r="D430" s="635">
        <v>70</v>
      </c>
      <c r="E430" s="633">
        <f t="shared" si="57"/>
        <v>0</v>
      </c>
      <c r="F430" s="634">
        <f t="shared" si="58"/>
        <v>0</v>
      </c>
      <c r="G430" s="544" t="s">
        <v>28</v>
      </c>
      <c r="H430" s="633"/>
      <c r="I430" s="633"/>
      <c r="J430" s="633"/>
      <c r="K430" s="633"/>
      <c r="L430" s="637"/>
      <c r="O430" s="560"/>
    </row>
    <row r="431" s="99" customFormat="1" ht="15.75" spans="1:15">
      <c r="A431" s="629"/>
      <c r="B431" s="630" t="s">
        <v>714</v>
      </c>
      <c r="C431" s="631" t="s">
        <v>44</v>
      </c>
      <c r="D431" s="632">
        <v>89.75</v>
      </c>
      <c r="E431" s="633">
        <f t="shared" si="57"/>
        <v>0</v>
      </c>
      <c r="F431" s="634">
        <f t="shared" si="58"/>
        <v>0</v>
      </c>
      <c r="G431" s="544" t="s">
        <v>28</v>
      </c>
      <c r="H431" s="633"/>
      <c r="I431" s="633"/>
      <c r="J431" s="633"/>
      <c r="K431" s="633"/>
      <c r="L431" s="637"/>
      <c r="O431" s="560"/>
    </row>
    <row r="432" s="99" customFormat="1" ht="15.75" spans="1:15">
      <c r="A432" s="629"/>
      <c r="B432" s="630" t="s">
        <v>715</v>
      </c>
      <c r="C432" s="631" t="s">
        <v>694</v>
      </c>
      <c r="D432" s="632">
        <v>13.1</v>
      </c>
      <c r="E432" s="633">
        <f t="shared" si="57"/>
        <v>0</v>
      </c>
      <c r="F432" s="634">
        <f t="shared" si="58"/>
        <v>0</v>
      </c>
      <c r="G432" s="544" t="s">
        <v>28</v>
      </c>
      <c r="H432" s="633"/>
      <c r="I432" s="633"/>
      <c r="J432" s="633"/>
      <c r="K432" s="633"/>
      <c r="L432" s="637"/>
      <c r="O432" s="560"/>
    </row>
    <row r="433" s="99" customFormat="1" ht="15.75" spans="1:15">
      <c r="A433" s="629"/>
      <c r="B433" s="630" t="s">
        <v>716</v>
      </c>
      <c r="C433" s="631" t="s">
        <v>44</v>
      </c>
      <c r="D433" s="632">
        <v>29.25</v>
      </c>
      <c r="E433" s="633">
        <f t="shared" si="57"/>
        <v>0</v>
      </c>
      <c r="F433" s="634">
        <f t="shared" si="58"/>
        <v>0</v>
      </c>
      <c r="G433" s="544" t="s">
        <v>28</v>
      </c>
      <c r="H433" s="633"/>
      <c r="I433" s="633"/>
      <c r="J433" s="633"/>
      <c r="K433" s="633"/>
      <c r="L433" s="637"/>
      <c r="O433" s="560"/>
    </row>
    <row r="434" s="99" customFormat="1" ht="15.75" spans="1:15">
      <c r="A434" s="629"/>
      <c r="B434" s="630" t="s">
        <v>717</v>
      </c>
      <c r="C434" s="631" t="s">
        <v>44</v>
      </c>
      <c r="D434" s="632">
        <v>155</v>
      </c>
      <c r="E434" s="633">
        <f t="shared" si="57"/>
        <v>0</v>
      </c>
      <c r="F434" s="634">
        <f t="shared" si="58"/>
        <v>0</v>
      </c>
      <c r="G434" s="544" t="s">
        <v>28</v>
      </c>
      <c r="H434" s="633"/>
      <c r="I434" s="633"/>
      <c r="J434" s="633"/>
      <c r="K434" s="633"/>
      <c r="L434" s="637"/>
      <c r="O434" s="560"/>
    </row>
    <row r="435" s="99" customFormat="1" ht="15.75" spans="1:15">
      <c r="A435" s="629"/>
      <c r="B435" s="630" t="s">
        <v>718</v>
      </c>
      <c r="C435" s="631" t="s">
        <v>686</v>
      </c>
      <c r="D435" s="632">
        <v>47.15</v>
      </c>
      <c r="E435" s="633">
        <f t="shared" si="57"/>
        <v>0</v>
      </c>
      <c r="F435" s="634">
        <f t="shared" si="58"/>
        <v>0</v>
      </c>
      <c r="G435" s="544" t="s">
        <v>28</v>
      </c>
      <c r="H435" s="633"/>
      <c r="I435" s="633"/>
      <c r="J435" s="633"/>
      <c r="K435" s="633"/>
      <c r="L435" s="637"/>
      <c r="O435" s="560"/>
    </row>
    <row r="436" s="99" customFormat="1" ht="15.75" spans="1:15">
      <c r="A436" s="629"/>
      <c r="B436" s="630" t="s">
        <v>719</v>
      </c>
      <c r="C436" s="631" t="s">
        <v>44</v>
      </c>
      <c r="D436" s="632">
        <v>97.3</v>
      </c>
      <c r="E436" s="633">
        <f t="shared" si="57"/>
        <v>0</v>
      </c>
      <c r="F436" s="634">
        <f t="shared" si="58"/>
        <v>0</v>
      </c>
      <c r="G436" s="544" t="s">
        <v>28</v>
      </c>
      <c r="H436" s="633"/>
      <c r="I436" s="633"/>
      <c r="J436" s="633"/>
      <c r="K436" s="633"/>
      <c r="L436" s="637"/>
      <c r="O436" s="560"/>
    </row>
    <row r="437" s="99" customFormat="1" ht="15.75" spans="1:15">
      <c r="A437" s="629"/>
      <c r="B437" s="630" t="s">
        <v>720</v>
      </c>
      <c r="C437" s="631" t="s">
        <v>721</v>
      </c>
      <c r="D437" s="632">
        <v>35.5</v>
      </c>
      <c r="E437" s="633">
        <f t="shared" si="57"/>
        <v>0</v>
      </c>
      <c r="F437" s="634">
        <f t="shared" si="58"/>
        <v>0</v>
      </c>
      <c r="G437" s="544" t="s">
        <v>28</v>
      </c>
      <c r="H437" s="633"/>
      <c r="I437" s="633"/>
      <c r="J437" s="633"/>
      <c r="K437" s="633"/>
      <c r="L437" s="637"/>
      <c r="O437" s="560"/>
    </row>
    <row r="438" s="99" customFormat="1" ht="15.75" spans="1:15">
      <c r="A438" s="629"/>
      <c r="B438" s="630" t="s">
        <v>722</v>
      </c>
      <c r="C438" s="631" t="s">
        <v>44</v>
      </c>
      <c r="D438" s="632">
        <v>1600</v>
      </c>
      <c r="E438" s="633">
        <f t="shared" si="57"/>
        <v>0</v>
      </c>
      <c r="F438" s="634">
        <f t="shared" si="58"/>
        <v>0</v>
      </c>
      <c r="G438" s="544" t="s">
        <v>28</v>
      </c>
      <c r="H438" s="633"/>
      <c r="I438" s="633"/>
      <c r="J438" s="633"/>
      <c r="K438" s="633"/>
      <c r="L438" s="637"/>
      <c r="O438" s="560"/>
    </row>
    <row r="439" s="99" customFormat="1" ht="15.75" spans="1:15">
      <c r="A439" s="629"/>
      <c r="B439" s="630" t="s">
        <v>723</v>
      </c>
      <c r="C439" s="631" t="s">
        <v>684</v>
      </c>
      <c r="D439" s="632">
        <v>47.5</v>
      </c>
      <c r="E439" s="633">
        <f t="shared" si="57"/>
        <v>0</v>
      </c>
      <c r="F439" s="634">
        <f t="shared" si="58"/>
        <v>0</v>
      </c>
      <c r="G439" s="544" t="s">
        <v>28</v>
      </c>
      <c r="H439" s="633"/>
      <c r="I439" s="633"/>
      <c r="J439" s="633"/>
      <c r="K439" s="633"/>
      <c r="L439" s="637"/>
      <c r="O439" s="560"/>
    </row>
    <row r="440" s="99" customFormat="1" ht="15.75" spans="1:15">
      <c r="A440" s="629"/>
      <c r="B440" s="630" t="s">
        <v>724</v>
      </c>
      <c r="C440" s="631" t="s">
        <v>684</v>
      </c>
      <c r="D440" s="632">
        <v>90.75</v>
      </c>
      <c r="E440" s="633">
        <f t="shared" si="57"/>
        <v>0</v>
      </c>
      <c r="F440" s="634">
        <f t="shared" si="58"/>
        <v>0</v>
      </c>
      <c r="G440" s="544" t="s">
        <v>28</v>
      </c>
      <c r="H440" s="633"/>
      <c r="I440" s="633"/>
      <c r="J440" s="633"/>
      <c r="K440" s="633"/>
      <c r="L440" s="637"/>
      <c r="O440" s="560"/>
    </row>
    <row r="441" s="99" customFormat="1" ht="15.75" spans="1:15">
      <c r="A441" s="629"/>
      <c r="B441" s="630" t="s">
        <v>725</v>
      </c>
      <c r="C441" s="631" t="s">
        <v>44</v>
      </c>
      <c r="D441" s="632">
        <v>600</v>
      </c>
      <c r="E441" s="633">
        <f t="shared" si="57"/>
        <v>0</v>
      </c>
      <c r="F441" s="634">
        <f t="shared" si="58"/>
        <v>0</v>
      </c>
      <c r="G441" s="544" t="s">
        <v>28</v>
      </c>
      <c r="H441" s="633"/>
      <c r="I441" s="633"/>
      <c r="J441" s="633"/>
      <c r="K441" s="633"/>
      <c r="L441" s="637"/>
      <c r="O441" s="560"/>
    </row>
    <row r="442" s="99" customFormat="1" ht="15.75" spans="1:15">
      <c r="A442" s="629"/>
      <c r="B442" s="630" t="s">
        <v>726</v>
      </c>
      <c r="C442" s="631" t="s">
        <v>44</v>
      </c>
      <c r="D442" s="632">
        <v>2610</v>
      </c>
      <c r="E442" s="633">
        <f t="shared" si="57"/>
        <v>0</v>
      </c>
      <c r="F442" s="634">
        <f t="shared" si="58"/>
        <v>0</v>
      </c>
      <c r="G442" s="544" t="s">
        <v>28</v>
      </c>
      <c r="H442" s="633"/>
      <c r="I442" s="633"/>
      <c r="J442" s="633"/>
      <c r="K442" s="633"/>
      <c r="L442" s="637"/>
      <c r="O442" s="560"/>
    </row>
    <row r="443" s="99" customFormat="1" ht="15.75" spans="1:15">
      <c r="A443" s="629"/>
      <c r="B443" s="630" t="s">
        <v>727</v>
      </c>
      <c r="C443" s="631" t="s">
        <v>686</v>
      </c>
      <c r="D443" s="632">
        <v>41.6</v>
      </c>
      <c r="E443" s="633">
        <f t="shared" si="57"/>
        <v>0</v>
      </c>
      <c r="F443" s="634">
        <f t="shared" si="58"/>
        <v>0</v>
      </c>
      <c r="G443" s="544" t="s">
        <v>28</v>
      </c>
      <c r="H443" s="633"/>
      <c r="I443" s="633"/>
      <c r="J443" s="633"/>
      <c r="K443" s="633"/>
      <c r="L443" s="637"/>
      <c r="O443" s="560"/>
    </row>
    <row r="444" s="99" customFormat="1" ht="15.75" spans="1:15">
      <c r="A444" s="629"/>
      <c r="B444" s="630" t="s">
        <v>728</v>
      </c>
      <c r="C444" s="631" t="s">
        <v>34</v>
      </c>
      <c r="D444" s="632">
        <v>2650</v>
      </c>
      <c r="E444" s="633">
        <f t="shared" si="57"/>
        <v>0</v>
      </c>
      <c r="F444" s="634">
        <f t="shared" si="58"/>
        <v>0</v>
      </c>
      <c r="G444" s="544" t="s">
        <v>28</v>
      </c>
      <c r="H444" s="633"/>
      <c r="I444" s="633"/>
      <c r="J444" s="633"/>
      <c r="K444" s="633"/>
      <c r="L444" s="637"/>
      <c r="O444" s="560"/>
    </row>
    <row r="445" s="99" customFormat="1" ht="15.75" spans="1:15">
      <c r="A445" s="629"/>
      <c r="B445" s="630" t="s">
        <v>729</v>
      </c>
      <c r="C445" s="631" t="s">
        <v>131</v>
      </c>
      <c r="D445" s="632">
        <v>6800</v>
      </c>
      <c r="E445" s="633">
        <f t="shared" si="57"/>
        <v>0</v>
      </c>
      <c r="F445" s="634">
        <f t="shared" si="58"/>
        <v>0</v>
      </c>
      <c r="G445" s="544" t="s">
        <v>28</v>
      </c>
      <c r="H445" s="633"/>
      <c r="I445" s="633"/>
      <c r="J445" s="633"/>
      <c r="K445" s="633"/>
      <c r="L445" s="637"/>
      <c r="O445" s="560"/>
    </row>
    <row r="446" s="99" customFormat="1" ht="15.75" spans="1:15">
      <c r="A446" s="629"/>
      <c r="B446" s="630" t="s">
        <v>730</v>
      </c>
      <c r="C446" s="631" t="s">
        <v>731</v>
      </c>
      <c r="D446" s="632">
        <v>39.2</v>
      </c>
      <c r="E446" s="633">
        <f t="shared" si="57"/>
        <v>0</v>
      </c>
      <c r="F446" s="634">
        <f t="shared" si="58"/>
        <v>0</v>
      </c>
      <c r="G446" s="544" t="s">
        <v>28</v>
      </c>
      <c r="H446" s="633"/>
      <c r="I446" s="633"/>
      <c r="J446" s="633"/>
      <c r="K446" s="633"/>
      <c r="L446" s="637"/>
      <c r="O446" s="560"/>
    </row>
    <row r="447" s="99" customFormat="1" ht="15.75" spans="1:15">
      <c r="A447" s="629"/>
      <c r="B447" s="630" t="s">
        <v>732</v>
      </c>
      <c r="C447" s="631" t="s">
        <v>733</v>
      </c>
      <c r="D447" s="632">
        <v>50</v>
      </c>
      <c r="E447" s="633">
        <f t="shared" si="57"/>
        <v>0</v>
      </c>
      <c r="F447" s="634">
        <f t="shared" si="58"/>
        <v>0</v>
      </c>
      <c r="G447" s="544" t="s">
        <v>28</v>
      </c>
      <c r="H447" s="633"/>
      <c r="I447" s="633"/>
      <c r="J447" s="633"/>
      <c r="K447" s="633"/>
      <c r="L447" s="637"/>
      <c r="O447" s="560"/>
    </row>
    <row r="448" s="99" customFormat="1" ht="15.75" spans="1:15">
      <c r="A448" s="629"/>
      <c r="B448" s="630" t="s">
        <v>734</v>
      </c>
      <c r="C448" s="631" t="s">
        <v>44</v>
      </c>
      <c r="D448" s="632">
        <v>302</v>
      </c>
      <c r="E448" s="633">
        <f t="shared" si="57"/>
        <v>0</v>
      </c>
      <c r="F448" s="634">
        <f t="shared" si="58"/>
        <v>0</v>
      </c>
      <c r="G448" s="544" t="s">
        <v>28</v>
      </c>
      <c r="H448" s="633"/>
      <c r="I448" s="633"/>
      <c r="J448" s="633"/>
      <c r="K448" s="633"/>
      <c r="L448" s="637"/>
      <c r="O448" s="560"/>
    </row>
    <row r="449" s="99" customFormat="1" ht="15.75" spans="1:15">
      <c r="A449" s="629"/>
      <c r="B449" s="630" t="s">
        <v>735</v>
      </c>
      <c r="C449" s="631" t="s">
        <v>44</v>
      </c>
      <c r="D449" s="632">
        <v>54.1</v>
      </c>
      <c r="E449" s="633">
        <f t="shared" si="57"/>
        <v>0</v>
      </c>
      <c r="F449" s="634">
        <f t="shared" si="58"/>
        <v>0</v>
      </c>
      <c r="G449" s="544" t="s">
        <v>28</v>
      </c>
      <c r="H449" s="633"/>
      <c r="I449" s="633"/>
      <c r="J449" s="633"/>
      <c r="K449" s="633"/>
      <c r="L449" s="637"/>
      <c r="O449" s="560"/>
    </row>
    <row r="450" s="99" customFormat="1" ht="15.75" spans="1:15">
      <c r="A450" s="629"/>
      <c r="B450" s="630" t="s">
        <v>736</v>
      </c>
      <c r="C450" s="631" t="s">
        <v>686</v>
      </c>
      <c r="D450" s="632">
        <v>6.75</v>
      </c>
      <c r="E450" s="633">
        <f t="shared" si="57"/>
        <v>0</v>
      </c>
      <c r="F450" s="634">
        <f t="shared" si="58"/>
        <v>0</v>
      </c>
      <c r="G450" s="544" t="s">
        <v>28</v>
      </c>
      <c r="H450" s="633"/>
      <c r="I450" s="633"/>
      <c r="J450" s="633"/>
      <c r="K450" s="633"/>
      <c r="L450" s="637"/>
      <c r="O450" s="560"/>
    </row>
    <row r="451" s="99" customFormat="1" ht="15.75" spans="1:15">
      <c r="A451" s="629"/>
      <c r="B451" s="630" t="s">
        <v>737</v>
      </c>
      <c r="C451" s="631" t="s">
        <v>44</v>
      </c>
      <c r="D451" s="632">
        <v>69</v>
      </c>
      <c r="E451" s="633">
        <f t="shared" si="57"/>
        <v>0</v>
      </c>
      <c r="F451" s="634">
        <f t="shared" si="58"/>
        <v>0</v>
      </c>
      <c r="G451" s="544" t="s">
        <v>28</v>
      </c>
      <c r="H451" s="633"/>
      <c r="I451" s="633"/>
      <c r="J451" s="633"/>
      <c r="K451" s="633"/>
      <c r="L451" s="637"/>
      <c r="O451" s="560"/>
    </row>
    <row r="452" s="99" customFormat="1" ht="15.75" spans="1:15">
      <c r="A452" s="629"/>
      <c r="B452" s="630" t="s">
        <v>738</v>
      </c>
      <c r="C452" s="631" t="s">
        <v>739</v>
      </c>
      <c r="D452" s="632">
        <v>30</v>
      </c>
      <c r="E452" s="633">
        <f t="shared" si="57"/>
        <v>0</v>
      </c>
      <c r="F452" s="634">
        <f t="shared" si="58"/>
        <v>0</v>
      </c>
      <c r="G452" s="544" t="s">
        <v>28</v>
      </c>
      <c r="H452" s="633"/>
      <c r="I452" s="633"/>
      <c r="J452" s="633"/>
      <c r="K452" s="633"/>
      <c r="L452" s="637"/>
      <c r="O452" s="560"/>
    </row>
    <row r="453" s="99" customFormat="1" ht="15.75" spans="1:15">
      <c r="A453" s="629"/>
      <c r="B453" s="630" t="s">
        <v>740</v>
      </c>
      <c r="C453" s="631" t="s">
        <v>44</v>
      </c>
      <c r="D453" s="632">
        <v>2298.25</v>
      </c>
      <c r="E453" s="633">
        <f t="shared" si="57"/>
        <v>0</v>
      </c>
      <c r="F453" s="634">
        <f t="shared" si="58"/>
        <v>0</v>
      </c>
      <c r="G453" s="544" t="s">
        <v>28</v>
      </c>
      <c r="H453" s="633"/>
      <c r="I453" s="633"/>
      <c r="J453" s="633"/>
      <c r="K453" s="633"/>
      <c r="L453" s="637"/>
      <c r="O453" s="560"/>
    </row>
    <row r="454" s="99" customFormat="1" ht="15.75" spans="1:15">
      <c r="A454" s="629"/>
      <c r="B454" s="630" t="s">
        <v>741</v>
      </c>
      <c r="C454" s="631" t="s">
        <v>44</v>
      </c>
      <c r="D454" s="632">
        <v>395</v>
      </c>
      <c r="E454" s="633">
        <f t="shared" si="57"/>
        <v>0</v>
      </c>
      <c r="F454" s="634">
        <f t="shared" si="58"/>
        <v>0</v>
      </c>
      <c r="G454" s="544" t="s">
        <v>28</v>
      </c>
      <c r="H454" s="633"/>
      <c r="I454" s="633"/>
      <c r="J454" s="633"/>
      <c r="K454" s="633"/>
      <c r="L454" s="637"/>
      <c r="O454" s="560"/>
    </row>
    <row r="455" s="99" customFormat="1" ht="15.75" spans="1:15">
      <c r="A455" s="629"/>
      <c r="B455" s="630" t="s">
        <v>742</v>
      </c>
      <c r="C455" s="631" t="s">
        <v>44</v>
      </c>
      <c r="D455" s="632">
        <v>430.5</v>
      </c>
      <c r="E455" s="633">
        <f t="shared" si="57"/>
        <v>0</v>
      </c>
      <c r="F455" s="634">
        <f t="shared" si="58"/>
        <v>0</v>
      </c>
      <c r="G455" s="544" t="s">
        <v>28</v>
      </c>
      <c r="H455" s="633"/>
      <c r="I455" s="633"/>
      <c r="J455" s="633"/>
      <c r="K455" s="633"/>
      <c r="L455" s="637"/>
      <c r="O455" s="560"/>
    </row>
    <row r="456" s="99" customFormat="1" ht="15.75" spans="1:15">
      <c r="A456" s="629"/>
      <c r="B456" s="630" t="s">
        <v>743</v>
      </c>
      <c r="C456" s="631" t="s">
        <v>721</v>
      </c>
      <c r="D456" s="632">
        <v>11.25</v>
      </c>
      <c r="E456" s="633">
        <f t="shared" si="57"/>
        <v>0</v>
      </c>
      <c r="F456" s="634">
        <f t="shared" si="58"/>
        <v>0</v>
      </c>
      <c r="G456" s="544" t="s">
        <v>28</v>
      </c>
      <c r="H456" s="633"/>
      <c r="I456" s="633"/>
      <c r="J456" s="633"/>
      <c r="K456" s="633"/>
      <c r="L456" s="637"/>
      <c r="O456" s="560"/>
    </row>
    <row r="457" s="99" customFormat="1" ht="15.75" spans="1:15">
      <c r="A457" s="629"/>
      <c r="B457" s="630" t="s">
        <v>744</v>
      </c>
      <c r="C457" s="631" t="s">
        <v>44</v>
      </c>
      <c r="D457" s="632">
        <v>1802</v>
      </c>
      <c r="E457" s="633">
        <f t="shared" si="57"/>
        <v>0</v>
      </c>
      <c r="F457" s="634">
        <f t="shared" si="58"/>
        <v>0</v>
      </c>
      <c r="G457" s="544" t="s">
        <v>28</v>
      </c>
      <c r="H457" s="633"/>
      <c r="I457" s="633"/>
      <c r="J457" s="633"/>
      <c r="K457" s="633"/>
      <c r="L457" s="637"/>
      <c r="O457" s="560"/>
    </row>
    <row r="458" s="99" customFormat="1" ht="15.75" spans="1:15">
      <c r="A458" s="629"/>
      <c r="B458" s="630" t="s">
        <v>745</v>
      </c>
      <c r="C458" s="631" t="s">
        <v>34</v>
      </c>
      <c r="D458" s="632">
        <v>12.75</v>
      </c>
      <c r="E458" s="633">
        <f t="shared" si="57"/>
        <v>0</v>
      </c>
      <c r="F458" s="634">
        <f t="shared" si="58"/>
        <v>0</v>
      </c>
      <c r="G458" s="544" t="s">
        <v>28</v>
      </c>
      <c r="H458" s="633"/>
      <c r="I458" s="633"/>
      <c r="J458" s="633"/>
      <c r="K458" s="633"/>
      <c r="L458" s="637"/>
      <c r="O458" s="560"/>
    </row>
    <row r="459" s="99" customFormat="1" ht="15.75" spans="1:15">
      <c r="A459" s="629"/>
      <c r="B459" s="630" t="s">
        <v>746</v>
      </c>
      <c r="C459" s="631" t="s">
        <v>44</v>
      </c>
      <c r="D459" s="632">
        <v>2526</v>
      </c>
      <c r="E459" s="633">
        <f t="shared" si="57"/>
        <v>0</v>
      </c>
      <c r="F459" s="634">
        <f t="shared" si="58"/>
        <v>0</v>
      </c>
      <c r="G459" s="544" t="s">
        <v>28</v>
      </c>
      <c r="H459" s="633"/>
      <c r="I459" s="633"/>
      <c r="J459" s="633"/>
      <c r="K459" s="633"/>
      <c r="L459" s="637"/>
      <c r="O459" s="560"/>
    </row>
    <row r="460" s="99" customFormat="1" ht="15.75" spans="1:15">
      <c r="A460" s="629"/>
      <c r="B460" s="630" t="s">
        <v>747</v>
      </c>
      <c r="C460" s="631" t="s">
        <v>44</v>
      </c>
      <c r="D460" s="632">
        <v>312</v>
      </c>
      <c r="E460" s="633">
        <f t="shared" si="57"/>
        <v>0</v>
      </c>
      <c r="F460" s="634">
        <f t="shared" si="58"/>
        <v>0</v>
      </c>
      <c r="G460" s="544" t="s">
        <v>28</v>
      </c>
      <c r="H460" s="633"/>
      <c r="I460" s="633"/>
      <c r="J460" s="633"/>
      <c r="K460" s="633"/>
      <c r="L460" s="637"/>
      <c r="O460" s="560"/>
    </row>
    <row r="461" s="99" customFormat="1" ht="15.75" spans="1:15">
      <c r="A461" s="629"/>
      <c r="B461" s="630" t="s">
        <v>748</v>
      </c>
      <c r="C461" s="631" t="s">
        <v>44</v>
      </c>
      <c r="D461" s="632">
        <v>107.65</v>
      </c>
      <c r="E461" s="633">
        <f t="shared" si="57"/>
        <v>0</v>
      </c>
      <c r="F461" s="634">
        <f t="shared" si="58"/>
        <v>0</v>
      </c>
      <c r="G461" s="544" t="s">
        <v>28</v>
      </c>
      <c r="H461" s="633"/>
      <c r="I461" s="633"/>
      <c r="J461" s="633"/>
      <c r="K461" s="633"/>
      <c r="L461" s="637"/>
      <c r="O461" s="560"/>
    </row>
    <row r="462" s="99" customFormat="1" ht="15.75" spans="1:15">
      <c r="A462" s="629"/>
      <c r="B462" s="630" t="s">
        <v>749</v>
      </c>
      <c r="C462" s="631" t="s">
        <v>721</v>
      </c>
      <c r="D462" s="632">
        <v>8.25</v>
      </c>
      <c r="E462" s="633">
        <f t="shared" si="57"/>
        <v>0</v>
      </c>
      <c r="F462" s="634">
        <f t="shared" si="58"/>
        <v>0</v>
      </c>
      <c r="G462" s="544" t="s">
        <v>28</v>
      </c>
      <c r="H462" s="633"/>
      <c r="I462" s="633"/>
      <c r="J462" s="633"/>
      <c r="K462" s="633"/>
      <c r="L462" s="637"/>
      <c r="O462" s="560"/>
    </row>
    <row r="463" s="99" customFormat="1" ht="15.75" spans="1:15">
      <c r="A463" s="629"/>
      <c r="B463" s="630" t="s">
        <v>750</v>
      </c>
      <c r="C463" s="631" t="s">
        <v>44</v>
      </c>
      <c r="D463" s="632">
        <v>99.25</v>
      </c>
      <c r="E463" s="633">
        <f t="shared" si="57"/>
        <v>0</v>
      </c>
      <c r="F463" s="634">
        <f t="shared" si="58"/>
        <v>0</v>
      </c>
      <c r="G463" s="544" t="s">
        <v>28</v>
      </c>
      <c r="H463" s="633"/>
      <c r="I463" s="633"/>
      <c r="J463" s="633"/>
      <c r="K463" s="633"/>
      <c r="L463" s="637"/>
      <c r="O463" s="560"/>
    </row>
    <row r="464" s="99" customFormat="1" ht="15.75" spans="1:15">
      <c r="A464" s="629"/>
      <c r="B464" s="630" t="s">
        <v>751</v>
      </c>
      <c r="C464" s="631" t="s">
        <v>34</v>
      </c>
      <c r="D464" s="632">
        <v>15.75</v>
      </c>
      <c r="E464" s="633">
        <f t="shared" si="57"/>
        <v>0</v>
      </c>
      <c r="F464" s="634">
        <f t="shared" si="58"/>
        <v>0</v>
      </c>
      <c r="G464" s="544" t="s">
        <v>28</v>
      </c>
      <c r="H464" s="633"/>
      <c r="I464" s="633"/>
      <c r="J464" s="633"/>
      <c r="K464" s="633"/>
      <c r="L464" s="637"/>
      <c r="O464" s="560"/>
    </row>
    <row r="465" s="99" customFormat="1" ht="15.75" spans="1:15">
      <c r="A465" s="629"/>
      <c r="B465" s="630" t="s">
        <v>752</v>
      </c>
      <c r="C465" s="631" t="s">
        <v>75</v>
      </c>
      <c r="D465" s="632">
        <v>60.03</v>
      </c>
      <c r="E465" s="633">
        <f t="shared" si="57"/>
        <v>0</v>
      </c>
      <c r="F465" s="634">
        <f t="shared" si="58"/>
        <v>0</v>
      </c>
      <c r="G465" s="544" t="s">
        <v>28</v>
      </c>
      <c r="H465" s="633"/>
      <c r="I465" s="633"/>
      <c r="J465" s="633"/>
      <c r="K465" s="633"/>
      <c r="L465" s="637"/>
      <c r="O465" s="560"/>
    </row>
    <row r="466" s="99" customFormat="1" ht="15.75" spans="1:15">
      <c r="A466" s="629"/>
      <c r="B466" s="630" t="s">
        <v>753</v>
      </c>
      <c r="C466" s="631" t="s">
        <v>44</v>
      </c>
      <c r="D466" s="632">
        <v>23.15</v>
      </c>
      <c r="E466" s="633">
        <f t="shared" ref="E466:E477" si="59">SUM(H466:K466)</f>
        <v>0</v>
      </c>
      <c r="F466" s="634">
        <f t="shared" ref="F466:F477" si="60">D466*E466</f>
        <v>0</v>
      </c>
      <c r="G466" s="544" t="s">
        <v>28</v>
      </c>
      <c r="H466" s="633"/>
      <c r="I466" s="633"/>
      <c r="J466" s="633"/>
      <c r="K466" s="633"/>
      <c r="L466" s="637"/>
      <c r="O466" s="560"/>
    </row>
    <row r="467" s="99" customFormat="1" ht="15.75" spans="1:15">
      <c r="A467" s="629"/>
      <c r="B467" s="630" t="s">
        <v>754</v>
      </c>
      <c r="C467" s="631" t="s">
        <v>75</v>
      </c>
      <c r="D467" s="632">
        <v>18.25</v>
      </c>
      <c r="E467" s="633">
        <f t="shared" si="59"/>
        <v>0</v>
      </c>
      <c r="F467" s="634">
        <f t="shared" si="60"/>
        <v>0</v>
      </c>
      <c r="G467" s="544" t="s">
        <v>28</v>
      </c>
      <c r="H467" s="633"/>
      <c r="I467" s="633"/>
      <c r="J467" s="633"/>
      <c r="K467" s="633"/>
      <c r="L467" s="637"/>
      <c r="O467" s="560"/>
    </row>
    <row r="468" s="99" customFormat="1" ht="15.75" spans="1:15">
      <c r="A468" s="629"/>
      <c r="B468" s="630" t="s">
        <v>755</v>
      </c>
      <c r="C468" s="631" t="s">
        <v>756</v>
      </c>
      <c r="D468" s="632">
        <v>3710</v>
      </c>
      <c r="E468" s="633">
        <f t="shared" si="59"/>
        <v>0</v>
      </c>
      <c r="F468" s="634">
        <f t="shared" si="60"/>
        <v>0</v>
      </c>
      <c r="G468" s="544" t="s">
        <v>28</v>
      </c>
      <c r="H468" s="633"/>
      <c r="I468" s="633"/>
      <c r="J468" s="633"/>
      <c r="K468" s="633"/>
      <c r="L468" s="637"/>
      <c r="O468" s="560"/>
    </row>
    <row r="469" s="99" customFormat="1" ht="15.75" spans="1:15">
      <c r="A469" s="629"/>
      <c r="B469" s="630" t="s">
        <v>757</v>
      </c>
      <c r="C469" s="631" t="s">
        <v>34</v>
      </c>
      <c r="D469" s="632">
        <v>155</v>
      </c>
      <c r="E469" s="633">
        <f t="shared" si="59"/>
        <v>0</v>
      </c>
      <c r="F469" s="634">
        <f t="shared" si="60"/>
        <v>0</v>
      </c>
      <c r="G469" s="544" t="s">
        <v>28</v>
      </c>
      <c r="H469" s="633"/>
      <c r="I469" s="633"/>
      <c r="J469" s="633"/>
      <c r="K469" s="633"/>
      <c r="L469" s="637"/>
      <c r="O469" s="560"/>
    </row>
    <row r="470" s="99" customFormat="1" ht="15.75" spans="1:15">
      <c r="A470" s="629"/>
      <c r="B470" s="630" t="s">
        <v>758</v>
      </c>
      <c r="C470" s="631" t="s">
        <v>686</v>
      </c>
      <c r="D470" s="632">
        <v>67</v>
      </c>
      <c r="E470" s="633">
        <f t="shared" si="59"/>
        <v>0</v>
      </c>
      <c r="F470" s="634">
        <f t="shared" si="60"/>
        <v>0</v>
      </c>
      <c r="G470" s="544" t="s">
        <v>28</v>
      </c>
      <c r="H470" s="633"/>
      <c r="I470" s="633"/>
      <c r="J470" s="633"/>
      <c r="K470" s="633"/>
      <c r="L470" s="637"/>
      <c r="O470" s="560"/>
    </row>
    <row r="471" s="99" customFormat="1" ht="15.75" spans="1:15">
      <c r="A471" s="629"/>
      <c r="B471" s="630" t="s">
        <v>759</v>
      </c>
      <c r="C471" s="631" t="s">
        <v>686</v>
      </c>
      <c r="D471" s="632">
        <v>70</v>
      </c>
      <c r="E471" s="633">
        <f t="shared" si="59"/>
        <v>0</v>
      </c>
      <c r="F471" s="634">
        <f t="shared" si="60"/>
        <v>0</v>
      </c>
      <c r="G471" s="544" t="s">
        <v>28</v>
      </c>
      <c r="H471" s="633"/>
      <c r="I471" s="633"/>
      <c r="J471" s="633"/>
      <c r="K471" s="633"/>
      <c r="L471" s="637"/>
      <c r="O471" s="560"/>
    </row>
    <row r="472" s="99" customFormat="1" ht="15.75" spans="1:15">
      <c r="A472" s="629"/>
      <c r="B472" s="630" t="s">
        <v>760</v>
      </c>
      <c r="C472" s="631" t="s">
        <v>700</v>
      </c>
      <c r="D472" s="632">
        <v>195</v>
      </c>
      <c r="E472" s="633">
        <f t="shared" si="59"/>
        <v>0</v>
      </c>
      <c r="F472" s="634">
        <f t="shared" si="60"/>
        <v>0</v>
      </c>
      <c r="G472" s="544" t="s">
        <v>28</v>
      </c>
      <c r="H472" s="633"/>
      <c r="I472" s="633"/>
      <c r="J472" s="633"/>
      <c r="K472" s="633"/>
      <c r="L472" s="637"/>
      <c r="O472" s="560"/>
    </row>
    <row r="473" s="99" customFormat="1" ht="15.75" spans="1:15">
      <c r="A473" s="629"/>
      <c r="B473" s="630" t="s">
        <v>761</v>
      </c>
      <c r="C473" s="631" t="s">
        <v>686</v>
      </c>
      <c r="D473" s="632">
        <v>22.6</v>
      </c>
      <c r="E473" s="633">
        <f t="shared" si="59"/>
        <v>0</v>
      </c>
      <c r="F473" s="634">
        <f t="shared" si="60"/>
        <v>0</v>
      </c>
      <c r="G473" s="544" t="s">
        <v>28</v>
      </c>
      <c r="H473" s="633"/>
      <c r="I473" s="633"/>
      <c r="J473" s="633"/>
      <c r="K473" s="633"/>
      <c r="L473" s="637"/>
      <c r="O473" s="560"/>
    </row>
    <row r="474" s="99" customFormat="1" ht="15.75" spans="1:15">
      <c r="A474" s="629"/>
      <c r="B474" s="630" t="s">
        <v>762</v>
      </c>
      <c r="C474" s="631" t="s">
        <v>686</v>
      </c>
      <c r="D474" s="632">
        <v>39</v>
      </c>
      <c r="E474" s="633">
        <f t="shared" si="59"/>
        <v>0</v>
      </c>
      <c r="F474" s="634">
        <f t="shared" si="60"/>
        <v>0</v>
      </c>
      <c r="G474" s="544" t="s">
        <v>28</v>
      </c>
      <c r="H474" s="633"/>
      <c r="I474" s="633"/>
      <c r="J474" s="633"/>
      <c r="K474" s="633"/>
      <c r="L474" s="637"/>
      <c r="O474" s="560"/>
    </row>
    <row r="475" s="99" customFormat="1" ht="15.75" spans="1:15">
      <c r="A475" s="629"/>
      <c r="B475" s="630" t="s">
        <v>763</v>
      </c>
      <c r="C475" s="631" t="s">
        <v>44</v>
      </c>
      <c r="D475" s="632">
        <v>371.25</v>
      </c>
      <c r="E475" s="633">
        <f t="shared" si="59"/>
        <v>0</v>
      </c>
      <c r="F475" s="634">
        <f t="shared" si="60"/>
        <v>0</v>
      </c>
      <c r="G475" s="544" t="s">
        <v>28</v>
      </c>
      <c r="H475" s="633"/>
      <c r="I475" s="633"/>
      <c r="J475" s="633"/>
      <c r="K475" s="633"/>
      <c r="L475" s="637"/>
      <c r="O475" s="560"/>
    </row>
    <row r="476" s="99" customFormat="1" ht="15.75" spans="1:15">
      <c r="A476" s="629"/>
      <c r="B476" s="630" t="s">
        <v>764</v>
      </c>
      <c r="C476" s="631" t="s">
        <v>44</v>
      </c>
      <c r="D476" s="632">
        <v>84</v>
      </c>
      <c r="E476" s="633">
        <f t="shared" si="59"/>
        <v>0</v>
      </c>
      <c r="F476" s="634">
        <f t="shared" si="60"/>
        <v>0</v>
      </c>
      <c r="G476" s="544" t="s">
        <v>28</v>
      </c>
      <c r="H476" s="633"/>
      <c r="I476" s="633"/>
      <c r="J476" s="633"/>
      <c r="K476" s="633"/>
      <c r="L476" s="637"/>
      <c r="O476" s="560"/>
    </row>
    <row r="477" s="99" customFormat="1" ht="15.75" spans="1:15">
      <c r="A477" s="629"/>
      <c r="B477" s="638" t="s">
        <v>765</v>
      </c>
      <c r="C477" s="639"/>
      <c r="D477" s="640"/>
      <c r="E477" s="633">
        <f t="shared" si="59"/>
        <v>0</v>
      </c>
      <c r="F477" s="641">
        <f t="shared" si="60"/>
        <v>0</v>
      </c>
      <c r="G477" s="544" t="s">
        <v>28</v>
      </c>
      <c r="H477" s="633"/>
      <c r="I477" s="633"/>
      <c r="J477" s="633"/>
      <c r="K477" s="633"/>
      <c r="L477" s="637"/>
      <c r="O477" s="560"/>
    </row>
    <row r="478" s="99" customFormat="1" ht="25.5" spans="1:15">
      <c r="A478" s="546"/>
      <c r="B478" s="547" t="s">
        <v>29</v>
      </c>
      <c r="C478" s="548"/>
      <c r="D478" s="549"/>
      <c r="E478" s="550"/>
      <c r="F478" s="551"/>
      <c r="G478" s="550"/>
      <c r="H478" s="550"/>
      <c r="I478" s="550"/>
      <c r="J478" s="550"/>
      <c r="K478" s="550"/>
      <c r="L478" s="578"/>
      <c r="O478" s="560"/>
    </row>
    <row r="479" s="99" customFormat="1" ht="20.25" spans="1:15">
      <c r="A479" s="642" t="s">
        <v>30</v>
      </c>
      <c r="B479" s="643"/>
      <c r="C479" s="643"/>
      <c r="D479" s="643"/>
      <c r="E479" s="643"/>
      <c r="F479" s="644"/>
      <c r="G479" s="645">
        <f>SUM(F401:F478)</f>
        <v>0</v>
      </c>
      <c r="H479" s="646"/>
      <c r="I479" s="646"/>
      <c r="J479" s="646"/>
      <c r="K479" s="646"/>
      <c r="L479" s="651"/>
      <c r="M479" s="652">
        <f>G479</f>
        <v>0</v>
      </c>
      <c r="O479" s="560"/>
    </row>
    <row r="480" s="99" customFormat="1" spans="1:16">
      <c r="A480" s="598" t="s">
        <v>766</v>
      </c>
      <c r="B480" s="598"/>
      <c r="C480" s="598"/>
      <c r="D480" s="598"/>
      <c r="E480" s="598"/>
      <c r="F480" s="598"/>
      <c r="G480" s="598"/>
      <c r="H480" s="598"/>
      <c r="I480" s="598"/>
      <c r="J480" s="598"/>
      <c r="K480" s="598"/>
      <c r="L480" s="598"/>
      <c r="M480" s="577"/>
      <c r="O480" s="560"/>
      <c r="P480" s="575"/>
    </row>
    <row r="481" s="99" customFormat="1" spans="1:16">
      <c r="A481" s="599"/>
      <c r="B481" s="600" t="s">
        <v>767</v>
      </c>
      <c r="C481" s="601" t="s">
        <v>75</v>
      </c>
      <c r="D481" s="561">
        <v>137.28</v>
      </c>
      <c r="E481" s="160">
        <f>SUM(H481:K481)</f>
        <v>0</v>
      </c>
      <c r="F481" s="602">
        <f t="shared" ref="F481:F485" si="61">D481*E481</f>
        <v>0</v>
      </c>
      <c r="G481" s="544" t="s">
        <v>28</v>
      </c>
      <c r="H481" s="544"/>
      <c r="I481" s="544"/>
      <c r="J481" s="544"/>
      <c r="K481" s="544"/>
      <c r="L481" s="576"/>
      <c r="M481" s="577"/>
      <c r="O481" s="560"/>
      <c r="P481" s="575"/>
    </row>
    <row r="482" s="99" customFormat="1" spans="1:16">
      <c r="A482" s="599"/>
      <c r="B482" s="600" t="s">
        <v>768</v>
      </c>
      <c r="C482" s="601" t="s">
        <v>75</v>
      </c>
      <c r="D482" s="561">
        <v>114.4</v>
      </c>
      <c r="E482" s="160">
        <f t="shared" ref="E482:E485" si="62">SUM(H482:K482)</f>
        <v>0</v>
      </c>
      <c r="F482" s="602">
        <f t="shared" si="61"/>
        <v>0</v>
      </c>
      <c r="G482" s="544" t="s">
        <v>28</v>
      </c>
      <c r="H482" s="544"/>
      <c r="I482" s="544"/>
      <c r="J482" s="544"/>
      <c r="K482" s="544"/>
      <c r="L482" s="576"/>
      <c r="M482" s="577"/>
      <c r="O482" s="560"/>
      <c r="P482" s="575"/>
    </row>
    <row r="483" s="99" customFormat="1" spans="1:16">
      <c r="A483" s="599"/>
      <c r="B483" s="600" t="s">
        <v>769</v>
      </c>
      <c r="C483" s="601" t="s">
        <v>75</v>
      </c>
      <c r="D483" s="561">
        <v>3.377</v>
      </c>
      <c r="E483" s="160">
        <f t="shared" si="62"/>
        <v>0</v>
      </c>
      <c r="F483" s="602">
        <f t="shared" si="61"/>
        <v>0</v>
      </c>
      <c r="G483" s="544" t="s">
        <v>28</v>
      </c>
      <c r="H483" s="544"/>
      <c r="I483" s="544"/>
      <c r="J483" s="544"/>
      <c r="K483" s="544"/>
      <c r="L483" s="576"/>
      <c r="M483" s="577"/>
      <c r="O483" s="560"/>
      <c r="P483" s="575"/>
    </row>
    <row r="484" s="99" customFormat="1" spans="1:16">
      <c r="A484" s="599"/>
      <c r="B484" s="600" t="s">
        <v>770</v>
      </c>
      <c r="C484" s="601" t="s">
        <v>75</v>
      </c>
      <c r="D484" s="561">
        <v>171.6</v>
      </c>
      <c r="E484" s="160">
        <f t="shared" si="62"/>
        <v>0</v>
      </c>
      <c r="F484" s="602">
        <f t="shared" si="61"/>
        <v>0</v>
      </c>
      <c r="G484" s="544" t="s">
        <v>28</v>
      </c>
      <c r="H484" s="544"/>
      <c r="I484" s="544"/>
      <c r="J484" s="544"/>
      <c r="K484" s="544"/>
      <c r="L484" s="576"/>
      <c r="M484" s="577"/>
      <c r="O484" s="560"/>
      <c r="P484" s="575"/>
    </row>
    <row r="485" s="99" customFormat="1" spans="1:16">
      <c r="A485" s="599"/>
      <c r="B485" s="600" t="s">
        <v>771</v>
      </c>
      <c r="C485" s="601" t="s">
        <v>75</v>
      </c>
      <c r="D485" s="561">
        <v>329.472</v>
      </c>
      <c r="E485" s="160">
        <f t="shared" si="62"/>
        <v>0</v>
      </c>
      <c r="F485" s="602">
        <f t="shared" si="61"/>
        <v>0</v>
      </c>
      <c r="G485" s="544" t="s">
        <v>28</v>
      </c>
      <c r="H485" s="544"/>
      <c r="I485" s="544"/>
      <c r="J485" s="544"/>
      <c r="K485" s="544"/>
      <c r="L485" s="576"/>
      <c r="M485" s="577"/>
      <c r="O485" s="560"/>
      <c r="P485" s="575"/>
    </row>
    <row r="486" s="99" customFormat="1" spans="1:16">
      <c r="A486" s="599"/>
      <c r="B486" s="600" t="s">
        <v>772</v>
      </c>
      <c r="C486" s="601" t="s">
        <v>75</v>
      </c>
      <c r="D486" s="561">
        <v>330.572</v>
      </c>
      <c r="E486" s="160">
        <f t="shared" ref="E486:E492" si="63">SUM(H486:K486)</f>
        <v>0</v>
      </c>
      <c r="F486" s="602">
        <f t="shared" ref="F486:F492" si="64">D486*E486</f>
        <v>0</v>
      </c>
      <c r="G486" s="544" t="s">
        <v>28</v>
      </c>
      <c r="H486" s="544"/>
      <c r="I486" s="544"/>
      <c r="J486" s="544"/>
      <c r="K486" s="544"/>
      <c r="L486" s="576"/>
      <c r="M486" s="577"/>
      <c r="O486" s="560"/>
      <c r="P486" s="575"/>
    </row>
    <row r="487" s="99" customFormat="1" spans="1:16">
      <c r="A487" s="599"/>
      <c r="B487" s="600" t="s">
        <v>773</v>
      </c>
      <c r="C487" s="601" t="s">
        <v>75</v>
      </c>
      <c r="D487" s="561">
        <v>3374.8</v>
      </c>
      <c r="E487" s="160">
        <f t="shared" si="63"/>
        <v>0</v>
      </c>
      <c r="F487" s="602">
        <f t="shared" si="64"/>
        <v>0</v>
      </c>
      <c r="G487" s="544" t="s">
        <v>28</v>
      </c>
      <c r="H487" s="544"/>
      <c r="I487" s="544"/>
      <c r="J487" s="544"/>
      <c r="K487" s="544"/>
      <c r="L487" s="576"/>
      <c r="M487" s="577"/>
      <c r="O487" s="560"/>
      <c r="P487" s="575"/>
    </row>
    <row r="488" s="99" customFormat="1" spans="1:16">
      <c r="A488" s="599"/>
      <c r="B488" s="600" t="s">
        <v>774</v>
      </c>
      <c r="C488" s="601" t="s">
        <v>75</v>
      </c>
      <c r="D488" s="561">
        <v>1258.4</v>
      </c>
      <c r="E488" s="160">
        <f t="shared" si="63"/>
        <v>0</v>
      </c>
      <c r="F488" s="602">
        <f t="shared" si="64"/>
        <v>0</v>
      </c>
      <c r="G488" s="544" t="s">
        <v>28</v>
      </c>
      <c r="H488" s="544"/>
      <c r="I488" s="544"/>
      <c r="J488" s="544"/>
      <c r="K488" s="544"/>
      <c r="L488" s="576"/>
      <c r="M488" s="577"/>
      <c r="O488" s="560"/>
      <c r="P488" s="575"/>
    </row>
    <row r="489" s="99" customFormat="1" spans="1:16">
      <c r="A489" s="599"/>
      <c r="B489" s="600" t="s">
        <v>775</v>
      </c>
      <c r="C489" s="601" t="s">
        <v>75</v>
      </c>
      <c r="D489" s="561">
        <v>2.86</v>
      </c>
      <c r="E489" s="160">
        <f t="shared" si="63"/>
        <v>0</v>
      </c>
      <c r="F489" s="602">
        <f t="shared" si="64"/>
        <v>0</v>
      </c>
      <c r="G489" s="544" t="s">
        <v>28</v>
      </c>
      <c r="H489" s="544"/>
      <c r="I489" s="544"/>
      <c r="J489" s="544"/>
      <c r="K489" s="544"/>
      <c r="L489" s="576"/>
      <c r="M489" s="577"/>
      <c r="O489" s="560"/>
      <c r="P489" s="575"/>
    </row>
    <row r="490" s="99" customFormat="1" spans="1:16">
      <c r="A490" s="599"/>
      <c r="B490" s="600" t="s">
        <v>776</v>
      </c>
      <c r="C490" s="601" t="s">
        <v>75</v>
      </c>
      <c r="D490" s="561">
        <v>9.152</v>
      </c>
      <c r="E490" s="160">
        <f t="shared" si="63"/>
        <v>0</v>
      </c>
      <c r="F490" s="602">
        <f t="shared" si="64"/>
        <v>0</v>
      </c>
      <c r="G490" s="544" t="s">
        <v>28</v>
      </c>
      <c r="H490" s="544"/>
      <c r="I490" s="544"/>
      <c r="J490" s="544"/>
      <c r="K490" s="544"/>
      <c r="L490" s="576"/>
      <c r="M490" s="577"/>
      <c r="O490" s="560"/>
      <c r="P490" s="575"/>
    </row>
    <row r="491" s="99" customFormat="1" spans="1:16">
      <c r="A491" s="599"/>
      <c r="B491" s="600" t="s">
        <v>777</v>
      </c>
      <c r="C491" s="601" t="s">
        <v>778</v>
      </c>
      <c r="D491" s="561">
        <v>22000</v>
      </c>
      <c r="E491" s="160">
        <f t="shared" si="63"/>
        <v>0</v>
      </c>
      <c r="F491" s="602">
        <f t="shared" si="64"/>
        <v>0</v>
      </c>
      <c r="G491" s="544" t="s">
        <v>28</v>
      </c>
      <c r="H491" s="544"/>
      <c r="I491" s="544"/>
      <c r="J491" s="544"/>
      <c r="K491" s="544"/>
      <c r="L491" s="576"/>
      <c r="M491" s="577"/>
      <c r="O491" s="560"/>
      <c r="P491" s="575"/>
    </row>
    <row r="492" s="99" customFormat="1" spans="1:16">
      <c r="A492" s="599"/>
      <c r="B492" s="600" t="s">
        <v>779</v>
      </c>
      <c r="C492" s="601" t="s">
        <v>34</v>
      </c>
      <c r="D492" s="561">
        <v>44</v>
      </c>
      <c r="E492" s="160">
        <f t="shared" si="63"/>
        <v>0</v>
      </c>
      <c r="F492" s="602">
        <f t="shared" si="64"/>
        <v>0</v>
      </c>
      <c r="G492" s="544" t="s">
        <v>28</v>
      </c>
      <c r="H492" s="544"/>
      <c r="I492" s="544"/>
      <c r="J492" s="544"/>
      <c r="K492" s="544"/>
      <c r="L492" s="576"/>
      <c r="M492" s="577"/>
      <c r="O492" s="560"/>
      <c r="P492" s="575"/>
    </row>
    <row r="493" s="99" customFormat="1" ht="25.5" spans="1:16">
      <c r="A493" s="546"/>
      <c r="B493" s="547" t="s">
        <v>29</v>
      </c>
      <c r="C493" s="548"/>
      <c r="D493" s="549"/>
      <c r="E493" s="550"/>
      <c r="F493" s="551"/>
      <c r="G493" s="550"/>
      <c r="H493" s="550"/>
      <c r="I493" s="550"/>
      <c r="J493" s="550"/>
      <c r="K493" s="550"/>
      <c r="L493" s="578"/>
      <c r="M493" s="577"/>
      <c r="P493" s="575"/>
    </row>
    <row r="494" s="99" customFormat="1" ht="20.25" spans="1:16">
      <c r="A494" s="552" t="s">
        <v>30</v>
      </c>
      <c r="B494" s="553"/>
      <c r="C494" s="553"/>
      <c r="D494" s="553"/>
      <c r="E494" s="553"/>
      <c r="F494" s="553"/>
      <c r="G494" s="554">
        <f>SUM(F481:F493)</f>
        <v>0</v>
      </c>
      <c r="H494" s="555"/>
      <c r="I494" s="555"/>
      <c r="J494" s="555"/>
      <c r="K494" s="555"/>
      <c r="L494" s="555"/>
      <c r="M494" s="579">
        <f>G494</f>
        <v>0</v>
      </c>
      <c r="P494" s="575"/>
    </row>
    <row r="495" spans="1:4">
      <c r="A495" s="176"/>
      <c r="B495" s="177"/>
      <c r="C495" s="177"/>
      <c r="D495" s="178"/>
    </row>
    <row r="496" ht="15.75" spans="1:6">
      <c r="A496" s="179" t="s">
        <v>780</v>
      </c>
      <c r="B496" s="180"/>
      <c r="C496" s="180"/>
      <c r="D496" s="181"/>
      <c r="E496" s="182" t="s">
        <v>781</v>
      </c>
      <c r="F496" s="183"/>
    </row>
    <row r="497" ht="15.75" spans="1:9">
      <c r="A497" s="184" t="s">
        <v>782</v>
      </c>
      <c r="B497" s="180"/>
      <c r="C497" s="185"/>
      <c r="D497" s="186"/>
      <c r="E497" s="187">
        <f>SUM(M17,M21,M25,M31,M56,M62,M75,M82,M87,M91,M112,M127,M186,M330,M334,M339,M343,M350,M360,M368,M399,M479,M494)</f>
        <v>0</v>
      </c>
      <c r="F497" s="188"/>
      <c r="H497" s="189"/>
      <c r="I497" s="213"/>
    </row>
    <row r="498" spans="1:9">
      <c r="A498" s="190"/>
      <c r="H498" s="189"/>
      <c r="I498" s="213"/>
    </row>
    <row r="499" ht="14.25" customHeight="1" spans="1:6">
      <c r="A499" s="647" t="s">
        <v>783</v>
      </c>
      <c r="F499" s="192"/>
    </row>
    <row r="500" spans="1:6">
      <c r="A500" s="193"/>
      <c r="F500" s="192"/>
    </row>
    <row r="501" s="100" customFormat="1" spans="1:12">
      <c r="A501" s="176" t="s">
        <v>784</v>
      </c>
      <c r="C501" s="194" t="s">
        <v>785</v>
      </c>
      <c r="D501" s="101"/>
      <c r="E501" s="101"/>
      <c r="F501" s="192"/>
      <c r="G501" s="104"/>
      <c r="H501" s="101"/>
      <c r="I501" s="214" t="s">
        <v>786</v>
      </c>
      <c r="J501" s="101"/>
      <c r="K501" s="101"/>
      <c r="L501" s="101"/>
    </row>
    <row r="502" s="100" customFormat="1" spans="1:12">
      <c r="A502" s="193"/>
      <c r="D502" s="102"/>
      <c r="E502" s="101"/>
      <c r="F502" s="192"/>
      <c r="G502" s="104"/>
      <c r="H502" s="101"/>
      <c r="I502" s="101"/>
      <c r="J502" s="101"/>
      <c r="K502" s="101"/>
      <c r="L502" s="101"/>
    </row>
    <row r="503" ht="20.25" spans="1:12">
      <c r="A503" s="193"/>
      <c r="B503" s="195" t="s">
        <v>787</v>
      </c>
      <c r="D503" s="196" t="s">
        <v>788</v>
      </c>
      <c r="E503" s="196"/>
      <c r="F503" s="196"/>
      <c r="I503" s="215" t="s">
        <v>789</v>
      </c>
      <c r="J503" s="215"/>
      <c r="K503" s="215"/>
      <c r="L503" s="215"/>
    </row>
    <row r="504" ht="15.75" spans="1:12">
      <c r="A504" s="176"/>
      <c r="B504" s="197" t="s">
        <v>790</v>
      </c>
      <c r="C504" s="198"/>
      <c r="D504" s="199" t="s">
        <v>791</v>
      </c>
      <c r="E504" s="199"/>
      <c r="F504" s="199"/>
      <c r="I504" s="216" t="s">
        <v>792</v>
      </c>
      <c r="J504" s="216"/>
      <c r="K504" s="216"/>
      <c r="L504" s="216"/>
    </row>
    <row r="505" spans="1:7">
      <c r="A505" s="193"/>
      <c r="B505" s="648"/>
      <c r="C505" s="648"/>
      <c r="D505" s="649"/>
      <c r="F505" s="192"/>
      <c r="G505" s="650" t="s">
        <v>793</v>
      </c>
    </row>
    <row r="506" spans="1:6">
      <c r="A506" s="193"/>
      <c r="F506" s="192"/>
    </row>
    <row r="507" spans="1:1">
      <c r="A507" s="176"/>
    </row>
    <row r="508" spans="1:1">
      <c r="A508" s="176"/>
    </row>
  </sheetData>
  <protectedRanges>
    <protectedRange algorithmName="SHA-512" hashValue="d37SE/MGq/VgkgtVcdLwFkvnr69rWI0L4GRQF5jDSNXMnEfn0Cnx7WBEJgp6uWlE2d3V3Nk2tD2Bjq4RClbfxw==" saltValue="X8cToydAkeDVQZSqPlCLlA==" spinCount="100000" sqref="H15:K15" name="Range1"/>
  </protectedRanges>
  <mergeCells count="92">
    <mergeCell ref="A1:L1"/>
    <mergeCell ref="A2:L2"/>
    <mergeCell ref="A3:L3"/>
    <mergeCell ref="A4:L4"/>
    <mergeCell ref="A6:B6"/>
    <mergeCell ref="C6:F6"/>
    <mergeCell ref="G6:L6"/>
    <mergeCell ref="A10:B10"/>
    <mergeCell ref="C10:L10"/>
    <mergeCell ref="H12:K12"/>
    <mergeCell ref="A14:L14"/>
    <mergeCell ref="A17:F17"/>
    <mergeCell ref="G17:L17"/>
    <mergeCell ref="A18:L18"/>
    <mergeCell ref="A21:F21"/>
    <mergeCell ref="G21:L21"/>
    <mergeCell ref="A22:L22"/>
    <mergeCell ref="A25:F25"/>
    <mergeCell ref="G25:L25"/>
    <mergeCell ref="A26:L26"/>
    <mergeCell ref="A31:F31"/>
    <mergeCell ref="G31:L31"/>
    <mergeCell ref="A32:L32"/>
    <mergeCell ref="A56:F56"/>
    <mergeCell ref="G56:L56"/>
    <mergeCell ref="A57:L57"/>
    <mergeCell ref="A62:F62"/>
    <mergeCell ref="G62:L62"/>
    <mergeCell ref="A63:L63"/>
    <mergeCell ref="A75:F75"/>
    <mergeCell ref="G75:L75"/>
    <mergeCell ref="A76:L76"/>
    <mergeCell ref="A82:F82"/>
    <mergeCell ref="G82:L82"/>
    <mergeCell ref="A83:L83"/>
    <mergeCell ref="A87:F87"/>
    <mergeCell ref="G87:L87"/>
    <mergeCell ref="A88:L88"/>
    <mergeCell ref="A91:F91"/>
    <mergeCell ref="G91:L91"/>
    <mergeCell ref="A92:L92"/>
    <mergeCell ref="A112:F112"/>
    <mergeCell ref="G112:L112"/>
    <mergeCell ref="A113:L113"/>
    <mergeCell ref="A127:F127"/>
    <mergeCell ref="G127:L127"/>
    <mergeCell ref="A128:L128"/>
    <mergeCell ref="A186:F186"/>
    <mergeCell ref="G186:L186"/>
    <mergeCell ref="A187:L187"/>
    <mergeCell ref="A330:F330"/>
    <mergeCell ref="G330:L330"/>
    <mergeCell ref="A331:L331"/>
    <mergeCell ref="A334:F334"/>
    <mergeCell ref="G334:L334"/>
    <mergeCell ref="A335:L335"/>
    <mergeCell ref="A339:F339"/>
    <mergeCell ref="G339:L339"/>
    <mergeCell ref="A340:L340"/>
    <mergeCell ref="A343:F343"/>
    <mergeCell ref="G343:L343"/>
    <mergeCell ref="A344:L344"/>
    <mergeCell ref="A350:F350"/>
    <mergeCell ref="G350:L350"/>
    <mergeCell ref="A351:L351"/>
    <mergeCell ref="A360:F360"/>
    <mergeCell ref="G360:L360"/>
    <mergeCell ref="A361:L361"/>
    <mergeCell ref="A368:F368"/>
    <mergeCell ref="G368:L368"/>
    <mergeCell ref="A369:L369"/>
    <mergeCell ref="A399:F399"/>
    <mergeCell ref="G399:L399"/>
    <mergeCell ref="A400:L400"/>
    <mergeCell ref="A479:F479"/>
    <mergeCell ref="G479:L479"/>
    <mergeCell ref="A480:L480"/>
    <mergeCell ref="A494:F494"/>
    <mergeCell ref="G494:L494"/>
    <mergeCell ref="E496:F496"/>
    <mergeCell ref="E497:F497"/>
    <mergeCell ref="D503:F503"/>
    <mergeCell ref="I503:L503"/>
    <mergeCell ref="D504:F504"/>
    <mergeCell ref="I504:L504"/>
    <mergeCell ref="A12:A13"/>
    <mergeCell ref="B12:B13"/>
    <mergeCell ref="C12:C13"/>
    <mergeCell ref="D12:D13"/>
    <mergeCell ref="F12:F13"/>
    <mergeCell ref="G12:G13"/>
    <mergeCell ref="L12:L13"/>
  </mergeCells>
  <printOptions horizontalCentered="1"/>
  <pageMargins left="0.7" right="0.7" top="0.75" bottom="0.75" header="0.3" footer="0.3"/>
  <pageSetup paperSize="9" scale="58" fitToHeight="0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3"/>
  </sheetPr>
  <dimension ref="A1:AB580"/>
  <sheetViews>
    <sheetView zoomScale="70" zoomScaleNormal="70" topLeftCell="A40" workbookViewId="0">
      <selection activeCell="AA24" sqref="AA24"/>
    </sheetView>
  </sheetViews>
  <sheetFormatPr defaultColWidth="9" defaultRowHeight="15"/>
  <cols>
    <col min="1" max="1" width="4" customWidth="1"/>
    <col min="2" max="2" width="0.333333333333333" customWidth="1"/>
    <col min="3" max="3" width="52.6666666666667" customWidth="1"/>
    <col min="5" max="8" width="9.1047619047619" customWidth="1"/>
    <col min="9" max="9" width="2.1047619047619" hidden="1" customWidth="1"/>
    <col min="13" max="13" width="8.88571428571429" customWidth="1"/>
    <col min="14" max="14" width="9.1047619047619" hidden="1" customWidth="1"/>
    <col min="18" max="18" width="9.1047619047619" customWidth="1"/>
    <col min="19" max="19" width="0.104761904761905" customWidth="1"/>
    <col min="23" max="23" width="8.88571428571429" customWidth="1"/>
    <col min="24" max="24" width="9.1047619047619" hidden="1" customWidth="1"/>
    <col min="26" max="26" width="13.8857142857143" customWidth="1"/>
    <col min="27" max="27" width="15" customWidth="1"/>
  </cols>
  <sheetData>
    <row r="1" ht="15.75" spans="1:28">
      <c r="A1" s="217"/>
      <c r="B1" s="217"/>
      <c r="C1" s="218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91"/>
      <c r="AA1" s="219"/>
      <c r="AB1" s="219"/>
    </row>
    <row r="2" ht="18.75" spans="1:28">
      <c r="A2" s="220" t="s">
        <v>794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92"/>
    </row>
    <row r="3" ht="18.75" spans="1:28">
      <c r="A3" s="220" t="s">
        <v>795</v>
      </c>
      <c r="B3" s="220" t="s">
        <v>796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92"/>
    </row>
    <row r="4" ht="15.75" spans="1:28">
      <c r="A4" s="221"/>
      <c r="B4" s="221"/>
      <c r="C4" s="218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93"/>
      <c r="AA4" s="222"/>
      <c r="AB4" s="222"/>
    </row>
    <row r="5" ht="15.75" spans="1:28">
      <c r="A5" s="221"/>
      <c r="B5" s="221"/>
      <c r="C5" s="223" t="s">
        <v>797</v>
      </c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94"/>
      <c r="AA5" s="295"/>
      <c r="AB5" s="222"/>
    </row>
    <row r="6" customHeight="1" spans="1:28">
      <c r="A6" s="221"/>
      <c r="B6" s="221"/>
      <c r="C6" s="225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96"/>
      <c r="AA6" s="297"/>
      <c r="AB6" s="294"/>
    </row>
    <row r="7" ht="15.75" hidden="1" spans="1:28">
      <c r="A7" s="221"/>
      <c r="B7" s="221"/>
      <c r="C7" s="225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96"/>
      <c r="AA7" s="297"/>
      <c r="AB7" s="294"/>
    </row>
    <row r="8" ht="15.75" hidden="1" spans="1:28">
      <c r="A8" s="221"/>
      <c r="B8" s="221"/>
      <c r="C8" s="225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96"/>
      <c r="AA8" s="297"/>
      <c r="AB8" s="294"/>
    </row>
    <row r="9" ht="15.75" hidden="1" spans="1:28">
      <c r="A9" s="221"/>
      <c r="B9" s="221"/>
      <c r="C9" s="225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96"/>
      <c r="AA9" s="297"/>
      <c r="AB9" s="294"/>
    </row>
    <row r="10" ht="15.75" hidden="1" spans="1:28">
      <c r="A10" s="221"/>
      <c r="B10" s="221"/>
      <c r="C10" s="225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96"/>
      <c r="AA10" s="297"/>
      <c r="AB10" s="294"/>
    </row>
    <row r="11" ht="15.75" hidden="1" spans="1:28">
      <c r="A11" s="221"/>
      <c r="B11" s="221"/>
      <c r="C11" s="225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96"/>
      <c r="AA11" s="297"/>
      <c r="AB11" s="294"/>
    </row>
    <row r="12" ht="15.75" hidden="1" spans="1:28">
      <c r="A12" s="221"/>
      <c r="B12" s="221"/>
      <c r="C12" s="225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4"/>
      <c r="Z12" s="296"/>
      <c r="AA12" s="297"/>
      <c r="AB12" s="294"/>
    </row>
    <row r="13" ht="15.75" spans="1:28">
      <c r="A13" s="221"/>
      <c r="B13" s="221"/>
      <c r="C13" s="225" t="s">
        <v>798</v>
      </c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96"/>
      <c r="AA13" s="297"/>
      <c r="AB13" s="294"/>
    </row>
    <row r="14" ht="15.75" spans="1:28">
      <c r="A14" s="226"/>
      <c r="B14" s="226"/>
      <c r="C14" s="227" t="s">
        <v>799</v>
      </c>
      <c r="D14" s="228"/>
      <c r="E14" s="228"/>
      <c r="F14" s="228"/>
      <c r="G14" s="228"/>
      <c r="H14" s="228"/>
      <c r="I14" s="228"/>
      <c r="J14" s="228"/>
      <c r="K14" s="228"/>
      <c r="L14" s="228"/>
      <c r="M14" s="228"/>
      <c r="N14" s="228"/>
      <c r="O14" s="228"/>
      <c r="P14" s="228"/>
      <c r="Q14" s="228"/>
      <c r="R14" s="228"/>
      <c r="S14" s="228"/>
      <c r="T14" s="228"/>
      <c r="U14" s="228"/>
      <c r="V14" s="228"/>
      <c r="W14" s="228"/>
      <c r="X14" s="228"/>
      <c r="Y14" s="228"/>
      <c r="Z14" s="298"/>
      <c r="AA14" s="299"/>
      <c r="AB14" s="294"/>
    </row>
    <row r="15" ht="15.75" spans="1:28">
      <c r="A15" s="226"/>
      <c r="B15" s="226"/>
      <c r="C15" s="229" t="s">
        <v>800</v>
      </c>
      <c r="D15" s="228"/>
      <c r="E15" s="228"/>
      <c r="F15" s="228"/>
      <c r="G15" s="228"/>
      <c r="H15" s="228"/>
      <c r="I15" s="228"/>
      <c r="J15" s="228"/>
      <c r="K15" s="228"/>
      <c r="L15" s="228"/>
      <c r="M15" s="228"/>
      <c r="N15" s="228"/>
      <c r="O15" s="228"/>
      <c r="P15" s="228"/>
      <c r="Q15" s="228"/>
      <c r="R15" s="228"/>
      <c r="S15" s="228"/>
      <c r="T15" s="228"/>
      <c r="U15" s="228"/>
      <c r="V15" s="228"/>
      <c r="W15" s="228"/>
      <c r="X15" s="228"/>
      <c r="Y15" s="228"/>
      <c r="Z15" s="298"/>
      <c r="AA15" s="299"/>
      <c r="AB15" s="294"/>
    </row>
    <row r="16" ht="15.75" spans="1:28">
      <c r="A16" s="221"/>
      <c r="B16" s="221"/>
      <c r="C16" s="225" t="s">
        <v>801</v>
      </c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24"/>
      <c r="Z16" s="296"/>
      <c r="AA16" s="297"/>
      <c r="AB16" s="294"/>
    </row>
    <row r="17" ht="15.75" spans="1:28">
      <c r="A17" s="221"/>
      <c r="B17" s="221"/>
      <c r="C17" s="225" t="s">
        <v>802</v>
      </c>
      <c r="D17" s="224"/>
      <c r="E17" s="224"/>
      <c r="F17" s="224"/>
      <c r="G17" s="224"/>
      <c r="H17" s="224"/>
      <c r="I17" s="224"/>
      <c r="J17" s="222"/>
      <c r="K17" s="224"/>
      <c r="L17" s="224"/>
      <c r="M17" s="224"/>
      <c r="N17" s="224"/>
      <c r="O17" s="224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96"/>
      <c r="AA17" s="297"/>
      <c r="AB17" s="294"/>
    </row>
    <row r="18" ht="15.75" spans="1:28">
      <c r="A18" s="221"/>
      <c r="B18" s="221"/>
      <c r="C18" s="225" t="s">
        <v>803</v>
      </c>
      <c r="D18" s="224"/>
      <c r="E18" s="224"/>
      <c r="F18" s="224"/>
      <c r="G18" s="224"/>
      <c r="H18" s="224"/>
      <c r="I18" s="224"/>
      <c r="J18" s="222"/>
      <c r="K18" s="224"/>
      <c r="L18" s="224"/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224"/>
      <c r="X18" s="224"/>
      <c r="Y18" s="224"/>
      <c r="Z18" s="296"/>
      <c r="AA18" s="297"/>
      <c r="AB18" s="294"/>
    </row>
    <row r="19" ht="15.75" spans="1:28">
      <c r="A19" s="221"/>
      <c r="B19" s="221"/>
      <c r="C19" s="225" t="s">
        <v>804</v>
      </c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96"/>
      <c r="AA19" s="297"/>
      <c r="AB19" s="294"/>
    </row>
    <row r="20" ht="15.75" spans="1:28">
      <c r="A20" s="221"/>
      <c r="B20" s="221"/>
      <c r="C20" s="225" t="s">
        <v>805</v>
      </c>
      <c r="D20" s="224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96"/>
      <c r="AA20" s="297"/>
      <c r="AB20" s="294"/>
    </row>
    <row r="21" ht="15.75" spans="1:28">
      <c r="A21" s="221"/>
      <c r="B21" s="221"/>
      <c r="C21" s="225" t="s">
        <v>806</v>
      </c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96"/>
      <c r="AA21" s="297"/>
      <c r="AB21" s="294"/>
    </row>
    <row r="22" ht="15.75" spans="1:28">
      <c r="A22" s="221"/>
      <c r="B22" s="221"/>
      <c r="C22" s="225" t="s">
        <v>807</v>
      </c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96"/>
      <c r="AA22" s="297"/>
      <c r="AB22" s="294"/>
    </row>
    <row r="23" ht="15.75" spans="1:28">
      <c r="A23" s="221"/>
      <c r="B23" s="221"/>
      <c r="C23" s="225" t="s">
        <v>808</v>
      </c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96"/>
      <c r="AA23" s="297"/>
      <c r="AB23" s="294"/>
    </row>
    <row r="24" ht="15.75" spans="1:28">
      <c r="A24" s="221"/>
      <c r="B24" s="221"/>
      <c r="C24" s="225" t="s">
        <v>809</v>
      </c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96"/>
      <c r="AA24" s="297"/>
      <c r="AB24" s="294"/>
    </row>
    <row r="25" ht="15.75" spans="1:28">
      <c r="A25" s="221"/>
      <c r="B25" s="221"/>
      <c r="C25" s="225" t="s">
        <v>810</v>
      </c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4"/>
      <c r="Z25" s="296"/>
      <c r="AA25" s="297"/>
      <c r="AB25" s="294"/>
    </row>
    <row r="26" ht="15.75" spans="1:28">
      <c r="A26" s="221"/>
      <c r="B26" s="221"/>
      <c r="C26" s="225" t="s">
        <v>811</v>
      </c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96"/>
      <c r="AA26" s="297"/>
      <c r="AB26" s="294"/>
    </row>
    <row r="27" ht="15.75" spans="1:28">
      <c r="A27" s="221"/>
      <c r="B27" s="221"/>
      <c r="C27" s="225" t="s">
        <v>812</v>
      </c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  <c r="Y27" s="224"/>
      <c r="Z27" s="296"/>
      <c r="AA27" s="297"/>
      <c r="AB27" s="294"/>
    </row>
    <row r="28" ht="15.75" spans="1:28">
      <c r="A28" s="221"/>
      <c r="B28" s="221"/>
      <c r="C28" s="230" t="s">
        <v>813</v>
      </c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24"/>
      <c r="Q28" s="224"/>
      <c r="R28" s="224"/>
      <c r="S28" s="224"/>
      <c r="T28" s="224"/>
      <c r="U28" s="224"/>
      <c r="V28" s="224"/>
      <c r="W28" s="224"/>
      <c r="X28" s="224"/>
      <c r="Y28" s="224"/>
      <c r="Z28" s="296"/>
      <c r="AA28" s="297"/>
      <c r="AB28" s="294"/>
    </row>
    <row r="29" ht="15.75" spans="1:28">
      <c r="A29" s="221"/>
      <c r="B29" s="221"/>
      <c r="C29" s="225" t="s">
        <v>814</v>
      </c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4"/>
      <c r="Z29" s="296"/>
      <c r="AA29" s="297"/>
      <c r="AB29" s="294"/>
    </row>
    <row r="30" ht="15.75" spans="1:28">
      <c r="A30" s="221"/>
      <c r="B30" s="221"/>
      <c r="C30" s="225" t="s">
        <v>815</v>
      </c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24"/>
      <c r="R30" s="224"/>
      <c r="S30" s="224"/>
      <c r="T30" s="224"/>
      <c r="U30" s="224"/>
      <c r="V30" s="224"/>
      <c r="W30" s="224"/>
      <c r="X30" s="224"/>
      <c r="Y30" s="224"/>
      <c r="Z30" s="224"/>
      <c r="AA30" s="296"/>
      <c r="AB30" s="296"/>
    </row>
    <row r="31" ht="15.75" spans="1:28">
      <c r="A31" s="221"/>
      <c r="B31" s="221"/>
      <c r="C31" s="218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300"/>
      <c r="AA31" s="293"/>
      <c r="AB31" s="293"/>
    </row>
    <row r="32" spans="1:28">
      <c r="A32" s="221"/>
      <c r="B32" s="221"/>
      <c r="C32" s="218" t="s">
        <v>816</v>
      </c>
      <c r="D32" s="231" t="s">
        <v>817</v>
      </c>
      <c r="E32" s="231"/>
      <c r="F32" s="231"/>
      <c r="G32" s="231"/>
      <c r="H32" s="231"/>
      <c r="I32" s="231"/>
      <c r="J32" s="231"/>
      <c r="K32" s="231"/>
      <c r="L32" s="231"/>
      <c r="M32" s="231"/>
      <c r="N32" s="222"/>
      <c r="O32" s="222"/>
      <c r="P32" s="222"/>
      <c r="Q32" s="284" t="s">
        <v>818</v>
      </c>
      <c r="R32" s="285" t="s">
        <v>819</v>
      </c>
      <c r="S32" s="286"/>
      <c r="T32" s="222"/>
      <c r="U32" s="287" t="s">
        <v>820</v>
      </c>
      <c r="V32" s="287"/>
      <c r="W32" s="287"/>
      <c r="X32" s="288"/>
      <c r="Y32" s="285" t="s">
        <v>821</v>
      </c>
      <c r="Z32" s="301"/>
      <c r="AA32" s="222"/>
      <c r="AB32" s="222"/>
    </row>
    <row r="33" spans="1:28">
      <c r="A33" s="221"/>
      <c r="B33" s="221"/>
      <c r="C33" s="218" t="s">
        <v>822</v>
      </c>
      <c r="D33" s="231" t="s">
        <v>823</v>
      </c>
      <c r="E33" s="231"/>
      <c r="F33" s="231"/>
      <c r="G33" s="231"/>
      <c r="H33" s="231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87" t="s">
        <v>824</v>
      </c>
      <c r="V33" s="287"/>
      <c r="W33" s="287"/>
      <c r="X33" s="289"/>
      <c r="Y33" s="302" t="s">
        <v>825</v>
      </c>
      <c r="Z33" s="303"/>
      <c r="AA33" s="222"/>
      <c r="AB33" s="222"/>
    </row>
    <row r="34" spans="1:28">
      <c r="A34" s="221"/>
      <c r="B34" s="221"/>
      <c r="C34" s="218" t="s">
        <v>826</v>
      </c>
      <c r="D34" s="232" t="s">
        <v>827</v>
      </c>
      <c r="E34" s="232"/>
      <c r="F34" s="232"/>
      <c r="G34" s="232"/>
      <c r="H34" s="232"/>
      <c r="I34" s="232"/>
      <c r="J34" s="23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87" t="s">
        <v>828</v>
      </c>
      <c r="V34" s="287"/>
      <c r="W34" s="287"/>
      <c r="X34" s="290"/>
      <c r="Y34" s="302" t="s">
        <v>829</v>
      </c>
      <c r="Z34" s="303"/>
      <c r="AA34" s="222"/>
      <c r="AB34" s="222"/>
    </row>
    <row r="35" spans="1:28">
      <c r="A35" s="221"/>
      <c r="B35" s="221"/>
      <c r="C35" s="218" t="s">
        <v>830</v>
      </c>
      <c r="D35" s="233"/>
      <c r="E35" s="233"/>
      <c r="F35" s="233"/>
      <c r="G35" s="233"/>
      <c r="H35" s="233"/>
      <c r="I35" s="233"/>
      <c r="J35" s="233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87" t="s">
        <v>831</v>
      </c>
      <c r="V35" s="287"/>
      <c r="W35" s="287"/>
      <c r="X35" s="289"/>
      <c r="Y35" s="302">
        <v>4565658</v>
      </c>
      <c r="Z35" s="303"/>
      <c r="AA35" s="222"/>
      <c r="AB35" s="222"/>
    </row>
    <row r="36" ht="16.5" spans="1:28">
      <c r="A36" s="221"/>
      <c r="B36" s="221"/>
      <c r="C36" s="218"/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304"/>
      <c r="AA36" s="222"/>
      <c r="AB36" s="222"/>
    </row>
    <row r="37" ht="15.75" spans="1:28">
      <c r="A37" s="234" t="s">
        <v>832</v>
      </c>
      <c r="B37" s="235"/>
      <c r="C37" s="235"/>
      <c r="D37" s="236" t="s">
        <v>833</v>
      </c>
      <c r="E37" s="237" t="s">
        <v>834</v>
      </c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305"/>
      <c r="Z37" s="306" t="s">
        <v>835</v>
      </c>
      <c r="AA37" s="307" t="s">
        <v>836</v>
      </c>
      <c r="AB37" s="219"/>
    </row>
    <row r="38" ht="33" customHeight="1" spans="1:28">
      <c r="A38" s="239"/>
      <c r="B38" s="240"/>
      <c r="C38" s="240"/>
      <c r="D38" s="241"/>
      <c r="E38" s="242" t="s">
        <v>837</v>
      </c>
      <c r="F38" s="242" t="s">
        <v>838</v>
      </c>
      <c r="G38" s="242" t="s">
        <v>839</v>
      </c>
      <c r="H38" s="242" t="s">
        <v>840</v>
      </c>
      <c r="I38" s="241" t="s">
        <v>841</v>
      </c>
      <c r="J38" s="242" t="s">
        <v>842</v>
      </c>
      <c r="K38" s="242" t="s">
        <v>843</v>
      </c>
      <c r="L38" s="242" t="s">
        <v>844</v>
      </c>
      <c r="M38" s="242" t="s">
        <v>845</v>
      </c>
      <c r="N38" s="241" t="s">
        <v>846</v>
      </c>
      <c r="O38" s="242" t="s">
        <v>847</v>
      </c>
      <c r="P38" s="242" t="s">
        <v>848</v>
      </c>
      <c r="Q38" s="242" t="s">
        <v>849</v>
      </c>
      <c r="R38" s="242" t="s">
        <v>850</v>
      </c>
      <c r="S38" s="241" t="s">
        <v>851</v>
      </c>
      <c r="T38" s="242" t="s">
        <v>852</v>
      </c>
      <c r="U38" s="242" t="s">
        <v>853</v>
      </c>
      <c r="V38" s="242" t="s">
        <v>854</v>
      </c>
      <c r="W38" s="242" t="s">
        <v>855</v>
      </c>
      <c r="X38" s="241" t="s">
        <v>856</v>
      </c>
      <c r="Y38" s="241" t="s">
        <v>857</v>
      </c>
      <c r="Z38" s="308"/>
      <c r="AA38" s="309"/>
      <c r="AB38" s="219"/>
    </row>
    <row r="39" ht="16.5" spans="1:28">
      <c r="A39" s="243" t="s">
        <v>858</v>
      </c>
      <c r="B39" s="244"/>
      <c r="C39" s="244"/>
      <c r="D39" s="244"/>
      <c r="E39" s="244"/>
      <c r="F39" s="244"/>
      <c r="G39" s="244"/>
      <c r="H39" s="244"/>
      <c r="I39" s="244"/>
      <c r="J39" s="244"/>
      <c r="K39" s="244"/>
      <c r="L39" s="244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4"/>
      <c r="AA39" s="310"/>
      <c r="AB39" s="219"/>
    </row>
    <row r="40" ht="16.5" spans="1:28">
      <c r="A40" s="245" t="s">
        <v>859</v>
      </c>
      <c r="B40" s="246"/>
      <c r="C40" s="246"/>
      <c r="D40" s="246"/>
      <c r="E40" s="247"/>
      <c r="F40" s="247"/>
      <c r="G40" s="247"/>
      <c r="H40" s="247"/>
      <c r="I40" s="247"/>
      <c r="J40" s="247"/>
      <c r="K40" s="247"/>
      <c r="L40" s="247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311"/>
      <c r="AA40" s="312"/>
      <c r="AB40" s="219"/>
    </row>
    <row r="41" ht="30" customHeight="1" spans="1:28">
      <c r="A41" s="248">
        <v>1</v>
      </c>
      <c r="B41" s="249" t="s">
        <v>99</v>
      </c>
      <c r="C41" s="250" t="s">
        <v>100</v>
      </c>
      <c r="D41" s="251" t="s">
        <v>101</v>
      </c>
      <c r="E41" s="252"/>
      <c r="F41" s="253"/>
      <c r="G41" s="253"/>
      <c r="H41" s="254">
        <f>SUM(E41:G41)</f>
        <v>0</v>
      </c>
      <c r="I41" s="282">
        <f t="shared" ref="I41:I46" si="0">H41*Z41</f>
        <v>0</v>
      </c>
      <c r="J41" s="253"/>
      <c r="K41" s="253"/>
      <c r="L41" s="253"/>
      <c r="M41" s="282">
        <f t="shared" ref="M41:M46" si="1">SUM(J41:L41)</f>
        <v>0</v>
      </c>
      <c r="N41" s="282">
        <f t="shared" ref="N41:N46" si="2">M41*Z41</f>
        <v>0</v>
      </c>
      <c r="O41" s="253"/>
      <c r="P41" s="253"/>
      <c r="Q41" s="253"/>
      <c r="R41" s="282">
        <f>SUM(O41:Q41)</f>
        <v>0</v>
      </c>
      <c r="S41" s="282">
        <f t="shared" ref="S41:S46" si="3">R41*Z41</f>
        <v>0</v>
      </c>
      <c r="T41" s="253"/>
      <c r="U41" s="253"/>
      <c r="V41" s="253"/>
      <c r="W41" s="282">
        <f t="shared" ref="W41:W46" si="4">SUM(T41:V41)</f>
        <v>0</v>
      </c>
      <c r="X41" s="282">
        <f t="shared" ref="X41:X46" si="5">W41*Z41</f>
        <v>0</v>
      </c>
      <c r="Y41" s="282">
        <f t="shared" ref="Y41:Y46" si="6">H41+M41+R41+W41</f>
        <v>0</v>
      </c>
      <c r="Z41" s="313">
        <v>20.28</v>
      </c>
      <c r="AA41" s="314">
        <f t="shared" ref="AA41:AA46" si="7">Y41*Z41</f>
        <v>0</v>
      </c>
      <c r="AB41" s="219"/>
    </row>
    <row r="42" ht="30" customHeight="1" spans="1:28">
      <c r="A42" s="255">
        <v>2</v>
      </c>
      <c r="B42" s="256" t="s">
        <v>102</v>
      </c>
      <c r="C42" s="257" t="s">
        <v>103</v>
      </c>
      <c r="D42" s="258" t="s">
        <v>101</v>
      </c>
      <c r="E42" s="252"/>
      <c r="F42" s="253"/>
      <c r="G42" s="253"/>
      <c r="H42" s="254">
        <f t="shared" ref="H42:H46" si="8">SUM(E42:G42)</f>
        <v>0</v>
      </c>
      <c r="I42" s="282">
        <f t="shared" si="0"/>
        <v>0</v>
      </c>
      <c r="J42" s="253"/>
      <c r="K42" s="253"/>
      <c r="L42" s="253"/>
      <c r="M42" s="282">
        <f t="shared" si="1"/>
        <v>0</v>
      </c>
      <c r="N42" s="282">
        <f t="shared" si="2"/>
        <v>0</v>
      </c>
      <c r="O42" s="253"/>
      <c r="P42" s="253"/>
      <c r="Q42" s="253"/>
      <c r="R42" s="282">
        <f t="shared" ref="R42:R46" si="9">SUM(O42:Q42)</f>
        <v>0</v>
      </c>
      <c r="S42" s="282">
        <f t="shared" si="3"/>
        <v>0</v>
      </c>
      <c r="T42" s="253"/>
      <c r="U42" s="253"/>
      <c r="V42" s="253"/>
      <c r="W42" s="282">
        <f t="shared" si="4"/>
        <v>0</v>
      </c>
      <c r="X42" s="282">
        <f t="shared" si="5"/>
        <v>0</v>
      </c>
      <c r="Y42" s="282">
        <f t="shared" si="6"/>
        <v>0</v>
      </c>
      <c r="Z42" s="313">
        <v>19.2</v>
      </c>
      <c r="AA42" s="314">
        <f t="shared" si="7"/>
        <v>0</v>
      </c>
      <c r="AB42" s="219"/>
    </row>
    <row r="43" ht="30" customHeight="1" spans="1:28">
      <c r="A43" s="259">
        <v>3</v>
      </c>
      <c r="B43" s="256" t="s">
        <v>104</v>
      </c>
      <c r="C43" s="257" t="s">
        <v>105</v>
      </c>
      <c r="D43" s="258" t="s">
        <v>101</v>
      </c>
      <c r="E43" s="252"/>
      <c r="F43" s="253"/>
      <c r="G43" s="253"/>
      <c r="H43" s="254">
        <f t="shared" si="8"/>
        <v>0</v>
      </c>
      <c r="I43" s="282">
        <f t="shared" si="0"/>
        <v>0</v>
      </c>
      <c r="J43" s="253"/>
      <c r="K43" s="253"/>
      <c r="L43" s="253"/>
      <c r="M43" s="282">
        <f t="shared" si="1"/>
        <v>0</v>
      </c>
      <c r="N43" s="282">
        <f t="shared" si="2"/>
        <v>0</v>
      </c>
      <c r="O43" s="253"/>
      <c r="P43" s="253"/>
      <c r="Q43" s="253"/>
      <c r="R43" s="282">
        <f t="shared" si="9"/>
        <v>0</v>
      </c>
      <c r="S43" s="282">
        <f t="shared" si="3"/>
        <v>0</v>
      </c>
      <c r="T43" s="253"/>
      <c r="U43" s="253"/>
      <c r="V43" s="253"/>
      <c r="W43" s="282">
        <f t="shared" si="4"/>
        <v>0</v>
      </c>
      <c r="X43" s="282">
        <f t="shared" si="5"/>
        <v>0</v>
      </c>
      <c r="Y43" s="282">
        <f t="shared" si="6"/>
        <v>0</v>
      </c>
      <c r="Z43" s="313">
        <v>91.94</v>
      </c>
      <c r="AA43" s="314">
        <f t="shared" si="7"/>
        <v>0</v>
      </c>
      <c r="AB43" s="219"/>
    </row>
    <row r="44" ht="30" hidden="1" customHeight="1" spans="1:28">
      <c r="A44" s="248">
        <v>4</v>
      </c>
      <c r="B44" s="256" t="s">
        <v>140</v>
      </c>
      <c r="C44" s="257" t="s">
        <v>141</v>
      </c>
      <c r="D44" s="260" t="s">
        <v>700</v>
      </c>
      <c r="E44" s="252"/>
      <c r="F44" s="253"/>
      <c r="G44" s="253"/>
      <c r="H44" s="254">
        <f t="shared" si="8"/>
        <v>0</v>
      </c>
      <c r="I44" s="282">
        <f t="shared" si="0"/>
        <v>0</v>
      </c>
      <c r="J44" s="253"/>
      <c r="K44" s="253"/>
      <c r="L44" s="253"/>
      <c r="M44" s="282">
        <f t="shared" si="1"/>
        <v>0</v>
      </c>
      <c r="N44" s="282">
        <f t="shared" si="2"/>
        <v>0</v>
      </c>
      <c r="O44" s="253"/>
      <c r="P44" s="253"/>
      <c r="Q44" s="253"/>
      <c r="R44" s="282">
        <f t="shared" si="9"/>
        <v>0</v>
      </c>
      <c r="S44" s="282">
        <f t="shared" si="3"/>
        <v>0</v>
      </c>
      <c r="T44" s="253"/>
      <c r="U44" s="253"/>
      <c r="V44" s="253"/>
      <c r="W44" s="282">
        <f t="shared" si="4"/>
        <v>0</v>
      </c>
      <c r="X44" s="282">
        <f t="shared" si="5"/>
        <v>0</v>
      </c>
      <c r="Y44" s="282">
        <f t="shared" si="6"/>
        <v>0</v>
      </c>
      <c r="Z44" s="313">
        <v>40.97</v>
      </c>
      <c r="AA44" s="314">
        <f t="shared" si="7"/>
        <v>0</v>
      </c>
      <c r="AB44" s="219"/>
    </row>
    <row r="45" ht="30" hidden="1" customHeight="1" spans="1:28">
      <c r="A45" s="255">
        <v>5</v>
      </c>
      <c r="B45" s="256" t="s">
        <v>142</v>
      </c>
      <c r="C45" s="257" t="s">
        <v>143</v>
      </c>
      <c r="D45" s="258" t="s">
        <v>75</v>
      </c>
      <c r="E45" s="252"/>
      <c r="F45" s="253"/>
      <c r="G45" s="253"/>
      <c r="H45" s="254">
        <f t="shared" si="8"/>
        <v>0</v>
      </c>
      <c r="I45" s="282">
        <f t="shared" si="0"/>
        <v>0</v>
      </c>
      <c r="J45" s="253"/>
      <c r="K45" s="253"/>
      <c r="L45" s="253"/>
      <c r="M45" s="282">
        <f t="shared" si="1"/>
        <v>0</v>
      </c>
      <c r="N45" s="282">
        <f t="shared" si="2"/>
        <v>0</v>
      </c>
      <c r="O45" s="253"/>
      <c r="P45" s="253"/>
      <c r="Q45" s="253"/>
      <c r="R45" s="282">
        <f t="shared" si="9"/>
        <v>0</v>
      </c>
      <c r="S45" s="282">
        <f t="shared" si="3"/>
        <v>0</v>
      </c>
      <c r="T45" s="253"/>
      <c r="U45" s="253"/>
      <c r="V45" s="253"/>
      <c r="W45" s="282">
        <f t="shared" si="4"/>
        <v>0</v>
      </c>
      <c r="X45" s="282">
        <f t="shared" si="5"/>
        <v>0</v>
      </c>
      <c r="Y45" s="282">
        <f t="shared" si="6"/>
        <v>0</v>
      </c>
      <c r="Z45" s="313">
        <v>75.39</v>
      </c>
      <c r="AA45" s="314">
        <f t="shared" si="7"/>
        <v>0</v>
      </c>
      <c r="AB45" s="219"/>
    </row>
    <row r="46" ht="30" hidden="1" customHeight="1" spans="1:28">
      <c r="A46" s="259">
        <v>6</v>
      </c>
      <c r="B46" s="261" t="s">
        <v>114</v>
      </c>
      <c r="C46" s="262" t="s">
        <v>115</v>
      </c>
      <c r="D46" s="263" t="s">
        <v>41</v>
      </c>
      <c r="E46" s="252"/>
      <c r="F46" s="253"/>
      <c r="G46" s="253"/>
      <c r="H46" s="254">
        <f t="shared" si="8"/>
        <v>0</v>
      </c>
      <c r="I46" s="282">
        <f t="shared" si="0"/>
        <v>0</v>
      </c>
      <c r="J46" s="253"/>
      <c r="K46" s="253"/>
      <c r="L46" s="253"/>
      <c r="M46" s="282">
        <f t="shared" si="1"/>
        <v>0</v>
      </c>
      <c r="N46" s="282">
        <f t="shared" si="2"/>
        <v>0</v>
      </c>
      <c r="O46" s="253"/>
      <c r="P46" s="253"/>
      <c r="Q46" s="253"/>
      <c r="R46" s="282">
        <f t="shared" si="9"/>
        <v>0</v>
      </c>
      <c r="S46" s="282">
        <f t="shared" si="3"/>
        <v>0</v>
      </c>
      <c r="T46" s="253"/>
      <c r="U46" s="253"/>
      <c r="V46" s="253"/>
      <c r="W46" s="282">
        <f t="shared" si="4"/>
        <v>0</v>
      </c>
      <c r="X46" s="282">
        <f t="shared" si="5"/>
        <v>0</v>
      </c>
      <c r="Y46" s="282">
        <f t="shared" si="6"/>
        <v>0</v>
      </c>
      <c r="Z46" s="313">
        <v>18.93</v>
      </c>
      <c r="AA46" s="314">
        <f t="shared" si="7"/>
        <v>0</v>
      </c>
      <c r="AB46" s="219"/>
    </row>
    <row r="47" ht="30" customHeight="1" spans="1:28">
      <c r="A47" s="264"/>
      <c r="B47" s="265"/>
      <c r="C47" s="266"/>
      <c r="D47" s="267"/>
      <c r="E47" s="268"/>
      <c r="F47" s="268"/>
      <c r="G47" s="268"/>
      <c r="H47" s="268"/>
      <c r="I47" s="268"/>
      <c r="J47" s="268"/>
      <c r="K47" s="268"/>
      <c r="L47" s="268"/>
      <c r="M47" s="268"/>
      <c r="N47" s="268"/>
      <c r="O47" s="268"/>
      <c r="P47" s="268"/>
      <c r="Q47" s="268"/>
      <c r="R47" s="268"/>
      <c r="S47" s="268"/>
      <c r="T47" s="268"/>
      <c r="U47" s="268"/>
      <c r="V47" s="268"/>
      <c r="W47" s="268"/>
      <c r="X47" s="268"/>
      <c r="Y47" s="268"/>
      <c r="Z47" s="315"/>
      <c r="AA47" s="316"/>
      <c r="AB47" s="219"/>
    </row>
    <row r="48" ht="30" customHeight="1" spans="1:28">
      <c r="A48" s="245" t="s">
        <v>860</v>
      </c>
      <c r="B48" s="246"/>
      <c r="C48" s="246"/>
      <c r="D48" s="269"/>
      <c r="E48" s="270"/>
      <c r="F48" s="270"/>
      <c r="G48" s="270"/>
      <c r="H48" s="270"/>
      <c r="I48" s="270"/>
      <c r="J48" s="270"/>
      <c r="K48" s="270"/>
      <c r="L48" s="270"/>
      <c r="M48" s="270"/>
      <c r="N48" s="270"/>
      <c r="O48" s="270"/>
      <c r="P48" s="270"/>
      <c r="Q48" s="270"/>
      <c r="R48" s="270"/>
      <c r="S48" s="270"/>
      <c r="T48" s="270"/>
      <c r="U48" s="270"/>
      <c r="V48" s="270"/>
      <c r="W48" s="270"/>
      <c r="X48" s="270"/>
      <c r="Y48" s="270"/>
      <c r="Z48" s="317"/>
      <c r="AA48" s="318"/>
      <c r="AB48" s="219"/>
    </row>
    <row r="49" ht="30" customHeight="1" spans="1:28">
      <c r="A49" s="271">
        <v>1</v>
      </c>
      <c r="B49" s="272" t="s">
        <v>39</v>
      </c>
      <c r="C49" s="273" t="s">
        <v>40</v>
      </c>
      <c r="D49" s="274" t="s">
        <v>41</v>
      </c>
      <c r="E49" s="275"/>
      <c r="F49" s="276"/>
      <c r="G49" s="276"/>
      <c r="H49" s="277">
        <f>SUM(E49:G49)</f>
        <v>0</v>
      </c>
      <c r="I49" s="283">
        <f t="shared" ref="I49:I112" si="10">H49*Z49</f>
        <v>0</v>
      </c>
      <c r="J49" s="276"/>
      <c r="K49" s="276"/>
      <c r="L49" s="276"/>
      <c r="M49" s="283">
        <f t="shared" ref="M49:M112" si="11">SUM(J49:L49)</f>
        <v>0</v>
      </c>
      <c r="N49" s="283">
        <f t="shared" ref="N49:N112" si="12">M49*Z49</f>
        <v>0</v>
      </c>
      <c r="O49" s="276"/>
      <c r="P49" s="276"/>
      <c r="Q49" s="276"/>
      <c r="R49" s="283">
        <f t="shared" ref="R49:R112" si="13">SUM(O49:Q49)</f>
        <v>0</v>
      </c>
      <c r="S49" s="283">
        <f t="shared" ref="S49:S112" si="14">R49*Z49</f>
        <v>0</v>
      </c>
      <c r="T49" s="276"/>
      <c r="U49" s="276"/>
      <c r="V49" s="276"/>
      <c r="W49" s="283">
        <f t="shared" ref="W49:W112" si="15">SUM(T49:V49)</f>
        <v>0</v>
      </c>
      <c r="X49" s="283">
        <f t="shared" ref="X49:X112" si="16">W49*Z49</f>
        <v>0</v>
      </c>
      <c r="Y49" s="283">
        <f t="shared" ref="Y49:Y112" si="17">H49+M49+R49+W49</f>
        <v>0</v>
      </c>
      <c r="Z49" s="313">
        <v>766.73</v>
      </c>
      <c r="AA49" s="319">
        <f t="shared" ref="AA49:AA112" si="18">Y49*Z49</f>
        <v>0</v>
      </c>
      <c r="AB49" s="219"/>
    </row>
    <row r="50" ht="30" customHeight="1" spans="1:28">
      <c r="A50" s="278">
        <v>2</v>
      </c>
      <c r="B50" s="279" t="s">
        <v>148</v>
      </c>
      <c r="C50" s="257" t="s">
        <v>149</v>
      </c>
      <c r="D50" s="280" t="s">
        <v>27</v>
      </c>
      <c r="E50" s="252"/>
      <c r="F50" s="253"/>
      <c r="G50" s="253"/>
      <c r="H50" s="254">
        <f t="shared" ref="H50:H113" si="19">SUM(E50:G50)</f>
        <v>0</v>
      </c>
      <c r="I50" s="282">
        <f t="shared" si="10"/>
        <v>0</v>
      </c>
      <c r="J50" s="253"/>
      <c r="K50" s="253"/>
      <c r="L50" s="253"/>
      <c r="M50" s="282">
        <f t="shared" si="11"/>
        <v>0</v>
      </c>
      <c r="N50" s="282">
        <f t="shared" si="12"/>
        <v>0</v>
      </c>
      <c r="O50" s="253"/>
      <c r="P50" s="253"/>
      <c r="Q50" s="253"/>
      <c r="R50" s="282">
        <f t="shared" si="13"/>
        <v>0</v>
      </c>
      <c r="S50" s="282">
        <f t="shared" si="14"/>
        <v>0</v>
      </c>
      <c r="T50" s="253"/>
      <c r="U50" s="253"/>
      <c r="V50" s="253"/>
      <c r="W50" s="282">
        <f t="shared" si="15"/>
        <v>0</v>
      </c>
      <c r="X50" s="282">
        <f t="shared" si="16"/>
        <v>0</v>
      </c>
      <c r="Y50" s="282">
        <f t="shared" si="17"/>
        <v>0</v>
      </c>
      <c r="Z50" s="313">
        <v>88.69</v>
      </c>
      <c r="AA50" s="314">
        <f t="shared" si="18"/>
        <v>0</v>
      </c>
      <c r="AB50" s="219"/>
    </row>
    <row r="51" ht="30" customHeight="1" spans="1:28">
      <c r="A51" s="278">
        <v>3</v>
      </c>
      <c r="B51" s="279" t="s">
        <v>32</v>
      </c>
      <c r="C51" s="257" t="s">
        <v>33</v>
      </c>
      <c r="D51" s="280" t="s">
        <v>34</v>
      </c>
      <c r="E51" s="252"/>
      <c r="F51" s="253"/>
      <c r="G51" s="253"/>
      <c r="H51" s="254">
        <f t="shared" si="19"/>
        <v>0</v>
      </c>
      <c r="I51" s="282">
        <f t="shared" si="10"/>
        <v>0</v>
      </c>
      <c r="J51" s="253"/>
      <c r="K51" s="253"/>
      <c r="L51" s="253"/>
      <c r="M51" s="282">
        <f t="shared" si="11"/>
        <v>0</v>
      </c>
      <c r="N51" s="282">
        <f t="shared" si="12"/>
        <v>0</v>
      </c>
      <c r="O51" s="253"/>
      <c r="P51" s="253"/>
      <c r="Q51" s="253"/>
      <c r="R51" s="282">
        <f t="shared" si="13"/>
        <v>0</v>
      </c>
      <c r="S51" s="282">
        <f t="shared" si="14"/>
        <v>0</v>
      </c>
      <c r="T51" s="253"/>
      <c r="U51" s="253"/>
      <c r="V51" s="253"/>
      <c r="W51" s="282">
        <f t="shared" si="15"/>
        <v>0</v>
      </c>
      <c r="X51" s="282">
        <f t="shared" si="16"/>
        <v>0</v>
      </c>
      <c r="Y51" s="282">
        <f t="shared" si="17"/>
        <v>0</v>
      </c>
      <c r="Z51" s="313">
        <v>49.73</v>
      </c>
      <c r="AA51" s="314">
        <f t="shared" si="18"/>
        <v>0</v>
      </c>
      <c r="AB51" s="219"/>
    </row>
    <row r="52" ht="30" customHeight="1" spans="1:28">
      <c r="A52" s="281">
        <v>4</v>
      </c>
      <c r="B52" s="279" t="s">
        <v>42</v>
      </c>
      <c r="C52" s="257" t="s">
        <v>43</v>
      </c>
      <c r="D52" s="280" t="s">
        <v>44</v>
      </c>
      <c r="E52" s="252"/>
      <c r="F52" s="253"/>
      <c r="G52" s="253"/>
      <c r="H52" s="254">
        <f t="shared" si="19"/>
        <v>0</v>
      </c>
      <c r="I52" s="282">
        <f t="shared" si="10"/>
        <v>0</v>
      </c>
      <c r="J52" s="253"/>
      <c r="K52" s="253"/>
      <c r="L52" s="253"/>
      <c r="M52" s="282">
        <f t="shared" si="11"/>
        <v>0</v>
      </c>
      <c r="N52" s="282">
        <f t="shared" si="12"/>
        <v>0</v>
      </c>
      <c r="O52" s="253"/>
      <c r="P52" s="253"/>
      <c r="Q52" s="253"/>
      <c r="R52" s="282">
        <f t="shared" si="13"/>
        <v>0</v>
      </c>
      <c r="S52" s="282">
        <f t="shared" si="14"/>
        <v>0</v>
      </c>
      <c r="T52" s="253"/>
      <c r="U52" s="253"/>
      <c r="V52" s="253"/>
      <c r="W52" s="282">
        <f t="shared" si="15"/>
        <v>0</v>
      </c>
      <c r="X52" s="282">
        <f t="shared" si="16"/>
        <v>0</v>
      </c>
      <c r="Y52" s="282">
        <f t="shared" si="17"/>
        <v>0</v>
      </c>
      <c r="Z52" s="313">
        <v>205.48</v>
      </c>
      <c r="AA52" s="314">
        <f t="shared" si="18"/>
        <v>0</v>
      </c>
      <c r="AB52" s="219"/>
    </row>
    <row r="53" ht="30" customHeight="1" spans="1:28">
      <c r="A53" s="278">
        <v>5</v>
      </c>
      <c r="B53" s="279" t="s">
        <v>45</v>
      </c>
      <c r="C53" s="257" t="s">
        <v>46</v>
      </c>
      <c r="D53" s="280" t="s">
        <v>44</v>
      </c>
      <c r="E53" s="252"/>
      <c r="F53" s="253"/>
      <c r="G53" s="253"/>
      <c r="H53" s="254">
        <f t="shared" si="19"/>
        <v>0</v>
      </c>
      <c r="I53" s="282">
        <f t="shared" si="10"/>
        <v>0</v>
      </c>
      <c r="J53" s="253"/>
      <c r="K53" s="253"/>
      <c r="L53" s="253"/>
      <c r="M53" s="282">
        <f t="shared" si="11"/>
        <v>0</v>
      </c>
      <c r="N53" s="282">
        <f t="shared" si="12"/>
        <v>0</v>
      </c>
      <c r="O53" s="253"/>
      <c r="P53" s="253"/>
      <c r="Q53" s="253"/>
      <c r="R53" s="282">
        <f t="shared" si="13"/>
        <v>0</v>
      </c>
      <c r="S53" s="282">
        <f t="shared" si="14"/>
        <v>0</v>
      </c>
      <c r="T53" s="253"/>
      <c r="U53" s="253"/>
      <c r="V53" s="253"/>
      <c r="W53" s="282">
        <f t="shared" si="15"/>
        <v>0</v>
      </c>
      <c r="X53" s="282">
        <f t="shared" si="16"/>
        <v>0</v>
      </c>
      <c r="Y53" s="282">
        <f t="shared" si="17"/>
        <v>0</v>
      </c>
      <c r="Z53" s="313">
        <v>210.91</v>
      </c>
      <c r="AA53" s="314">
        <f t="shared" si="18"/>
        <v>0</v>
      </c>
      <c r="AB53" s="219"/>
    </row>
    <row r="54" ht="30" customHeight="1" spans="1:28">
      <c r="A54" s="278">
        <v>6</v>
      </c>
      <c r="B54" s="279" t="s">
        <v>48</v>
      </c>
      <c r="C54" s="257" t="s">
        <v>49</v>
      </c>
      <c r="D54" s="280" t="s">
        <v>50</v>
      </c>
      <c r="E54" s="252"/>
      <c r="F54" s="253"/>
      <c r="G54" s="253"/>
      <c r="H54" s="254">
        <f t="shared" si="19"/>
        <v>0</v>
      </c>
      <c r="I54" s="282">
        <f t="shared" si="10"/>
        <v>0</v>
      </c>
      <c r="J54" s="253"/>
      <c r="K54" s="253"/>
      <c r="L54" s="253"/>
      <c r="M54" s="282">
        <f t="shared" si="11"/>
        <v>0</v>
      </c>
      <c r="N54" s="282">
        <f t="shared" si="12"/>
        <v>0</v>
      </c>
      <c r="O54" s="253"/>
      <c r="P54" s="253"/>
      <c r="Q54" s="253"/>
      <c r="R54" s="282">
        <f t="shared" si="13"/>
        <v>0</v>
      </c>
      <c r="S54" s="282">
        <f t="shared" si="14"/>
        <v>0</v>
      </c>
      <c r="T54" s="253"/>
      <c r="U54" s="253"/>
      <c r="V54" s="253"/>
      <c r="W54" s="282">
        <f t="shared" si="15"/>
        <v>0</v>
      </c>
      <c r="X54" s="282">
        <f t="shared" si="16"/>
        <v>0</v>
      </c>
      <c r="Y54" s="282">
        <f t="shared" si="17"/>
        <v>0</v>
      </c>
      <c r="Z54" s="313">
        <v>67.06</v>
      </c>
      <c r="AA54" s="314">
        <f t="shared" si="18"/>
        <v>0</v>
      </c>
      <c r="AB54" s="219"/>
    </row>
    <row r="55" ht="30" customHeight="1" spans="1:28">
      <c r="A55" s="281">
        <v>7</v>
      </c>
      <c r="B55" s="279" t="s">
        <v>208</v>
      </c>
      <c r="C55" s="257" t="s">
        <v>209</v>
      </c>
      <c r="D55" s="280" t="s">
        <v>44</v>
      </c>
      <c r="E55" s="252"/>
      <c r="F55" s="253"/>
      <c r="G55" s="253"/>
      <c r="H55" s="254">
        <f t="shared" si="19"/>
        <v>0</v>
      </c>
      <c r="I55" s="282">
        <f t="shared" si="10"/>
        <v>0</v>
      </c>
      <c r="J55" s="253"/>
      <c r="K55" s="253"/>
      <c r="L55" s="253"/>
      <c r="M55" s="282">
        <f t="shared" si="11"/>
        <v>0</v>
      </c>
      <c r="N55" s="282">
        <f t="shared" si="12"/>
        <v>0</v>
      </c>
      <c r="O55" s="253"/>
      <c r="P55" s="253"/>
      <c r="Q55" s="253"/>
      <c r="R55" s="282">
        <f t="shared" si="13"/>
        <v>0</v>
      </c>
      <c r="S55" s="282">
        <f t="shared" si="14"/>
        <v>0</v>
      </c>
      <c r="T55" s="253"/>
      <c r="U55" s="253"/>
      <c r="V55" s="253"/>
      <c r="W55" s="282">
        <f t="shared" si="15"/>
        <v>0</v>
      </c>
      <c r="X55" s="282">
        <f t="shared" si="16"/>
        <v>0</v>
      </c>
      <c r="Y55" s="282">
        <f t="shared" si="17"/>
        <v>0</v>
      </c>
      <c r="Z55" s="313">
        <v>26.89</v>
      </c>
      <c r="AA55" s="314">
        <f t="shared" si="18"/>
        <v>0</v>
      </c>
      <c r="AB55" s="219"/>
    </row>
    <row r="56" ht="30" customHeight="1" spans="1:28">
      <c r="A56" s="278">
        <v>8</v>
      </c>
      <c r="B56" s="279" t="s">
        <v>626</v>
      </c>
      <c r="C56" s="257" t="s">
        <v>627</v>
      </c>
      <c r="D56" s="280" t="s">
        <v>75</v>
      </c>
      <c r="E56" s="252"/>
      <c r="F56" s="253"/>
      <c r="G56" s="253"/>
      <c r="H56" s="254">
        <f t="shared" si="19"/>
        <v>0</v>
      </c>
      <c r="I56" s="282">
        <f t="shared" si="10"/>
        <v>0</v>
      </c>
      <c r="J56" s="253"/>
      <c r="K56" s="253"/>
      <c r="L56" s="253"/>
      <c r="M56" s="282">
        <f t="shared" si="11"/>
        <v>0</v>
      </c>
      <c r="N56" s="282">
        <f t="shared" si="12"/>
        <v>0</v>
      </c>
      <c r="O56" s="253"/>
      <c r="P56" s="253"/>
      <c r="Q56" s="253"/>
      <c r="R56" s="282">
        <f t="shared" si="13"/>
        <v>0</v>
      </c>
      <c r="S56" s="282">
        <f t="shared" si="14"/>
        <v>0</v>
      </c>
      <c r="T56" s="253"/>
      <c r="U56" s="253"/>
      <c r="V56" s="253"/>
      <c r="W56" s="282">
        <f t="shared" si="15"/>
        <v>0</v>
      </c>
      <c r="X56" s="282">
        <f t="shared" si="16"/>
        <v>0</v>
      </c>
      <c r="Y56" s="282">
        <f t="shared" si="17"/>
        <v>0</v>
      </c>
      <c r="Z56" s="313">
        <v>38.19</v>
      </c>
      <c r="AA56" s="314">
        <f t="shared" si="18"/>
        <v>0</v>
      </c>
      <c r="AB56" s="219"/>
    </row>
    <row r="57" ht="30" customHeight="1" spans="1:28">
      <c r="A57" s="278">
        <v>9</v>
      </c>
      <c r="B57" s="279" t="s">
        <v>628</v>
      </c>
      <c r="C57" s="257" t="s">
        <v>629</v>
      </c>
      <c r="D57" s="280" t="s">
        <v>75</v>
      </c>
      <c r="E57" s="252"/>
      <c r="F57" s="253"/>
      <c r="G57" s="253"/>
      <c r="H57" s="254">
        <f t="shared" si="19"/>
        <v>0</v>
      </c>
      <c r="I57" s="282">
        <f t="shared" si="10"/>
        <v>0</v>
      </c>
      <c r="J57" s="253"/>
      <c r="K57" s="253"/>
      <c r="L57" s="253"/>
      <c r="M57" s="282">
        <f t="shared" si="11"/>
        <v>0</v>
      </c>
      <c r="N57" s="282">
        <f t="shared" si="12"/>
        <v>0</v>
      </c>
      <c r="O57" s="253"/>
      <c r="P57" s="253"/>
      <c r="Q57" s="253"/>
      <c r="R57" s="282">
        <f t="shared" si="13"/>
        <v>0</v>
      </c>
      <c r="S57" s="282">
        <f t="shared" si="14"/>
        <v>0</v>
      </c>
      <c r="T57" s="253"/>
      <c r="U57" s="253"/>
      <c r="V57" s="253"/>
      <c r="W57" s="282">
        <f t="shared" si="15"/>
        <v>0</v>
      </c>
      <c r="X57" s="282">
        <f t="shared" si="16"/>
        <v>0</v>
      </c>
      <c r="Y57" s="282">
        <f t="shared" si="17"/>
        <v>0</v>
      </c>
      <c r="Z57" s="313">
        <v>40.47</v>
      </c>
      <c r="AA57" s="314">
        <f t="shared" si="18"/>
        <v>0</v>
      </c>
      <c r="AB57" s="219"/>
    </row>
    <row r="58" ht="30" customHeight="1" spans="1:28">
      <c r="A58" s="281">
        <v>10</v>
      </c>
      <c r="B58" s="279" t="s">
        <v>210</v>
      </c>
      <c r="C58" s="257" t="s">
        <v>211</v>
      </c>
      <c r="D58" s="280" t="s">
        <v>44</v>
      </c>
      <c r="E58" s="252"/>
      <c r="F58" s="253"/>
      <c r="G58" s="253"/>
      <c r="H58" s="254">
        <f t="shared" si="19"/>
        <v>0</v>
      </c>
      <c r="I58" s="282">
        <f t="shared" si="10"/>
        <v>0</v>
      </c>
      <c r="J58" s="253"/>
      <c r="K58" s="253"/>
      <c r="L58" s="253"/>
      <c r="M58" s="282">
        <f t="shared" si="11"/>
        <v>0</v>
      </c>
      <c r="N58" s="282">
        <f t="shared" si="12"/>
        <v>0</v>
      </c>
      <c r="O58" s="253"/>
      <c r="P58" s="253"/>
      <c r="Q58" s="253"/>
      <c r="R58" s="282">
        <f t="shared" si="13"/>
        <v>0</v>
      </c>
      <c r="S58" s="282">
        <f t="shared" si="14"/>
        <v>0</v>
      </c>
      <c r="T58" s="253"/>
      <c r="U58" s="253"/>
      <c r="V58" s="253"/>
      <c r="W58" s="282">
        <f t="shared" si="15"/>
        <v>0</v>
      </c>
      <c r="X58" s="282">
        <f t="shared" si="16"/>
        <v>0</v>
      </c>
      <c r="Y58" s="282">
        <f t="shared" si="17"/>
        <v>0</v>
      </c>
      <c r="Z58" s="313">
        <v>7.87</v>
      </c>
      <c r="AA58" s="314">
        <f t="shared" si="18"/>
        <v>0</v>
      </c>
      <c r="AB58" s="219"/>
    </row>
    <row r="59" ht="30" customHeight="1" spans="1:28">
      <c r="A59" s="278">
        <v>11</v>
      </c>
      <c r="B59" s="279" t="s">
        <v>212</v>
      </c>
      <c r="C59" s="257" t="s">
        <v>213</v>
      </c>
      <c r="D59" s="280" t="s">
        <v>44</v>
      </c>
      <c r="E59" s="252"/>
      <c r="F59" s="253"/>
      <c r="G59" s="253"/>
      <c r="H59" s="254">
        <f t="shared" si="19"/>
        <v>0</v>
      </c>
      <c r="I59" s="282">
        <f t="shared" si="10"/>
        <v>0</v>
      </c>
      <c r="J59" s="253"/>
      <c r="K59" s="253"/>
      <c r="L59" s="253"/>
      <c r="M59" s="282">
        <f t="shared" si="11"/>
        <v>0</v>
      </c>
      <c r="N59" s="282">
        <f t="shared" si="12"/>
        <v>0</v>
      </c>
      <c r="O59" s="253"/>
      <c r="P59" s="253"/>
      <c r="Q59" s="253"/>
      <c r="R59" s="282">
        <f t="shared" si="13"/>
        <v>0</v>
      </c>
      <c r="S59" s="282">
        <f t="shared" si="14"/>
        <v>0</v>
      </c>
      <c r="T59" s="253"/>
      <c r="U59" s="253"/>
      <c r="V59" s="253"/>
      <c r="W59" s="282">
        <f t="shared" si="15"/>
        <v>0</v>
      </c>
      <c r="X59" s="282">
        <f t="shared" si="16"/>
        <v>0</v>
      </c>
      <c r="Y59" s="282">
        <f t="shared" si="17"/>
        <v>0</v>
      </c>
      <c r="Z59" s="313">
        <v>13.94</v>
      </c>
      <c r="AA59" s="314">
        <f t="shared" si="18"/>
        <v>0</v>
      </c>
      <c r="AB59" s="219"/>
    </row>
    <row r="60" ht="30" customHeight="1" spans="1:28">
      <c r="A60" s="278">
        <v>12</v>
      </c>
      <c r="B60" s="279" t="s">
        <v>214</v>
      </c>
      <c r="C60" s="257" t="s">
        <v>215</v>
      </c>
      <c r="D60" s="280" t="s">
        <v>44</v>
      </c>
      <c r="E60" s="252"/>
      <c r="F60" s="253"/>
      <c r="G60" s="253"/>
      <c r="H60" s="254">
        <f t="shared" si="19"/>
        <v>0</v>
      </c>
      <c r="I60" s="282">
        <f t="shared" si="10"/>
        <v>0</v>
      </c>
      <c r="J60" s="253"/>
      <c r="K60" s="253"/>
      <c r="L60" s="253"/>
      <c r="M60" s="282">
        <f t="shared" si="11"/>
        <v>0</v>
      </c>
      <c r="N60" s="282">
        <f t="shared" si="12"/>
        <v>0</v>
      </c>
      <c r="O60" s="253"/>
      <c r="P60" s="253"/>
      <c r="Q60" s="253"/>
      <c r="R60" s="282">
        <f t="shared" si="13"/>
        <v>0</v>
      </c>
      <c r="S60" s="282">
        <f t="shared" si="14"/>
        <v>0</v>
      </c>
      <c r="T60" s="253"/>
      <c r="U60" s="253"/>
      <c r="V60" s="253"/>
      <c r="W60" s="282">
        <f t="shared" si="15"/>
        <v>0</v>
      </c>
      <c r="X60" s="282">
        <f t="shared" si="16"/>
        <v>0</v>
      </c>
      <c r="Y60" s="282">
        <f t="shared" si="17"/>
        <v>0</v>
      </c>
      <c r="Z60" s="313">
        <v>19.88</v>
      </c>
      <c r="AA60" s="314">
        <f t="shared" si="18"/>
        <v>0</v>
      </c>
      <c r="AB60" s="219"/>
    </row>
    <row r="61" ht="30" customHeight="1" spans="1:28">
      <c r="A61" s="281">
        <v>13</v>
      </c>
      <c r="B61" s="279" t="s">
        <v>216</v>
      </c>
      <c r="C61" s="257" t="s">
        <v>217</v>
      </c>
      <c r="D61" s="280" t="s">
        <v>44</v>
      </c>
      <c r="E61" s="252"/>
      <c r="F61" s="253"/>
      <c r="G61" s="253"/>
      <c r="H61" s="254">
        <f t="shared" si="19"/>
        <v>0</v>
      </c>
      <c r="I61" s="282">
        <f t="shared" si="10"/>
        <v>0</v>
      </c>
      <c r="J61" s="253"/>
      <c r="K61" s="253"/>
      <c r="L61" s="253"/>
      <c r="M61" s="282">
        <f t="shared" si="11"/>
        <v>0</v>
      </c>
      <c r="N61" s="282">
        <f t="shared" si="12"/>
        <v>0</v>
      </c>
      <c r="O61" s="253"/>
      <c r="P61" s="253"/>
      <c r="Q61" s="253"/>
      <c r="R61" s="282">
        <f t="shared" si="13"/>
        <v>0</v>
      </c>
      <c r="S61" s="282">
        <f t="shared" si="14"/>
        <v>0</v>
      </c>
      <c r="T61" s="253"/>
      <c r="U61" s="253"/>
      <c r="V61" s="253"/>
      <c r="W61" s="282">
        <f t="shared" si="15"/>
        <v>0</v>
      </c>
      <c r="X61" s="282">
        <f t="shared" si="16"/>
        <v>0</v>
      </c>
      <c r="Y61" s="282">
        <f t="shared" si="17"/>
        <v>0</v>
      </c>
      <c r="Z61" s="313">
        <v>41.1</v>
      </c>
      <c r="AA61" s="314">
        <f t="shared" si="18"/>
        <v>0</v>
      </c>
      <c r="AB61" s="219"/>
    </row>
    <row r="62" ht="30" customHeight="1" spans="1:28">
      <c r="A62" s="278">
        <v>14</v>
      </c>
      <c r="B62" s="279" t="s">
        <v>218</v>
      </c>
      <c r="C62" s="257" t="s">
        <v>219</v>
      </c>
      <c r="D62" s="280" t="s">
        <v>75</v>
      </c>
      <c r="E62" s="252"/>
      <c r="F62" s="253"/>
      <c r="G62" s="253"/>
      <c r="H62" s="254">
        <f t="shared" si="19"/>
        <v>0</v>
      </c>
      <c r="I62" s="282">
        <f t="shared" si="10"/>
        <v>0</v>
      </c>
      <c r="J62" s="253"/>
      <c r="K62" s="253"/>
      <c r="L62" s="253"/>
      <c r="M62" s="282">
        <f t="shared" si="11"/>
        <v>0</v>
      </c>
      <c r="N62" s="282">
        <f t="shared" si="12"/>
        <v>0</v>
      </c>
      <c r="O62" s="253"/>
      <c r="P62" s="253"/>
      <c r="Q62" s="253"/>
      <c r="R62" s="282">
        <f t="shared" si="13"/>
        <v>0</v>
      </c>
      <c r="S62" s="282">
        <f t="shared" si="14"/>
        <v>0</v>
      </c>
      <c r="T62" s="253"/>
      <c r="U62" s="253"/>
      <c r="V62" s="253"/>
      <c r="W62" s="282">
        <f t="shared" si="15"/>
        <v>0</v>
      </c>
      <c r="X62" s="282">
        <f t="shared" si="16"/>
        <v>0</v>
      </c>
      <c r="Y62" s="282">
        <f t="shared" si="17"/>
        <v>0</v>
      </c>
      <c r="Z62" s="313">
        <v>18.26</v>
      </c>
      <c r="AA62" s="314">
        <f t="shared" si="18"/>
        <v>0</v>
      </c>
      <c r="AB62" s="219"/>
    </row>
    <row r="63" ht="30" customHeight="1" spans="1:28">
      <c r="A63" s="278">
        <v>15</v>
      </c>
      <c r="B63" s="279" t="s">
        <v>220</v>
      </c>
      <c r="C63" s="257" t="s">
        <v>221</v>
      </c>
      <c r="D63" s="280" t="s">
        <v>44</v>
      </c>
      <c r="E63" s="252"/>
      <c r="F63" s="253"/>
      <c r="G63" s="253"/>
      <c r="H63" s="254">
        <f t="shared" si="19"/>
        <v>0</v>
      </c>
      <c r="I63" s="282">
        <f t="shared" si="10"/>
        <v>0</v>
      </c>
      <c r="J63" s="253"/>
      <c r="K63" s="253"/>
      <c r="L63" s="253"/>
      <c r="M63" s="282">
        <f t="shared" si="11"/>
        <v>0</v>
      </c>
      <c r="N63" s="282">
        <f t="shared" si="12"/>
        <v>0</v>
      </c>
      <c r="O63" s="253"/>
      <c r="P63" s="253"/>
      <c r="Q63" s="253"/>
      <c r="R63" s="282">
        <f t="shared" si="13"/>
        <v>0</v>
      </c>
      <c r="S63" s="282">
        <f t="shared" si="14"/>
        <v>0</v>
      </c>
      <c r="T63" s="253"/>
      <c r="U63" s="253"/>
      <c r="V63" s="253"/>
      <c r="W63" s="282">
        <f t="shared" si="15"/>
        <v>0</v>
      </c>
      <c r="X63" s="282">
        <f t="shared" si="16"/>
        <v>0</v>
      </c>
      <c r="Y63" s="282">
        <f t="shared" si="17"/>
        <v>0</v>
      </c>
      <c r="Z63" s="313">
        <v>72.57</v>
      </c>
      <c r="AA63" s="314">
        <f t="shared" si="18"/>
        <v>0</v>
      </c>
      <c r="AB63" s="219"/>
    </row>
    <row r="64" ht="30" customHeight="1" spans="1:28">
      <c r="A64" s="281">
        <v>16</v>
      </c>
      <c r="B64" s="279" t="s">
        <v>222</v>
      </c>
      <c r="C64" s="257" t="s">
        <v>223</v>
      </c>
      <c r="D64" s="280" t="s">
        <v>75</v>
      </c>
      <c r="E64" s="252"/>
      <c r="F64" s="253"/>
      <c r="G64" s="253"/>
      <c r="H64" s="254">
        <f t="shared" si="19"/>
        <v>0</v>
      </c>
      <c r="I64" s="282">
        <f t="shared" si="10"/>
        <v>0</v>
      </c>
      <c r="J64" s="253"/>
      <c r="K64" s="253"/>
      <c r="L64" s="253"/>
      <c r="M64" s="282">
        <f t="shared" si="11"/>
        <v>0</v>
      </c>
      <c r="N64" s="282">
        <f t="shared" si="12"/>
        <v>0</v>
      </c>
      <c r="O64" s="253"/>
      <c r="P64" s="253"/>
      <c r="Q64" s="253"/>
      <c r="R64" s="282">
        <f t="shared" si="13"/>
        <v>0</v>
      </c>
      <c r="S64" s="282">
        <f t="shared" si="14"/>
        <v>0</v>
      </c>
      <c r="T64" s="253"/>
      <c r="U64" s="253"/>
      <c r="V64" s="253"/>
      <c r="W64" s="282">
        <f t="shared" si="15"/>
        <v>0</v>
      </c>
      <c r="X64" s="282">
        <f t="shared" si="16"/>
        <v>0</v>
      </c>
      <c r="Y64" s="282">
        <f t="shared" si="17"/>
        <v>0</v>
      </c>
      <c r="Z64" s="313">
        <v>71.39</v>
      </c>
      <c r="AA64" s="314">
        <f t="shared" si="18"/>
        <v>0</v>
      </c>
      <c r="AB64" s="219"/>
    </row>
    <row r="65" ht="30" customHeight="1" spans="1:28">
      <c r="A65" s="278">
        <v>17</v>
      </c>
      <c r="B65" s="279" t="s">
        <v>224</v>
      </c>
      <c r="C65" s="257" t="s">
        <v>225</v>
      </c>
      <c r="D65" s="280" t="s">
        <v>44</v>
      </c>
      <c r="E65" s="252"/>
      <c r="F65" s="253"/>
      <c r="G65" s="253"/>
      <c r="H65" s="254">
        <f t="shared" si="19"/>
        <v>0</v>
      </c>
      <c r="I65" s="282">
        <f t="shared" si="10"/>
        <v>0</v>
      </c>
      <c r="J65" s="253"/>
      <c r="K65" s="253"/>
      <c r="L65" s="253"/>
      <c r="M65" s="282">
        <f t="shared" si="11"/>
        <v>0</v>
      </c>
      <c r="N65" s="282">
        <f t="shared" si="12"/>
        <v>0</v>
      </c>
      <c r="O65" s="253"/>
      <c r="P65" s="253"/>
      <c r="Q65" s="253"/>
      <c r="R65" s="282">
        <f t="shared" si="13"/>
        <v>0</v>
      </c>
      <c r="S65" s="282">
        <f t="shared" si="14"/>
        <v>0</v>
      </c>
      <c r="T65" s="253"/>
      <c r="U65" s="253"/>
      <c r="V65" s="253"/>
      <c r="W65" s="282">
        <f t="shared" si="15"/>
        <v>0</v>
      </c>
      <c r="X65" s="282">
        <f t="shared" si="16"/>
        <v>0</v>
      </c>
      <c r="Y65" s="282">
        <f t="shared" si="17"/>
        <v>0</v>
      </c>
      <c r="Z65" s="313">
        <v>424.47</v>
      </c>
      <c r="AA65" s="314">
        <f t="shared" si="18"/>
        <v>0</v>
      </c>
      <c r="AB65" s="219"/>
    </row>
    <row r="66" ht="30" customHeight="1" spans="1:28">
      <c r="A66" s="278">
        <v>18</v>
      </c>
      <c r="B66" s="279" t="s">
        <v>226</v>
      </c>
      <c r="C66" s="257" t="s">
        <v>227</v>
      </c>
      <c r="D66" s="280" t="s">
        <v>44</v>
      </c>
      <c r="E66" s="252"/>
      <c r="F66" s="253"/>
      <c r="G66" s="253"/>
      <c r="H66" s="254">
        <f t="shared" si="19"/>
        <v>0</v>
      </c>
      <c r="I66" s="282">
        <f t="shared" si="10"/>
        <v>0</v>
      </c>
      <c r="J66" s="253"/>
      <c r="K66" s="253"/>
      <c r="L66" s="253"/>
      <c r="M66" s="282">
        <f t="shared" si="11"/>
        <v>0</v>
      </c>
      <c r="N66" s="282">
        <f t="shared" si="12"/>
        <v>0</v>
      </c>
      <c r="O66" s="253"/>
      <c r="P66" s="253"/>
      <c r="Q66" s="253"/>
      <c r="R66" s="282">
        <f t="shared" si="13"/>
        <v>0</v>
      </c>
      <c r="S66" s="282">
        <f t="shared" si="14"/>
        <v>0</v>
      </c>
      <c r="T66" s="253"/>
      <c r="U66" s="253"/>
      <c r="V66" s="253"/>
      <c r="W66" s="282">
        <f t="shared" si="15"/>
        <v>0</v>
      </c>
      <c r="X66" s="282">
        <f t="shared" si="16"/>
        <v>0</v>
      </c>
      <c r="Y66" s="282">
        <f t="shared" si="17"/>
        <v>0</v>
      </c>
      <c r="Z66" s="313">
        <v>538.8</v>
      </c>
      <c r="AA66" s="314">
        <f t="shared" si="18"/>
        <v>0</v>
      </c>
      <c r="AB66" s="219"/>
    </row>
    <row r="67" ht="30" customHeight="1" spans="1:28">
      <c r="A67" s="281">
        <v>19</v>
      </c>
      <c r="B67" s="279" t="s">
        <v>228</v>
      </c>
      <c r="C67" s="257" t="s">
        <v>229</v>
      </c>
      <c r="D67" s="280" t="s">
        <v>44</v>
      </c>
      <c r="E67" s="252"/>
      <c r="F67" s="253"/>
      <c r="G67" s="253"/>
      <c r="H67" s="254">
        <f t="shared" si="19"/>
        <v>0</v>
      </c>
      <c r="I67" s="282">
        <f t="shared" si="10"/>
        <v>0</v>
      </c>
      <c r="J67" s="253"/>
      <c r="K67" s="253"/>
      <c r="L67" s="253"/>
      <c r="M67" s="282">
        <f t="shared" si="11"/>
        <v>0</v>
      </c>
      <c r="N67" s="282">
        <f t="shared" si="12"/>
        <v>0</v>
      </c>
      <c r="O67" s="253"/>
      <c r="P67" s="253"/>
      <c r="Q67" s="253"/>
      <c r="R67" s="282">
        <f t="shared" si="13"/>
        <v>0</v>
      </c>
      <c r="S67" s="282">
        <f t="shared" si="14"/>
        <v>0</v>
      </c>
      <c r="T67" s="253"/>
      <c r="U67" s="253"/>
      <c r="V67" s="253"/>
      <c r="W67" s="282">
        <f t="shared" si="15"/>
        <v>0</v>
      </c>
      <c r="X67" s="282">
        <f t="shared" si="16"/>
        <v>0</v>
      </c>
      <c r="Y67" s="282">
        <f t="shared" si="17"/>
        <v>0</v>
      </c>
      <c r="Z67" s="313">
        <v>667.84</v>
      </c>
      <c r="AA67" s="314">
        <f t="shared" si="18"/>
        <v>0</v>
      </c>
      <c r="AB67" s="219"/>
    </row>
    <row r="68" ht="30" customHeight="1" spans="1:28">
      <c r="A68" s="278">
        <v>20</v>
      </c>
      <c r="B68" s="279" t="s">
        <v>230</v>
      </c>
      <c r="C68" s="257" t="s">
        <v>231</v>
      </c>
      <c r="D68" s="280" t="s">
        <v>75</v>
      </c>
      <c r="E68" s="252"/>
      <c r="F68" s="253"/>
      <c r="G68" s="253"/>
      <c r="H68" s="254">
        <f t="shared" si="19"/>
        <v>0</v>
      </c>
      <c r="I68" s="282">
        <f t="shared" si="10"/>
        <v>0</v>
      </c>
      <c r="J68" s="253"/>
      <c r="K68" s="253"/>
      <c r="L68" s="253"/>
      <c r="M68" s="282">
        <f t="shared" si="11"/>
        <v>0</v>
      </c>
      <c r="N68" s="282">
        <f t="shared" si="12"/>
        <v>0</v>
      </c>
      <c r="O68" s="253"/>
      <c r="P68" s="253"/>
      <c r="Q68" s="253"/>
      <c r="R68" s="282">
        <f t="shared" si="13"/>
        <v>0</v>
      </c>
      <c r="S68" s="282">
        <f t="shared" si="14"/>
        <v>0</v>
      </c>
      <c r="T68" s="253"/>
      <c r="U68" s="253"/>
      <c r="V68" s="253"/>
      <c r="W68" s="282">
        <f t="shared" si="15"/>
        <v>0</v>
      </c>
      <c r="X68" s="282">
        <f t="shared" si="16"/>
        <v>0</v>
      </c>
      <c r="Y68" s="282">
        <f t="shared" si="17"/>
        <v>0</v>
      </c>
      <c r="Z68" s="313">
        <v>28.71</v>
      </c>
      <c r="AA68" s="314">
        <f t="shared" si="18"/>
        <v>0</v>
      </c>
      <c r="AB68" s="219"/>
    </row>
    <row r="69" ht="30" customHeight="1" spans="1:28">
      <c r="A69" s="278">
        <v>21</v>
      </c>
      <c r="B69" s="279" t="s">
        <v>861</v>
      </c>
      <c r="C69" s="257" t="s">
        <v>233</v>
      </c>
      <c r="D69" s="280" t="s">
        <v>44</v>
      </c>
      <c r="E69" s="252"/>
      <c r="F69" s="253"/>
      <c r="G69" s="253"/>
      <c r="H69" s="254">
        <f t="shared" si="19"/>
        <v>0</v>
      </c>
      <c r="I69" s="282">
        <f t="shared" si="10"/>
        <v>0</v>
      </c>
      <c r="J69" s="253"/>
      <c r="K69" s="253"/>
      <c r="L69" s="253"/>
      <c r="M69" s="282">
        <f t="shared" si="11"/>
        <v>0</v>
      </c>
      <c r="N69" s="282">
        <f t="shared" si="12"/>
        <v>0</v>
      </c>
      <c r="O69" s="253"/>
      <c r="P69" s="253"/>
      <c r="Q69" s="253"/>
      <c r="R69" s="282">
        <f t="shared" si="13"/>
        <v>0</v>
      </c>
      <c r="S69" s="282">
        <f t="shared" si="14"/>
        <v>0</v>
      </c>
      <c r="T69" s="253"/>
      <c r="U69" s="253"/>
      <c r="V69" s="253"/>
      <c r="W69" s="282">
        <f t="shared" si="15"/>
        <v>0</v>
      </c>
      <c r="X69" s="282">
        <f t="shared" si="16"/>
        <v>0</v>
      </c>
      <c r="Y69" s="282">
        <f t="shared" si="17"/>
        <v>0</v>
      </c>
      <c r="Z69" s="313">
        <v>341.79</v>
      </c>
      <c r="AA69" s="314">
        <f t="shared" si="18"/>
        <v>0</v>
      </c>
      <c r="AB69" s="219"/>
    </row>
    <row r="70" ht="30" customHeight="1" spans="1:28">
      <c r="A70" s="281">
        <v>22</v>
      </c>
      <c r="B70" s="279" t="s">
        <v>862</v>
      </c>
      <c r="C70" s="257" t="s">
        <v>235</v>
      </c>
      <c r="D70" s="280" t="s">
        <v>44</v>
      </c>
      <c r="E70" s="252"/>
      <c r="F70" s="253"/>
      <c r="G70" s="253"/>
      <c r="H70" s="254">
        <f t="shared" si="19"/>
        <v>0</v>
      </c>
      <c r="I70" s="282">
        <f t="shared" si="10"/>
        <v>0</v>
      </c>
      <c r="J70" s="253"/>
      <c r="K70" s="253"/>
      <c r="L70" s="253"/>
      <c r="M70" s="282">
        <f t="shared" si="11"/>
        <v>0</v>
      </c>
      <c r="N70" s="282">
        <f t="shared" si="12"/>
        <v>0</v>
      </c>
      <c r="O70" s="253"/>
      <c r="P70" s="253"/>
      <c r="Q70" s="253"/>
      <c r="R70" s="282">
        <f t="shared" si="13"/>
        <v>0</v>
      </c>
      <c r="S70" s="282">
        <f t="shared" si="14"/>
        <v>0</v>
      </c>
      <c r="T70" s="253"/>
      <c r="U70" s="253"/>
      <c r="V70" s="253"/>
      <c r="W70" s="282">
        <f t="shared" si="15"/>
        <v>0</v>
      </c>
      <c r="X70" s="282">
        <f t="shared" si="16"/>
        <v>0</v>
      </c>
      <c r="Y70" s="282">
        <f t="shared" si="17"/>
        <v>0</v>
      </c>
      <c r="Z70" s="313">
        <v>427.23</v>
      </c>
      <c r="AA70" s="314">
        <f t="shared" si="18"/>
        <v>0</v>
      </c>
      <c r="AB70" s="219"/>
    </row>
    <row r="71" ht="30" customHeight="1" spans="1:28">
      <c r="A71" s="278">
        <v>23</v>
      </c>
      <c r="B71" s="279" t="s">
        <v>236</v>
      </c>
      <c r="C71" s="257" t="s">
        <v>237</v>
      </c>
      <c r="D71" s="280" t="s">
        <v>75</v>
      </c>
      <c r="E71" s="252"/>
      <c r="F71" s="253"/>
      <c r="G71" s="253"/>
      <c r="H71" s="254">
        <f t="shared" si="19"/>
        <v>0</v>
      </c>
      <c r="I71" s="282">
        <f t="shared" si="10"/>
        <v>0</v>
      </c>
      <c r="J71" s="253"/>
      <c r="K71" s="253"/>
      <c r="L71" s="253"/>
      <c r="M71" s="282">
        <f t="shared" si="11"/>
        <v>0</v>
      </c>
      <c r="N71" s="282">
        <f t="shared" si="12"/>
        <v>0</v>
      </c>
      <c r="O71" s="253"/>
      <c r="P71" s="253"/>
      <c r="Q71" s="253"/>
      <c r="R71" s="282">
        <f t="shared" si="13"/>
        <v>0</v>
      </c>
      <c r="S71" s="282">
        <f t="shared" si="14"/>
        <v>0</v>
      </c>
      <c r="T71" s="253"/>
      <c r="U71" s="253"/>
      <c r="V71" s="253"/>
      <c r="W71" s="282">
        <f t="shared" si="15"/>
        <v>0</v>
      </c>
      <c r="X71" s="282">
        <f t="shared" si="16"/>
        <v>0</v>
      </c>
      <c r="Y71" s="282">
        <f t="shared" si="17"/>
        <v>0</v>
      </c>
      <c r="Z71" s="313">
        <v>11.55</v>
      </c>
      <c r="AA71" s="314">
        <f t="shared" si="18"/>
        <v>0</v>
      </c>
      <c r="AB71" s="219"/>
    </row>
    <row r="72" ht="30" customHeight="1" spans="1:28">
      <c r="A72" s="278">
        <v>24</v>
      </c>
      <c r="B72" s="279" t="s">
        <v>630</v>
      </c>
      <c r="C72" s="257" t="s">
        <v>631</v>
      </c>
      <c r="D72" s="280" t="s">
        <v>75</v>
      </c>
      <c r="E72" s="252"/>
      <c r="F72" s="253"/>
      <c r="G72" s="253"/>
      <c r="H72" s="254">
        <f t="shared" si="19"/>
        <v>0</v>
      </c>
      <c r="I72" s="282">
        <f t="shared" si="10"/>
        <v>0</v>
      </c>
      <c r="J72" s="253"/>
      <c r="K72" s="253"/>
      <c r="L72" s="253"/>
      <c r="M72" s="282">
        <f t="shared" si="11"/>
        <v>0</v>
      </c>
      <c r="N72" s="282">
        <f t="shared" si="12"/>
        <v>0</v>
      </c>
      <c r="O72" s="253"/>
      <c r="P72" s="253"/>
      <c r="Q72" s="253"/>
      <c r="R72" s="282">
        <f t="shared" si="13"/>
        <v>0</v>
      </c>
      <c r="S72" s="282">
        <f t="shared" si="14"/>
        <v>0</v>
      </c>
      <c r="T72" s="253"/>
      <c r="U72" s="253"/>
      <c r="V72" s="253"/>
      <c r="W72" s="282">
        <f t="shared" si="15"/>
        <v>0</v>
      </c>
      <c r="X72" s="282">
        <f t="shared" si="16"/>
        <v>0</v>
      </c>
      <c r="Y72" s="282">
        <f t="shared" si="17"/>
        <v>0</v>
      </c>
      <c r="Z72" s="313">
        <v>6.23</v>
      </c>
      <c r="AA72" s="314">
        <f t="shared" si="18"/>
        <v>0</v>
      </c>
      <c r="AB72" s="219"/>
    </row>
    <row r="73" ht="30" customHeight="1" spans="1:28">
      <c r="A73" s="281">
        <v>25</v>
      </c>
      <c r="B73" s="279" t="s">
        <v>238</v>
      </c>
      <c r="C73" s="257" t="s">
        <v>239</v>
      </c>
      <c r="D73" s="280" t="s">
        <v>44</v>
      </c>
      <c r="E73" s="252"/>
      <c r="F73" s="253"/>
      <c r="G73" s="253"/>
      <c r="H73" s="254">
        <f t="shared" si="19"/>
        <v>0</v>
      </c>
      <c r="I73" s="282">
        <f t="shared" si="10"/>
        <v>0</v>
      </c>
      <c r="J73" s="253"/>
      <c r="K73" s="253"/>
      <c r="L73" s="253"/>
      <c r="M73" s="282">
        <f t="shared" si="11"/>
        <v>0</v>
      </c>
      <c r="N73" s="282">
        <f t="shared" si="12"/>
        <v>0</v>
      </c>
      <c r="O73" s="253"/>
      <c r="P73" s="253"/>
      <c r="Q73" s="253"/>
      <c r="R73" s="282">
        <f t="shared" si="13"/>
        <v>0</v>
      </c>
      <c r="S73" s="282">
        <f t="shared" si="14"/>
        <v>0</v>
      </c>
      <c r="T73" s="253"/>
      <c r="U73" s="253"/>
      <c r="V73" s="253"/>
      <c r="W73" s="282">
        <f t="shared" si="15"/>
        <v>0</v>
      </c>
      <c r="X73" s="282">
        <f t="shared" si="16"/>
        <v>0</v>
      </c>
      <c r="Y73" s="282">
        <f t="shared" si="17"/>
        <v>0</v>
      </c>
      <c r="Z73" s="313">
        <v>59.37</v>
      </c>
      <c r="AA73" s="314">
        <f t="shared" si="18"/>
        <v>0</v>
      </c>
      <c r="AB73" s="219"/>
    </row>
    <row r="74" ht="30" customHeight="1" spans="1:28">
      <c r="A74" s="278">
        <v>26</v>
      </c>
      <c r="B74" s="279" t="s">
        <v>240</v>
      </c>
      <c r="C74" s="257" t="s">
        <v>241</v>
      </c>
      <c r="D74" s="280" t="s">
        <v>75</v>
      </c>
      <c r="E74" s="252"/>
      <c r="F74" s="253"/>
      <c r="G74" s="253"/>
      <c r="H74" s="254">
        <f t="shared" si="19"/>
        <v>0</v>
      </c>
      <c r="I74" s="282">
        <f t="shared" si="10"/>
        <v>0</v>
      </c>
      <c r="J74" s="253"/>
      <c r="K74" s="253"/>
      <c r="L74" s="253"/>
      <c r="M74" s="282">
        <f t="shared" si="11"/>
        <v>0</v>
      </c>
      <c r="N74" s="282">
        <f t="shared" si="12"/>
        <v>0</v>
      </c>
      <c r="O74" s="253"/>
      <c r="P74" s="253"/>
      <c r="Q74" s="253"/>
      <c r="R74" s="282">
        <f t="shared" si="13"/>
        <v>0</v>
      </c>
      <c r="S74" s="282">
        <f t="shared" si="14"/>
        <v>0</v>
      </c>
      <c r="T74" s="253"/>
      <c r="U74" s="253"/>
      <c r="V74" s="253"/>
      <c r="W74" s="282">
        <f t="shared" si="15"/>
        <v>0</v>
      </c>
      <c r="X74" s="282">
        <f t="shared" si="16"/>
        <v>0</v>
      </c>
      <c r="Y74" s="282">
        <f t="shared" si="17"/>
        <v>0</v>
      </c>
      <c r="Z74" s="313">
        <v>73.59</v>
      </c>
      <c r="AA74" s="314">
        <f t="shared" si="18"/>
        <v>0</v>
      </c>
      <c r="AB74" s="219"/>
    </row>
    <row r="75" ht="30" customHeight="1" spans="1:28">
      <c r="A75" s="278">
        <v>27</v>
      </c>
      <c r="B75" s="279" t="s">
        <v>242</v>
      </c>
      <c r="C75" s="257" t="s">
        <v>243</v>
      </c>
      <c r="D75" s="280" t="s">
        <v>244</v>
      </c>
      <c r="E75" s="252"/>
      <c r="F75" s="253"/>
      <c r="G75" s="253"/>
      <c r="H75" s="254">
        <f t="shared" si="19"/>
        <v>0</v>
      </c>
      <c r="I75" s="282">
        <f t="shared" si="10"/>
        <v>0</v>
      </c>
      <c r="J75" s="253"/>
      <c r="K75" s="253"/>
      <c r="L75" s="253"/>
      <c r="M75" s="282">
        <f t="shared" si="11"/>
        <v>0</v>
      </c>
      <c r="N75" s="282">
        <f t="shared" si="12"/>
        <v>0</v>
      </c>
      <c r="O75" s="253"/>
      <c r="P75" s="253"/>
      <c r="Q75" s="253"/>
      <c r="R75" s="282">
        <f t="shared" si="13"/>
        <v>0</v>
      </c>
      <c r="S75" s="282">
        <f t="shared" si="14"/>
        <v>0</v>
      </c>
      <c r="T75" s="253"/>
      <c r="U75" s="253"/>
      <c r="V75" s="253"/>
      <c r="W75" s="282">
        <f t="shared" si="15"/>
        <v>0</v>
      </c>
      <c r="X75" s="282">
        <f t="shared" si="16"/>
        <v>0</v>
      </c>
      <c r="Y75" s="282">
        <f t="shared" si="17"/>
        <v>0</v>
      </c>
      <c r="Z75" s="313">
        <v>12.98</v>
      </c>
      <c r="AA75" s="314">
        <f t="shared" si="18"/>
        <v>0</v>
      </c>
      <c r="AB75" s="219"/>
    </row>
    <row r="76" ht="30" customHeight="1" spans="1:28">
      <c r="A76" s="281">
        <v>28</v>
      </c>
      <c r="B76" s="279" t="s">
        <v>245</v>
      </c>
      <c r="C76" s="257" t="s">
        <v>246</v>
      </c>
      <c r="D76" s="280" t="s">
        <v>244</v>
      </c>
      <c r="E76" s="252"/>
      <c r="F76" s="253"/>
      <c r="G76" s="253"/>
      <c r="H76" s="254">
        <f t="shared" si="19"/>
        <v>0</v>
      </c>
      <c r="I76" s="282">
        <f t="shared" si="10"/>
        <v>0</v>
      </c>
      <c r="J76" s="253"/>
      <c r="K76" s="253"/>
      <c r="L76" s="253"/>
      <c r="M76" s="282">
        <f t="shared" si="11"/>
        <v>0</v>
      </c>
      <c r="N76" s="282">
        <f t="shared" si="12"/>
        <v>0</v>
      </c>
      <c r="O76" s="253"/>
      <c r="P76" s="253"/>
      <c r="Q76" s="253"/>
      <c r="R76" s="282">
        <f t="shared" si="13"/>
        <v>0</v>
      </c>
      <c r="S76" s="282">
        <f t="shared" si="14"/>
        <v>0</v>
      </c>
      <c r="T76" s="253"/>
      <c r="U76" s="253"/>
      <c r="V76" s="253"/>
      <c r="W76" s="282">
        <f t="shared" si="15"/>
        <v>0</v>
      </c>
      <c r="X76" s="282">
        <f t="shared" si="16"/>
        <v>0</v>
      </c>
      <c r="Y76" s="282">
        <f t="shared" si="17"/>
        <v>0</v>
      </c>
      <c r="Z76" s="313">
        <v>17.31</v>
      </c>
      <c r="AA76" s="314">
        <f t="shared" si="18"/>
        <v>0</v>
      </c>
      <c r="AB76" s="219"/>
    </row>
    <row r="77" ht="30" customHeight="1" spans="1:28">
      <c r="A77" s="278">
        <v>29</v>
      </c>
      <c r="B77" s="279" t="s">
        <v>247</v>
      </c>
      <c r="C77" s="257" t="s">
        <v>248</v>
      </c>
      <c r="D77" s="280" t="s">
        <v>65</v>
      </c>
      <c r="E77" s="252"/>
      <c r="F77" s="253"/>
      <c r="G77" s="253"/>
      <c r="H77" s="254">
        <f t="shared" si="19"/>
        <v>0</v>
      </c>
      <c r="I77" s="282">
        <f t="shared" si="10"/>
        <v>0</v>
      </c>
      <c r="J77" s="253"/>
      <c r="K77" s="253"/>
      <c r="L77" s="253"/>
      <c r="M77" s="282">
        <f t="shared" si="11"/>
        <v>0</v>
      </c>
      <c r="N77" s="282">
        <f t="shared" si="12"/>
        <v>0</v>
      </c>
      <c r="O77" s="253"/>
      <c r="P77" s="253"/>
      <c r="Q77" s="253"/>
      <c r="R77" s="282">
        <f t="shared" si="13"/>
        <v>0</v>
      </c>
      <c r="S77" s="282">
        <f t="shared" si="14"/>
        <v>0</v>
      </c>
      <c r="T77" s="253"/>
      <c r="U77" s="253"/>
      <c r="V77" s="253"/>
      <c r="W77" s="282">
        <f t="shared" si="15"/>
        <v>0</v>
      </c>
      <c r="X77" s="282">
        <f t="shared" si="16"/>
        <v>0</v>
      </c>
      <c r="Y77" s="282">
        <f t="shared" si="17"/>
        <v>0</v>
      </c>
      <c r="Z77" s="313">
        <v>258.5</v>
      </c>
      <c r="AA77" s="314">
        <f t="shared" si="18"/>
        <v>0</v>
      </c>
      <c r="AB77" s="219"/>
    </row>
    <row r="78" ht="30" customHeight="1" spans="1:28">
      <c r="A78" s="278">
        <v>30</v>
      </c>
      <c r="B78" s="279" t="s">
        <v>249</v>
      </c>
      <c r="C78" s="257" t="s">
        <v>250</v>
      </c>
      <c r="D78" s="280" t="s">
        <v>65</v>
      </c>
      <c r="E78" s="252"/>
      <c r="F78" s="253"/>
      <c r="G78" s="253"/>
      <c r="H78" s="254">
        <f t="shared" si="19"/>
        <v>0</v>
      </c>
      <c r="I78" s="282">
        <f t="shared" si="10"/>
        <v>0</v>
      </c>
      <c r="J78" s="253"/>
      <c r="K78" s="253"/>
      <c r="L78" s="253"/>
      <c r="M78" s="282">
        <f t="shared" si="11"/>
        <v>0</v>
      </c>
      <c r="N78" s="282">
        <f t="shared" si="12"/>
        <v>0</v>
      </c>
      <c r="O78" s="253"/>
      <c r="P78" s="253"/>
      <c r="Q78" s="253"/>
      <c r="R78" s="282">
        <f t="shared" si="13"/>
        <v>0</v>
      </c>
      <c r="S78" s="282">
        <f t="shared" si="14"/>
        <v>0</v>
      </c>
      <c r="T78" s="253"/>
      <c r="U78" s="253"/>
      <c r="V78" s="253"/>
      <c r="W78" s="282">
        <f t="shared" si="15"/>
        <v>0</v>
      </c>
      <c r="X78" s="282">
        <f t="shared" si="16"/>
        <v>0</v>
      </c>
      <c r="Y78" s="282">
        <f t="shared" si="17"/>
        <v>0</v>
      </c>
      <c r="Z78" s="313">
        <v>302.85</v>
      </c>
      <c r="AA78" s="314">
        <f t="shared" si="18"/>
        <v>0</v>
      </c>
      <c r="AB78" s="219"/>
    </row>
    <row r="79" ht="30" customHeight="1" spans="1:28">
      <c r="A79" s="281">
        <v>31</v>
      </c>
      <c r="B79" s="279" t="s">
        <v>251</v>
      </c>
      <c r="C79" s="257" t="s">
        <v>252</v>
      </c>
      <c r="D79" s="280" t="s">
        <v>50</v>
      </c>
      <c r="E79" s="252"/>
      <c r="F79" s="253"/>
      <c r="G79" s="253"/>
      <c r="H79" s="254">
        <f t="shared" si="19"/>
        <v>0</v>
      </c>
      <c r="I79" s="282">
        <f t="shared" si="10"/>
        <v>0</v>
      </c>
      <c r="J79" s="253"/>
      <c r="K79" s="253"/>
      <c r="L79" s="253"/>
      <c r="M79" s="282">
        <f t="shared" si="11"/>
        <v>0</v>
      </c>
      <c r="N79" s="282">
        <f t="shared" si="12"/>
        <v>0</v>
      </c>
      <c r="O79" s="253"/>
      <c r="P79" s="253"/>
      <c r="Q79" s="253"/>
      <c r="R79" s="282">
        <f t="shared" si="13"/>
        <v>0</v>
      </c>
      <c r="S79" s="282">
        <f t="shared" si="14"/>
        <v>0</v>
      </c>
      <c r="T79" s="253"/>
      <c r="U79" s="253"/>
      <c r="V79" s="253"/>
      <c r="W79" s="282">
        <f t="shared" si="15"/>
        <v>0</v>
      </c>
      <c r="X79" s="282">
        <f t="shared" si="16"/>
        <v>0</v>
      </c>
      <c r="Y79" s="282">
        <f t="shared" si="17"/>
        <v>0</v>
      </c>
      <c r="Z79" s="313">
        <v>177.92</v>
      </c>
      <c r="AA79" s="314">
        <f t="shared" si="18"/>
        <v>0</v>
      </c>
      <c r="AB79" s="219"/>
    </row>
    <row r="80" ht="30" customHeight="1" spans="1:28">
      <c r="A80" s="278">
        <v>32</v>
      </c>
      <c r="B80" s="279" t="s">
        <v>253</v>
      </c>
      <c r="C80" s="257" t="s">
        <v>254</v>
      </c>
      <c r="D80" s="280" t="s">
        <v>50</v>
      </c>
      <c r="E80" s="252"/>
      <c r="F80" s="253"/>
      <c r="G80" s="253"/>
      <c r="H80" s="254">
        <f t="shared" si="19"/>
        <v>0</v>
      </c>
      <c r="I80" s="282">
        <f t="shared" si="10"/>
        <v>0</v>
      </c>
      <c r="J80" s="253"/>
      <c r="K80" s="253"/>
      <c r="L80" s="253"/>
      <c r="M80" s="282">
        <f t="shared" si="11"/>
        <v>0</v>
      </c>
      <c r="N80" s="282">
        <f t="shared" si="12"/>
        <v>0</v>
      </c>
      <c r="O80" s="253"/>
      <c r="P80" s="253"/>
      <c r="Q80" s="253"/>
      <c r="R80" s="282">
        <f t="shared" si="13"/>
        <v>0</v>
      </c>
      <c r="S80" s="282">
        <f t="shared" si="14"/>
        <v>0</v>
      </c>
      <c r="T80" s="253"/>
      <c r="U80" s="253"/>
      <c r="V80" s="253"/>
      <c r="W80" s="282">
        <f t="shared" si="15"/>
        <v>0</v>
      </c>
      <c r="X80" s="282">
        <f t="shared" si="16"/>
        <v>0</v>
      </c>
      <c r="Y80" s="282">
        <f t="shared" si="17"/>
        <v>0</v>
      </c>
      <c r="Z80" s="313">
        <v>222.27</v>
      </c>
      <c r="AA80" s="314">
        <f t="shared" si="18"/>
        <v>0</v>
      </c>
      <c r="AB80" s="219"/>
    </row>
    <row r="81" ht="30" customHeight="1" spans="1:28">
      <c r="A81" s="278">
        <v>33</v>
      </c>
      <c r="B81" s="279" t="s">
        <v>255</v>
      </c>
      <c r="C81" s="257" t="s">
        <v>256</v>
      </c>
      <c r="D81" s="280" t="s">
        <v>44</v>
      </c>
      <c r="E81" s="252"/>
      <c r="F81" s="253"/>
      <c r="G81" s="253"/>
      <c r="H81" s="254">
        <f t="shared" si="19"/>
        <v>0</v>
      </c>
      <c r="I81" s="282">
        <f t="shared" si="10"/>
        <v>0</v>
      </c>
      <c r="J81" s="253"/>
      <c r="K81" s="253"/>
      <c r="L81" s="253"/>
      <c r="M81" s="282">
        <f t="shared" si="11"/>
        <v>0</v>
      </c>
      <c r="N81" s="282">
        <f t="shared" si="12"/>
        <v>0</v>
      </c>
      <c r="O81" s="253"/>
      <c r="P81" s="253"/>
      <c r="Q81" s="253"/>
      <c r="R81" s="282">
        <f t="shared" si="13"/>
        <v>0</v>
      </c>
      <c r="S81" s="282">
        <f t="shared" si="14"/>
        <v>0</v>
      </c>
      <c r="T81" s="253"/>
      <c r="U81" s="253"/>
      <c r="V81" s="253"/>
      <c r="W81" s="282">
        <f t="shared" si="15"/>
        <v>0</v>
      </c>
      <c r="X81" s="282">
        <f t="shared" si="16"/>
        <v>0</v>
      </c>
      <c r="Y81" s="282">
        <f t="shared" si="17"/>
        <v>0</v>
      </c>
      <c r="Z81" s="313">
        <v>776.59</v>
      </c>
      <c r="AA81" s="314">
        <f t="shared" si="18"/>
        <v>0</v>
      </c>
      <c r="AB81" s="219"/>
    </row>
    <row r="82" ht="30" customHeight="1" spans="1:28">
      <c r="A82" s="281">
        <v>34</v>
      </c>
      <c r="B82" s="279" t="s">
        <v>863</v>
      </c>
      <c r="C82" s="257" t="s">
        <v>258</v>
      </c>
      <c r="D82" s="280" t="s">
        <v>50</v>
      </c>
      <c r="E82" s="252"/>
      <c r="F82" s="253"/>
      <c r="G82" s="253"/>
      <c r="H82" s="254">
        <f t="shared" si="19"/>
        <v>0</v>
      </c>
      <c r="I82" s="282">
        <f t="shared" si="10"/>
        <v>0</v>
      </c>
      <c r="J82" s="253"/>
      <c r="K82" s="253"/>
      <c r="L82" s="253"/>
      <c r="M82" s="282">
        <f t="shared" si="11"/>
        <v>0</v>
      </c>
      <c r="N82" s="282">
        <f t="shared" si="12"/>
        <v>0</v>
      </c>
      <c r="O82" s="253"/>
      <c r="P82" s="253"/>
      <c r="Q82" s="253"/>
      <c r="R82" s="282">
        <f t="shared" si="13"/>
        <v>0</v>
      </c>
      <c r="S82" s="282">
        <f t="shared" si="14"/>
        <v>0</v>
      </c>
      <c r="T82" s="253"/>
      <c r="U82" s="253"/>
      <c r="V82" s="253"/>
      <c r="W82" s="282">
        <f t="shared" si="15"/>
        <v>0</v>
      </c>
      <c r="X82" s="282">
        <f t="shared" si="16"/>
        <v>0</v>
      </c>
      <c r="Y82" s="282">
        <f t="shared" si="17"/>
        <v>0</v>
      </c>
      <c r="Z82" s="313">
        <v>226.05</v>
      </c>
      <c r="AA82" s="314">
        <f t="shared" si="18"/>
        <v>0</v>
      </c>
      <c r="AB82" s="219"/>
    </row>
    <row r="83" ht="30" customHeight="1" spans="1:28">
      <c r="A83" s="278">
        <v>35</v>
      </c>
      <c r="B83" s="279" t="s">
        <v>864</v>
      </c>
      <c r="C83" s="257" t="s">
        <v>260</v>
      </c>
      <c r="D83" s="280" t="s">
        <v>50</v>
      </c>
      <c r="E83" s="252"/>
      <c r="F83" s="253"/>
      <c r="G83" s="253"/>
      <c r="H83" s="254">
        <f t="shared" si="19"/>
        <v>0</v>
      </c>
      <c r="I83" s="282">
        <f t="shared" si="10"/>
        <v>0</v>
      </c>
      <c r="J83" s="253"/>
      <c r="K83" s="253"/>
      <c r="L83" s="253"/>
      <c r="M83" s="282">
        <f t="shared" si="11"/>
        <v>0</v>
      </c>
      <c r="N83" s="282">
        <f t="shared" si="12"/>
        <v>0</v>
      </c>
      <c r="O83" s="253"/>
      <c r="P83" s="253"/>
      <c r="Q83" s="253"/>
      <c r="R83" s="282">
        <f t="shared" si="13"/>
        <v>0</v>
      </c>
      <c r="S83" s="282">
        <f t="shared" si="14"/>
        <v>0</v>
      </c>
      <c r="T83" s="253"/>
      <c r="U83" s="253"/>
      <c r="V83" s="253"/>
      <c r="W83" s="282">
        <f t="shared" si="15"/>
        <v>0</v>
      </c>
      <c r="X83" s="282">
        <f t="shared" si="16"/>
        <v>0</v>
      </c>
      <c r="Y83" s="282">
        <f t="shared" si="17"/>
        <v>0</v>
      </c>
      <c r="Z83" s="313">
        <v>208.38</v>
      </c>
      <c r="AA83" s="314">
        <f t="shared" si="18"/>
        <v>0</v>
      </c>
      <c r="AB83" s="219"/>
    </row>
    <row r="84" ht="30" customHeight="1" spans="1:28">
      <c r="A84" s="278">
        <v>36</v>
      </c>
      <c r="B84" s="279" t="s">
        <v>107</v>
      </c>
      <c r="C84" s="257" t="s">
        <v>108</v>
      </c>
      <c r="D84" s="280" t="s">
        <v>109</v>
      </c>
      <c r="E84" s="252"/>
      <c r="F84" s="253"/>
      <c r="G84" s="253"/>
      <c r="H84" s="254">
        <f t="shared" si="19"/>
        <v>0</v>
      </c>
      <c r="I84" s="282">
        <f t="shared" si="10"/>
        <v>0</v>
      </c>
      <c r="J84" s="253"/>
      <c r="K84" s="253"/>
      <c r="L84" s="253"/>
      <c r="M84" s="282">
        <f t="shared" si="11"/>
        <v>0</v>
      </c>
      <c r="N84" s="282">
        <f t="shared" si="12"/>
        <v>0</v>
      </c>
      <c r="O84" s="253"/>
      <c r="P84" s="253"/>
      <c r="Q84" s="253"/>
      <c r="R84" s="282">
        <f t="shared" si="13"/>
        <v>0</v>
      </c>
      <c r="S84" s="282">
        <f t="shared" si="14"/>
        <v>0</v>
      </c>
      <c r="T84" s="253"/>
      <c r="U84" s="253"/>
      <c r="V84" s="253"/>
      <c r="W84" s="282">
        <f t="shared" si="15"/>
        <v>0</v>
      </c>
      <c r="X84" s="282">
        <f t="shared" si="16"/>
        <v>0</v>
      </c>
      <c r="Y84" s="282">
        <f t="shared" si="17"/>
        <v>0</v>
      </c>
      <c r="Z84" s="313">
        <v>49.73</v>
      </c>
      <c r="AA84" s="314">
        <f t="shared" si="18"/>
        <v>0</v>
      </c>
      <c r="AB84" s="219"/>
    </row>
    <row r="85" ht="30" customHeight="1" spans="1:28">
      <c r="A85" s="281">
        <v>37</v>
      </c>
      <c r="B85" s="279" t="s">
        <v>261</v>
      </c>
      <c r="C85" s="257" t="s">
        <v>262</v>
      </c>
      <c r="D85" s="280" t="s">
        <v>44</v>
      </c>
      <c r="E85" s="252"/>
      <c r="F85" s="253"/>
      <c r="G85" s="253"/>
      <c r="H85" s="254">
        <f t="shared" si="19"/>
        <v>0</v>
      </c>
      <c r="I85" s="282">
        <f t="shared" si="10"/>
        <v>0</v>
      </c>
      <c r="J85" s="253"/>
      <c r="K85" s="253"/>
      <c r="L85" s="253"/>
      <c r="M85" s="282">
        <f t="shared" si="11"/>
        <v>0</v>
      </c>
      <c r="N85" s="282">
        <f t="shared" si="12"/>
        <v>0</v>
      </c>
      <c r="O85" s="253"/>
      <c r="P85" s="253"/>
      <c r="Q85" s="253"/>
      <c r="R85" s="282">
        <f t="shared" si="13"/>
        <v>0</v>
      </c>
      <c r="S85" s="282">
        <f t="shared" si="14"/>
        <v>0</v>
      </c>
      <c r="T85" s="253"/>
      <c r="U85" s="253"/>
      <c r="V85" s="253"/>
      <c r="W85" s="282">
        <f t="shared" si="15"/>
        <v>0</v>
      </c>
      <c r="X85" s="282">
        <f t="shared" si="16"/>
        <v>0</v>
      </c>
      <c r="Y85" s="282">
        <f t="shared" si="17"/>
        <v>0</v>
      </c>
      <c r="Z85" s="313">
        <v>53.74</v>
      </c>
      <c r="AA85" s="314">
        <f t="shared" si="18"/>
        <v>0</v>
      </c>
      <c r="AB85" s="219"/>
    </row>
    <row r="86" ht="30" customHeight="1" spans="1:28">
      <c r="A86" s="278">
        <v>38</v>
      </c>
      <c r="B86" s="279" t="s">
        <v>63</v>
      </c>
      <c r="C86" s="257" t="s">
        <v>64</v>
      </c>
      <c r="D86" s="280" t="s">
        <v>65</v>
      </c>
      <c r="E86" s="252"/>
      <c r="F86" s="253"/>
      <c r="G86" s="253"/>
      <c r="H86" s="254">
        <f t="shared" si="19"/>
        <v>0</v>
      </c>
      <c r="I86" s="282">
        <f t="shared" si="10"/>
        <v>0</v>
      </c>
      <c r="J86" s="253"/>
      <c r="K86" s="253"/>
      <c r="L86" s="253"/>
      <c r="M86" s="282">
        <f t="shared" si="11"/>
        <v>0</v>
      </c>
      <c r="N86" s="282">
        <f t="shared" si="12"/>
        <v>0</v>
      </c>
      <c r="O86" s="253"/>
      <c r="P86" s="253"/>
      <c r="Q86" s="253"/>
      <c r="R86" s="282">
        <f t="shared" si="13"/>
        <v>0</v>
      </c>
      <c r="S86" s="282">
        <f t="shared" si="14"/>
        <v>0</v>
      </c>
      <c r="T86" s="253"/>
      <c r="U86" s="253"/>
      <c r="V86" s="253"/>
      <c r="W86" s="282">
        <f t="shared" si="15"/>
        <v>0</v>
      </c>
      <c r="X86" s="282">
        <f t="shared" si="16"/>
        <v>0</v>
      </c>
      <c r="Y86" s="282">
        <f t="shared" si="17"/>
        <v>0</v>
      </c>
      <c r="Z86" s="313">
        <v>676</v>
      </c>
      <c r="AA86" s="314">
        <f t="shared" si="18"/>
        <v>0</v>
      </c>
      <c r="AB86" s="219"/>
    </row>
    <row r="87" ht="30" customHeight="1" spans="1:28">
      <c r="A87" s="278">
        <v>39</v>
      </c>
      <c r="B87" s="279" t="s">
        <v>263</v>
      </c>
      <c r="C87" s="257" t="s">
        <v>264</v>
      </c>
      <c r="D87" s="280" t="s">
        <v>75</v>
      </c>
      <c r="E87" s="252"/>
      <c r="F87" s="253"/>
      <c r="G87" s="253"/>
      <c r="H87" s="254">
        <f t="shared" si="19"/>
        <v>0</v>
      </c>
      <c r="I87" s="282">
        <f t="shared" si="10"/>
        <v>0</v>
      </c>
      <c r="J87" s="253"/>
      <c r="K87" s="253"/>
      <c r="L87" s="253"/>
      <c r="M87" s="282">
        <f t="shared" si="11"/>
        <v>0</v>
      </c>
      <c r="N87" s="282">
        <f t="shared" si="12"/>
        <v>0</v>
      </c>
      <c r="O87" s="253"/>
      <c r="P87" s="253"/>
      <c r="Q87" s="253"/>
      <c r="R87" s="282">
        <f t="shared" si="13"/>
        <v>0</v>
      </c>
      <c r="S87" s="282">
        <f t="shared" si="14"/>
        <v>0</v>
      </c>
      <c r="T87" s="253"/>
      <c r="U87" s="253"/>
      <c r="V87" s="253"/>
      <c r="W87" s="282">
        <f t="shared" si="15"/>
        <v>0</v>
      </c>
      <c r="X87" s="282">
        <f t="shared" si="16"/>
        <v>0</v>
      </c>
      <c r="Y87" s="282">
        <f t="shared" si="17"/>
        <v>0</v>
      </c>
      <c r="Z87" s="313">
        <v>43.26</v>
      </c>
      <c r="AA87" s="314">
        <f t="shared" si="18"/>
        <v>0</v>
      </c>
      <c r="AB87" s="219"/>
    </row>
    <row r="88" ht="30" customHeight="1" spans="1:28">
      <c r="A88" s="281">
        <v>40</v>
      </c>
      <c r="B88" s="279" t="s">
        <v>265</v>
      </c>
      <c r="C88" s="257" t="s">
        <v>266</v>
      </c>
      <c r="D88" s="280" t="s">
        <v>244</v>
      </c>
      <c r="E88" s="252"/>
      <c r="F88" s="253"/>
      <c r="G88" s="253"/>
      <c r="H88" s="254">
        <f t="shared" si="19"/>
        <v>0</v>
      </c>
      <c r="I88" s="282">
        <f t="shared" si="10"/>
        <v>0</v>
      </c>
      <c r="J88" s="253"/>
      <c r="K88" s="253"/>
      <c r="L88" s="253"/>
      <c r="M88" s="282">
        <f t="shared" si="11"/>
        <v>0</v>
      </c>
      <c r="N88" s="282">
        <f t="shared" si="12"/>
        <v>0</v>
      </c>
      <c r="O88" s="253"/>
      <c r="P88" s="253"/>
      <c r="Q88" s="253"/>
      <c r="R88" s="282">
        <f t="shared" si="13"/>
        <v>0</v>
      </c>
      <c r="S88" s="282">
        <f t="shared" si="14"/>
        <v>0</v>
      </c>
      <c r="T88" s="253"/>
      <c r="U88" s="253"/>
      <c r="V88" s="253"/>
      <c r="W88" s="282">
        <f t="shared" si="15"/>
        <v>0</v>
      </c>
      <c r="X88" s="282">
        <f t="shared" si="16"/>
        <v>0</v>
      </c>
      <c r="Y88" s="282">
        <f t="shared" si="17"/>
        <v>0</v>
      </c>
      <c r="Z88" s="313">
        <v>36.97</v>
      </c>
      <c r="AA88" s="314">
        <f t="shared" si="18"/>
        <v>0</v>
      </c>
      <c r="AB88" s="219"/>
    </row>
    <row r="89" ht="30" customHeight="1" spans="1:28">
      <c r="A89" s="278">
        <v>41</v>
      </c>
      <c r="B89" s="279" t="s">
        <v>267</v>
      </c>
      <c r="C89" s="257" t="s">
        <v>268</v>
      </c>
      <c r="D89" s="280" t="s">
        <v>75</v>
      </c>
      <c r="E89" s="252"/>
      <c r="F89" s="253"/>
      <c r="G89" s="253"/>
      <c r="H89" s="254">
        <f t="shared" si="19"/>
        <v>0</v>
      </c>
      <c r="I89" s="282">
        <f t="shared" si="10"/>
        <v>0</v>
      </c>
      <c r="J89" s="253"/>
      <c r="K89" s="253"/>
      <c r="L89" s="253"/>
      <c r="M89" s="282">
        <f t="shared" si="11"/>
        <v>0</v>
      </c>
      <c r="N89" s="282">
        <f t="shared" si="12"/>
        <v>0</v>
      </c>
      <c r="O89" s="253"/>
      <c r="P89" s="253"/>
      <c r="Q89" s="253"/>
      <c r="R89" s="282">
        <f t="shared" si="13"/>
        <v>0</v>
      </c>
      <c r="S89" s="282">
        <f t="shared" si="14"/>
        <v>0</v>
      </c>
      <c r="T89" s="253"/>
      <c r="U89" s="253"/>
      <c r="V89" s="253"/>
      <c r="W89" s="282">
        <f t="shared" si="15"/>
        <v>0</v>
      </c>
      <c r="X89" s="282">
        <f t="shared" si="16"/>
        <v>0</v>
      </c>
      <c r="Y89" s="282">
        <f t="shared" si="17"/>
        <v>0</v>
      </c>
      <c r="Z89" s="313">
        <v>10.69</v>
      </c>
      <c r="AA89" s="314">
        <f t="shared" si="18"/>
        <v>0</v>
      </c>
      <c r="AB89" s="219"/>
    </row>
    <row r="90" ht="30" customHeight="1" spans="1:28">
      <c r="A90" s="278">
        <v>42</v>
      </c>
      <c r="B90" s="279" t="s">
        <v>269</v>
      </c>
      <c r="C90" s="257" t="s">
        <v>270</v>
      </c>
      <c r="D90" s="280" t="s">
        <v>75</v>
      </c>
      <c r="E90" s="252"/>
      <c r="F90" s="253"/>
      <c r="G90" s="253"/>
      <c r="H90" s="254">
        <f t="shared" si="19"/>
        <v>0</v>
      </c>
      <c r="I90" s="282">
        <f t="shared" si="10"/>
        <v>0</v>
      </c>
      <c r="J90" s="253"/>
      <c r="K90" s="253"/>
      <c r="L90" s="253"/>
      <c r="M90" s="282">
        <f t="shared" si="11"/>
        <v>0</v>
      </c>
      <c r="N90" s="282">
        <f t="shared" si="12"/>
        <v>0</v>
      </c>
      <c r="O90" s="253"/>
      <c r="P90" s="253"/>
      <c r="Q90" s="253"/>
      <c r="R90" s="282">
        <f t="shared" si="13"/>
        <v>0</v>
      </c>
      <c r="S90" s="282">
        <f t="shared" si="14"/>
        <v>0</v>
      </c>
      <c r="T90" s="253"/>
      <c r="U90" s="253"/>
      <c r="V90" s="253"/>
      <c r="W90" s="282">
        <f t="shared" si="15"/>
        <v>0</v>
      </c>
      <c r="X90" s="282">
        <f t="shared" si="16"/>
        <v>0</v>
      </c>
      <c r="Y90" s="282">
        <f t="shared" si="17"/>
        <v>0</v>
      </c>
      <c r="Z90" s="313">
        <v>10.69</v>
      </c>
      <c r="AA90" s="314">
        <f t="shared" si="18"/>
        <v>0</v>
      </c>
      <c r="AB90" s="219"/>
    </row>
    <row r="91" ht="30" customHeight="1" spans="1:28">
      <c r="A91" s="281">
        <v>43</v>
      </c>
      <c r="B91" s="279" t="s">
        <v>271</v>
      </c>
      <c r="C91" s="257" t="s">
        <v>272</v>
      </c>
      <c r="D91" s="280" t="s">
        <v>75</v>
      </c>
      <c r="E91" s="252"/>
      <c r="F91" s="253"/>
      <c r="G91" s="253"/>
      <c r="H91" s="254">
        <f t="shared" si="19"/>
        <v>0</v>
      </c>
      <c r="I91" s="282">
        <f t="shared" si="10"/>
        <v>0</v>
      </c>
      <c r="J91" s="253"/>
      <c r="K91" s="253"/>
      <c r="L91" s="253"/>
      <c r="M91" s="282">
        <f t="shared" si="11"/>
        <v>0</v>
      </c>
      <c r="N91" s="282">
        <f t="shared" si="12"/>
        <v>0</v>
      </c>
      <c r="O91" s="253"/>
      <c r="P91" s="253"/>
      <c r="Q91" s="253"/>
      <c r="R91" s="282">
        <f t="shared" si="13"/>
        <v>0</v>
      </c>
      <c r="S91" s="282">
        <f t="shared" si="14"/>
        <v>0</v>
      </c>
      <c r="T91" s="253"/>
      <c r="U91" s="253"/>
      <c r="V91" s="253"/>
      <c r="W91" s="282">
        <f t="shared" si="15"/>
        <v>0</v>
      </c>
      <c r="X91" s="282">
        <f t="shared" si="16"/>
        <v>0</v>
      </c>
      <c r="Y91" s="282">
        <f t="shared" si="17"/>
        <v>0</v>
      </c>
      <c r="Z91" s="313">
        <v>10.69</v>
      </c>
      <c r="AA91" s="314">
        <f t="shared" si="18"/>
        <v>0</v>
      </c>
      <c r="AB91" s="219"/>
    </row>
    <row r="92" ht="30" customHeight="1" spans="1:28">
      <c r="A92" s="278">
        <v>44</v>
      </c>
      <c r="B92" s="279" t="s">
        <v>273</v>
      </c>
      <c r="C92" s="257" t="s">
        <v>274</v>
      </c>
      <c r="D92" s="280" t="s">
        <v>75</v>
      </c>
      <c r="E92" s="252"/>
      <c r="F92" s="253"/>
      <c r="G92" s="253"/>
      <c r="H92" s="254">
        <f t="shared" si="19"/>
        <v>0</v>
      </c>
      <c r="I92" s="282">
        <f t="shared" si="10"/>
        <v>0</v>
      </c>
      <c r="J92" s="253"/>
      <c r="K92" s="253"/>
      <c r="L92" s="253"/>
      <c r="M92" s="282">
        <f t="shared" si="11"/>
        <v>0</v>
      </c>
      <c r="N92" s="282">
        <f t="shared" si="12"/>
        <v>0</v>
      </c>
      <c r="O92" s="253"/>
      <c r="P92" s="253"/>
      <c r="Q92" s="253"/>
      <c r="R92" s="282">
        <f t="shared" si="13"/>
        <v>0</v>
      </c>
      <c r="S92" s="282">
        <f t="shared" si="14"/>
        <v>0</v>
      </c>
      <c r="T92" s="253"/>
      <c r="U92" s="253"/>
      <c r="V92" s="253"/>
      <c r="W92" s="282">
        <f t="shared" si="15"/>
        <v>0</v>
      </c>
      <c r="X92" s="282">
        <f t="shared" si="16"/>
        <v>0</v>
      </c>
      <c r="Y92" s="282">
        <f t="shared" si="17"/>
        <v>0</v>
      </c>
      <c r="Z92" s="313">
        <v>10.04</v>
      </c>
      <c r="AA92" s="314">
        <f t="shared" si="18"/>
        <v>0</v>
      </c>
      <c r="AB92" s="219"/>
    </row>
    <row r="93" ht="30" customHeight="1" spans="1:28">
      <c r="A93" s="278">
        <v>45</v>
      </c>
      <c r="B93" s="279" t="s">
        <v>275</v>
      </c>
      <c r="C93" s="257" t="s">
        <v>276</v>
      </c>
      <c r="D93" s="280" t="s">
        <v>75</v>
      </c>
      <c r="E93" s="252"/>
      <c r="F93" s="253"/>
      <c r="G93" s="253"/>
      <c r="H93" s="254">
        <f t="shared" si="19"/>
        <v>0</v>
      </c>
      <c r="I93" s="282">
        <f t="shared" si="10"/>
        <v>0</v>
      </c>
      <c r="J93" s="253"/>
      <c r="K93" s="253"/>
      <c r="L93" s="253"/>
      <c r="M93" s="282">
        <f t="shared" si="11"/>
        <v>0</v>
      </c>
      <c r="N93" s="282">
        <f t="shared" si="12"/>
        <v>0</v>
      </c>
      <c r="O93" s="253"/>
      <c r="P93" s="253"/>
      <c r="Q93" s="253"/>
      <c r="R93" s="282">
        <f t="shared" si="13"/>
        <v>0</v>
      </c>
      <c r="S93" s="282">
        <f t="shared" si="14"/>
        <v>0</v>
      </c>
      <c r="T93" s="253"/>
      <c r="U93" s="253"/>
      <c r="V93" s="253"/>
      <c r="W93" s="282">
        <f t="shared" si="15"/>
        <v>0</v>
      </c>
      <c r="X93" s="282">
        <f t="shared" si="16"/>
        <v>0</v>
      </c>
      <c r="Y93" s="282">
        <f t="shared" si="17"/>
        <v>0</v>
      </c>
      <c r="Z93" s="313">
        <v>10.04</v>
      </c>
      <c r="AA93" s="314">
        <f t="shared" si="18"/>
        <v>0</v>
      </c>
      <c r="AB93" s="219"/>
    </row>
    <row r="94" ht="30" customHeight="1" spans="1:28">
      <c r="A94" s="281">
        <v>46</v>
      </c>
      <c r="B94" s="279" t="s">
        <v>277</v>
      </c>
      <c r="C94" s="257" t="s">
        <v>278</v>
      </c>
      <c r="D94" s="280" t="s">
        <v>75</v>
      </c>
      <c r="E94" s="252"/>
      <c r="F94" s="253"/>
      <c r="G94" s="253"/>
      <c r="H94" s="254">
        <f t="shared" si="19"/>
        <v>0</v>
      </c>
      <c r="I94" s="282">
        <f t="shared" si="10"/>
        <v>0</v>
      </c>
      <c r="J94" s="253"/>
      <c r="K94" s="253"/>
      <c r="L94" s="253"/>
      <c r="M94" s="282">
        <f t="shared" si="11"/>
        <v>0</v>
      </c>
      <c r="N94" s="282">
        <f t="shared" si="12"/>
        <v>0</v>
      </c>
      <c r="O94" s="253"/>
      <c r="P94" s="253"/>
      <c r="Q94" s="253"/>
      <c r="R94" s="282">
        <f t="shared" si="13"/>
        <v>0</v>
      </c>
      <c r="S94" s="282">
        <f t="shared" si="14"/>
        <v>0</v>
      </c>
      <c r="T94" s="253"/>
      <c r="U94" s="253"/>
      <c r="V94" s="253"/>
      <c r="W94" s="282">
        <f t="shared" si="15"/>
        <v>0</v>
      </c>
      <c r="X94" s="282">
        <f t="shared" si="16"/>
        <v>0</v>
      </c>
      <c r="Y94" s="282">
        <f t="shared" si="17"/>
        <v>0</v>
      </c>
      <c r="Z94" s="313">
        <v>10.04</v>
      </c>
      <c r="AA94" s="314">
        <f t="shared" si="18"/>
        <v>0</v>
      </c>
      <c r="AB94" s="219"/>
    </row>
    <row r="95" ht="30" customHeight="1" spans="1:28">
      <c r="A95" s="278">
        <v>47</v>
      </c>
      <c r="B95" s="279" t="s">
        <v>73</v>
      </c>
      <c r="C95" s="257" t="s">
        <v>74</v>
      </c>
      <c r="D95" s="280" t="s">
        <v>75</v>
      </c>
      <c r="E95" s="252"/>
      <c r="F95" s="253"/>
      <c r="G95" s="253"/>
      <c r="H95" s="254">
        <f t="shared" si="19"/>
        <v>0</v>
      </c>
      <c r="I95" s="282">
        <f t="shared" si="10"/>
        <v>0</v>
      </c>
      <c r="J95" s="253"/>
      <c r="K95" s="253"/>
      <c r="L95" s="253"/>
      <c r="M95" s="282">
        <f t="shared" si="11"/>
        <v>0</v>
      </c>
      <c r="N95" s="282">
        <f t="shared" si="12"/>
        <v>0</v>
      </c>
      <c r="O95" s="253"/>
      <c r="P95" s="253"/>
      <c r="Q95" s="253"/>
      <c r="R95" s="282">
        <f t="shared" si="13"/>
        <v>0</v>
      </c>
      <c r="S95" s="282">
        <f t="shared" si="14"/>
        <v>0</v>
      </c>
      <c r="T95" s="253"/>
      <c r="U95" s="253"/>
      <c r="V95" s="253"/>
      <c r="W95" s="282">
        <f t="shared" si="15"/>
        <v>0</v>
      </c>
      <c r="X95" s="282">
        <f t="shared" si="16"/>
        <v>0</v>
      </c>
      <c r="Y95" s="282">
        <f t="shared" si="17"/>
        <v>0</v>
      </c>
      <c r="Z95" s="313">
        <v>12.52</v>
      </c>
      <c r="AA95" s="314">
        <f t="shared" si="18"/>
        <v>0</v>
      </c>
      <c r="AB95" s="219"/>
    </row>
    <row r="96" ht="30" customHeight="1" spans="1:28">
      <c r="A96" s="278">
        <v>48</v>
      </c>
      <c r="B96" s="279" t="s">
        <v>66</v>
      </c>
      <c r="C96" s="257" t="s">
        <v>67</v>
      </c>
      <c r="D96" s="280" t="s">
        <v>68</v>
      </c>
      <c r="E96" s="252"/>
      <c r="F96" s="253"/>
      <c r="G96" s="253"/>
      <c r="H96" s="254">
        <f t="shared" si="19"/>
        <v>0</v>
      </c>
      <c r="I96" s="282">
        <f t="shared" si="10"/>
        <v>0</v>
      </c>
      <c r="J96" s="253"/>
      <c r="K96" s="253"/>
      <c r="L96" s="253"/>
      <c r="M96" s="282">
        <f t="shared" si="11"/>
        <v>0</v>
      </c>
      <c r="N96" s="282">
        <f t="shared" si="12"/>
        <v>0</v>
      </c>
      <c r="O96" s="253"/>
      <c r="P96" s="253"/>
      <c r="Q96" s="253"/>
      <c r="R96" s="282">
        <f t="shared" si="13"/>
        <v>0</v>
      </c>
      <c r="S96" s="282">
        <f t="shared" si="14"/>
        <v>0</v>
      </c>
      <c r="T96" s="253"/>
      <c r="U96" s="253"/>
      <c r="V96" s="253"/>
      <c r="W96" s="282">
        <f t="shared" si="15"/>
        <v>0</v>
      </c>
      <c r="X96" s="282">
        <f t="shared" si="16"/>
        <v>0</v>
      </c>
      <c r="Y96" s="282">
        <f t="shared" si="17"/>
        <v>0</v>
      </c>
      <c r="Z96" s="313">
        <v>32.45</v>
      </c>
      <c r="AA96" s="314">
        <f t="shared" si="18"/>
        <v>0</v>
      </c>
      <c r="AB96" s="219"/>
    </row>
    <row r="97" ht="30" customHeight="1" spans="1:28">
      <c r="A97" s="281">
        <v>49</v>
      </c>
      <c r="B97" s="279" t="s">
        <v>71</v>
      </c>
      <c r="C97" s="257" t="s">
        <v>72</v>
      </c>
      <c r="D97" s="280" t="s">
        <v>68</v>
      </c>
      <c r="E97" s="252"/>
      <c r="F97" s="253"/>
      <c r="G97" s="253"/>
      <c r="H97" s="254">
        <f t="shared" si="19"/>
        <v>0</v>
      </c>
      <c r="I97" s="282">
        <f t="shared" si="10"/>
        <v>0</v>
      </c>
      <c r="J97" s="253"/>
      <c r="K97" s="253"/>
      <c r="L97" s="253"/>
      <c r="M97" s="282">
        <f t="shared" si="11"/>
        <v>0</v>
      </c>
      <c r="N97" s="282">
        <f t="shared" si="12"/>
        <v>0</v>
      </c>
      <c r="O97" s="253"/>
      <c r="P97" s="253"/>
      <c r="Q97" s="253"/>
      <c r="R97" s="282">
        <f t="shared" si="13"/>
        <v>0</v>
      </c>
      <c r="S97" s="282">
        <f t="shared" si="14"/>
        <v>0</v>
      </c>
      <c r="T97" s="253"/>
      <c r="U97" s="253"/>
      <c r="V97" s="253"/>
      <c r="W97" s="282">
        <f t="shared" si="15"/>
        <v>0</v>
      </c>
      <c r="X97" s="282">
        <f t="shared" si="16"/>
        <v>0</v>
      </c>
      <c r="Y97" s="282">
        <f t="shared" si="17"/>
        <v>0</v>
      </c>
      <c r="Z97" s="313">
        <v>44.32</v>
      </c>
      <c r="AA97" s="314">
        <f t="shared" si="18"/>
        <v>0</v>
      </c>
      <c r="AB97" s="219"/>
    </row>
    <row r="98" ht="30" customHeight="1" spans="1:28">
      <c r="A98" s="278">
        <v>50</v>
      </c>
      <c r="B98" s="279" t="s">
        <v>69</v>
      </c>
      <c r="C98" s="257" t="s">
        <v>70</v>
      </c>
      <c r="D98" s="280" t="s">
        <v>68</v>
      </c>
      <c r="E98" s="252"/>
      <c r="F98" s="253"/>
      <c r="G98" s="253"/>
      <c r="H98" s="254">
        <f t="shared" si="19"/>
        <v>0</v>
      </c>
      <c r="I98" s="282">
        <f t="shared" si="10"/>
        <v>0</v>
      </c>
      <c r="J98" s="253"/>
      <c r="K98" s="253"/>
      <c r="L98" s="253"/>
      <c r="M98" s="282">
        <f t="shared" si="11"/>
        <v>0</v>
      </c>
      <c r="N98" s="282">
        <f t="shared" si="12"/>
        <v>0</v>
      </c>
      <c r="O98" s="253"/>
      <c r="P98" s="253"/>
      <c r="Q98" s="253"/>
      <c r="R98" s="282">
        <f t="shared" si="13"/>
        <v>0</v>
      </c>
      <c r="S98" s="282">
        <f t="shared" si="14"/>
        <v>0</v>
      </c>
      <c r="T98" s="253"/>
      <c r="U98" s="253"/>
      <c r="V98" s="253"/>
      <c r="W98" s="282">
        <f t="shared" si="15"/>
        <v>0</v>
      </c>
      <c r="X98" s="282">
        <f t="shared" si="16"/>
        <v>0</v>
      </c>
      <c r="Y98" s="282">
        <f t="shared" si="17"/>
        <v>0</v>
      </c>
      <c r="Z98" s="313">
        <v>59.49</v>
      </c>
      <c r="AA98" s="314">
        <f t="shared" si="18"/>
        <v>0</v>
      </c>
      <c r="AB98" s="219"/>
    </row>
    <row r="99" ht="30" customHeight="1" spans="1:28">
      <c r="A99" s="278">
        <v>51</v>
      </c>
      <c r="B99" s="279" t="s">
        <v>85</v>
      </c>
      <c r="C99" s="257" t="s">
        <v>86</v>
      </c>
      <c r="D99" s="280" t="s">
        <v>68</v>
      </c>
      <c r="E99" s="252"/>
      <c r="F99" s="253"/>
      <c r="G99" s="253"/>
      <c r="H99" s="254">
        <f t="shared" si="19"/>
        <v>0</v>
      </c>
      <c r="I99" s="282">
        <f t="shared" si="10"/>
        <v>0</v>
      </c>
      <c r="J99" s="253"/>
      <c r="K99" s="253"/>
      <c r="L99" s="253"/>
      <c r="M99" s="282">
        <f t="shared" si="11"/>
        <v>0</v>
      </c>
      <c r="N99" s="282">
        <f t="shared" si="12"/>
        <v>0</v>
      </c>
      <c r="O99" s="253"/>
      <c r="P99" s="253"/>
      <c r="Q99" s="253"/>
      <c r="R99" s="282">
        <f t="shared" si="13"/>
        <v>0</v>
      </c>
      <c r="S99" s="282">
        <f t="shared" si="14"/>
        <v>0</v>
      </c>
      <c r="T99" s="253"/>
      <c r="U99" s="253"/>
      <c r="V99" s="253"/>
      <c r="W99" s="282">
        <f t="shared" si="15"/>
        <v>0</v>
      </c>
      <c r="X99" s="282">
        <f t="shared" si="16"/>
        <v>0</v>
      </c>
      <c r="Y99" s="282">
        <f t="shared" si="17"/>
        <v>0</v>
      </c>
      <c r="Z99" s="313">
        <v>18.99</v>
      </c>
      <c r="AA99" s="314">
        <f t="shared" si="18"/>
        <v>0</v>
      </c>
      <c r="AB99" s="219"/>
    </row>
    <row r="100" ht="30" customHeight="1" spans="1:28">
      <c r="A100" s="281">
        <v>52</v>
      </c>
      <c r="B100" s="279" t="s">
        <v>279</v>
      </c>
      <c r="C100" s="257" t="s">
        <v>280</v>
      </c>
      <c r="D100" s="280" t="s">
        <v>44</v>
      </c>
      <c r="E100" s="252"/>
      <c r="F100" s="253"/>
      <c r="G100" s="253"/>
      <c r="H100" s="254">
        <f t="shared" si="19"/>
        <v>0</v>
      </c>
      <c r="I100" s="282">
        <f t="shared" si="10"/>
        <v>0</v>
      </c>
      <c r="J100" s="253"/>
      <c r="K100" s="253"/>
      <c r="L100" s="253"/>
      <c r="M100" s="282">
        <f t="shared" si="11"/>
        <v>0</v>
      </c>
      <c r="N100" s="282">
        <f t="shared" si="12"/>
        <v>0</v>
      </c>
      <c r="O100" s="253"/>
      <c r="P100" s="253"/>
      <c r="Q100" s="253"/>
      <c r="R100" s="282">
        <f t="shared" si="13"/>
        <v>0</v>
      </c>
      <c r="S100" s="282">
        <f t="shared" si="14"/>
        <v>0</v>
      </c>
      <c r="T100" s="253"/>
      <c r="U100" s="253"/>
      <c r="V100" s="253"/>
      <c r="W100" s="282">
        <f t="shared" si="15"/>
        <v>0</v>
      </c>
      <c r="X100" s="282">
        <f t="shared" si="16"/>
        <v>0</v>
      </c>
      <c r="Y100" s="282">
        <f t="shared" si="17"/>
        <v>0</v>
      </c>
      <c r="Z100" s="313">
        <v>6.91</v>
      </c>
      <c r="AA100" s="314">
        <f t="shared" si="18"/>
        <v>0</v>
      </c>
      <c r="AB100" s="219"/>
    </row>
    <row r="101" ht="30" customHeight="1" spans="1:28">
      <c r="A101" s="278">
        <v>53</v>
      </c>
      <c r="B101" s="279" t="s">
        <v>281</v>
      </c>
      <c r="C101" s="257" t="s">
        <v>282</v>
      </c>
      <c r="D101" s="280" t="s">
        <v>44</v>
      </c>
      <c r="E101" s="252"/>
      <c r="F101" s="253"/>
      <c r="G101" s="253"/>
      <c r="H101" s="254">
        <f t="shared" si="19"/>
        <v>0</v>
      </c>
      <c r="I101" s="282">
        <f t="shared" si="10"/>
        <v>0</v>
      </c>
      <c r="J101" s="253"/>
      <c r="K101" s="253"/>
      <c r="L101" s="253"/>
      <c r="M101" s="282">
        <f t="shared" si="11"/>
        <v>0</v>
      </c>
      <c r="N101" s="282">
        <f t="shared" si="12"/>
        <v>0</v>
      </c>
      <c r="O101" s="253"/>
      <c r="P101" s="253"/>
      <c r="Q101" s="253"/>
      <c r="R101" s="282">
        <f t="shared" si="13"/>
        <v>0</v>
      </c>
      <c r="S101" s="282">
        <f t="shared" si="14"/>
        <v>0</v>
      </c>
      <c r="T101" s="253"/>
      <c r="U101" s="253"/>
      <c r="V101" s="253"/>
      <c r="W101" s="282">
        <f t="shared" si="15"/>
        <v>0</v>
      </c>
      <c r="X101" s="282">
        <f t="shared" si="16"/>
        <v>0</v>
      </c>
      <c r="Y101" s="282">
        <f t="shared" si="17"/>
        <v>0</v>
      </c>
      <c r="Z101" s="313">
        <v>14.04</v>
      </c>
      <c r="AA101" s="314">
        <f t="shared" si="18"/>
        <v>0</v>
      </c>
      <c r="AB101" s="219"/>
    </row>
    <row r="102" ht="30" customHeight="1" spans="1:28">
      <c r="A102" s="278">
        <v>54</v>
      </c>
      <c r="B102" s="279" t="s">
        <v>76</v>
      </c>
      <c r="C102" s="257" t="s">
        <v>77</v>
      </c>
      <c r="D102" s="280" t="s">
        <v>78</v>
      </c>
      <c r="E102" s="252"/>
      <c r="F102" s="253"/>
      <c r="G102" s="253"/>
      <c r="H102" s="254">
        <f t="shared" si="19"/>
        <v>0</v>
      </c>
      <c r="I102" s="282">
        <f t="shared" si="10"/>
        <v>0</v>
      </c>
      <c r="J102" s="253"/>
      <c r="K102" s="253"/>
      <c r="L102" s="253"/>
      <c r="M102" s="282">
        <f t="shared" si="11"/>
        <v>0</v>
      </c>
      <c r="N102" s="282">
        <f t="shared" si="12"/>
        <v>0</v>
      </c>
      <c r="O102" s="253"/>
      <c r="P102" s="253"/>
      <c r="Q102" s="253"/>
      <c r="R102" s="282">
        <f t="shared" si="13"/>
        <v>0</v>
      </c>
      <c r="S102" s="282">
        <f t="shared" si="14"/>
        <v>0</v>
      </c>
      <c r="T102" s="253"/>
      <c r="U102" s="253"/>
      <c r="V102" s="253"/>
      <c r="W102" s="282">
        <f t="shared" si="15"/>
        <v>0</v>
      </c>
      <c r="X102" s="282">
        <f t="shared" si="16"/>
        <v>0</v>
      </c>
      <c r="Y102" s="282">
        <f t="shared" si="17"/>
        <v>0</v>
      </c>
      <c r="Z102" s="313">
        <v>137.66</v>
      </c>
      <c r="AA102" s="314">
        <f t="shared" si="18"/>
        <v>0</v>
      </c>
      <c r="AB102" s="219"/>
    </row>
    <row r="103" ht="30" customHeight="1" spans="1:28">
      <c r="A103" s="281">
        <v>55</v>
      </c>
      <c r="B103" s="279" t="s">
        <v>79</v>
      </c>
      <c r="C103" s="257" t="s">
        <v>80</v>
      </c>
      <c r="D103" s="280" t="s">
        <v>78</v>
      </c>
      <c r="E103" s="252"/>
      <c r="F103" s="253"/>
      <c r="G103" s="253"/>
      <c r="H103" s="254">
        <f t="shared" si="19"/>
        <v>0</v>
      </c>
      <c r="I103" s="282">
        <f t="shared" si="10"/>
        <v>0</v>
      </c>
      <c r="J103" s="253"/>
      <c r="K103" s="253"/>
      <c r="L103" s="253"/>
      <c r="M103" s="282">
        <f t="shared" si="11"/>
        <v>0</v>
      </c>
      <c r="N103" s="282">
        <f t="shared" si="12"/>
        <v>0</v>
      </c>
      <c r="O103" s="253"/>
      <c r="P103" s="253"/>
      <c r="Q103" s="253"/>
      <c r="R103" s="282">
        <f t="shared" si="13"/>
        <v>0</v>
      </c>
      <c r="S103" s="282">
        <f t="shared" si="14"/>
        <v>0</v>
      </c>
      <c r="T103" s="253"/>
      <c r="U103" s="253"/>
      <c r="V103" s="253"/>
      <c r="W103" s="282">
        <f t="shared" si="15"/>
        <v>0</v>
      </c>
      <c r="X103" s="282">
        <f t="shared" si="16"/>
        <v>0</v>
      </c>
      <c r="Y103" s="282">
        <f t="shared" si="17"/>
        <v>0</v>
      </c>
      <c r="Z103" s="313">
        <v>160.94</v>
      </c>
      <c r="AA103" s="314">
        <f t="shared" si="18"/>
        <v>0</v>
      </c>
      <c r="AB103" s="219"/>
    </row>
    <row r="104" ht="30" customHeight="1" spans="1:28">
      <c r="A104" s="278">
        <v>56</v>
      </c>
      <c r="B104" s="279" t="s">
        <v>81</v>
      </c>
      <c r="C104" s="257" t="s">
        <v>82</v>
      </c>
      <c r="D104" s="280" t="s">
        <v>78</v>
      </c>
      <c r="E104" s="252"/>
      <c r="F104" s="253"/>
      <c r="G104" s="253"/>
      <c r="H104" s="254">
        <f t="shared" si="19"/>
        <v>0</v>
      </c>
      <c r="I104" s="282">
        <f t="shared" si="10"/>
        <v>0</v>
      </c>
      <c r="J104" s="253"/>
      <c r="K104" s="253"/>
      <c r="L104" s="253"/>
      <c r="M104" s="282">
        <f t="shared" si="11"/>
        <v>0</v>
      </c>
      <c r="N104" s="282">
        <f t="shared" si="12"/>
        <v>0</v>
      </c>
      <c r="O104" s="253"/>
      <c r="P104" s="253"/>
      <c r="Q104" s="253"/>
      <c r="R104" s="282">
        <f t="shared" si="13"/>
        <v>0</v>
      </c>
      <c r="S104" s="282">
        <f t="shared" si="14"/>
        <v>0</v>
      </c>
      <c r="T104" s="253"/>
      <c r="U104" s="253"/>
      <c r="V104" s="253"/>
      <c r="W104" s="282">
        <f t="shared" si="15"/>
        <v>0</v>
      </c>
      <c r="X104" s="282">
        <f t="shared" si="16"/>
        <v>0</v>
      </c>
      <c r="Y104" s="282">
        <f t="shared" si="17"/>
        <v>0</v>
      </c>
      <c r="Z104" s="313">
        <v>119.09</v>
      </c>
      <c r="AA104" s="314">
        <f t="shared" si="18"/>
        <v>0</v>
      </c>
      <c r="AB104" s="219"/>
    </row>
    <row r="105" ht="30" customHeight="1" spans="1:28">
      <c r="A105" s="278">
        <v>57</v>
      </c>
      <c r="B105" s="279" t="s">
        <v>83</v>
      </c>
      <c r="C105" s="257" t="s">
        <v>84</v>
      </c>
      <c r="D105" s="280" t="s">
        <v>78</v>
      </c>
      <c r="E105" s="252"/>
      <c r="F105" s="253"/>
      <c r="G105" s="253"/>
      <c r="H105" s="254">
        <f t="shared" si="19"/>
        <v>0</v>
      </c>
      <c r="I105" s="282">
        <f t="shared" si="10"/>
        <v>0</v>
      </c>
      <c r="J105" s="253"/>
      <c r="K105" s="253"/>
      <c r="L105" s="253"/>
      <c r="M105" s="282">
        <f t="shared" si="11"/>
        <v>0</v>
      </c>
      <c r="N105" s="282">
        <f t="shared" si="12"/>
        <v>0</v>
      </c>
      <c r="O105" s="253"/>
      <c r="P105" s="253"/>
      <c r="Q105" s="253"/>
      <c r="R105" s="282">
        <f t="shared" si="13"/>
        <v>0</v>
      </c>
      <c r="S105" s="282">
        <f t="shared" si="14"/>
        <v>0</v>
      </c>
      <c r="T105" s="253"/>
      <c r="U105" s="253"/>
      <c r="V105" s="253"/>
      <c r="W105" s="282">
        <f t="shared" si="15"/>
        <v>0</v>
      </c>
      <c r="X105" s="282">
        <f t="shared" si="16"/>
        <v>0</v>
      </c>
      <c r="Y105" s="282">
        <f t="shared" si="17"/>
        <v>0</v>
      </c>
      <c r="Z105" s="313">
        <v>123.08</v>
      </c>
      <c r="AA105" s="314">
        <f t="shared" si="18"/>
        <v>0</v>
      </c>
      <c r="AB105" s="219"/>
    </row>
    <row r="106" ht="30" customHeight="1" spans="1:28">
      <c r="A106" s="281">
        <v>58</v>
      </c>
      <c r="B106" s="279" t="s">
        <v>87</v>
      </c>
      <c r="C106" s="257" t="s">
        <v>88</v>
      </c>
      <c r="D106" s="280" t="s">
        <v>78</v>
      </c>
      <c r="E106" s="252"/>
      <c r="F106" s="253"/>
      <c r="G106" s="253"/>
      <c r="H106" s="254">
        <f t="shared" si="19"/>
        <v>0</v>
      </c>
      <c r="I106" s="282">
        <f t="shared" si="10"/>
        <v>0</v>
      </c>
      <c r="J106" s="253"/>
      <c r="K106" s="253"/>
      <c r="L106" s="253"/>
      <c r="M106" s="282">
        <f t="shared" si="11"/>
        <v>0</v>
      </c>
      <c r="N106" s="282">
        <f t="shared" si="12"/>
        <v>0</v>
      </c>
      <c r="O106" s="253"/>
      <c r="P106" s="253"/>
      <c r="Q106" s="253"/>
      <c r="R106" s="282">
        <f t="shared" si="13"/>
        <v>0</v>
      </c>
      <c r="S106" s="282">
        <f t="shared" si="14"/>
        <v>0</v>
      </c>
      <c r="T106" s="253"/>
      <c r="U106" s="253"/>
      <c r="V106" s="253"/>
      <c r="W106" s="282">
        <f t="shared" si="15"/>
        <v>0</v>
      </c>
      <c r="X106" s="282">
        <f t="shared" si="16"/>
        <v>0</v>
      </c>
      <c r="Y106" s="282">
        <f t="shared" si="17"/>
        <v>0</v>
      </c>
      <c r="Z106" s="313">
        <v>95.18</v>
      </c>
      <c r="AA106" s="314">
        <f t="shared" si="18"/>
        <v>0</v>
      </c>
      <c r="AB106" s="219"/>
    </row>
    <row r="107" ht="30" customHeight="1" spans="1:28">
      <c r="A107" s="278">
        <v>59</v>
      </c>
      <c r="B107" s="279" t="s">
        <v>89</v>
      </c>
      <c r="C107" s="257" t="s">
        <v>90</v>
      </c>
      <c r="D107" s="280" t="s">
        <v>41</v>
      </c>
      <c r="E107" s="252"/>
      <c r="F107" s="253"/>
      <c r="G107" s="253"/>
      <c r="H107" s="254">
        <f t="shared" si="19"/>
        <v>0</v>
      </c>
      <c r="I107" s="282">
        <f t="shared" si="10"/>
        <v>0</v>
      </c>
      <c r="J107" s="253"/>
      <c r="K107" s="253"/>
      <c r="L107" s="253"/>
      <c r="M107" s="282">
        <f t="shared" si="11"/>
        <v>0</v>
      </c>
      <c r="N107" s="282">
        <f t="shared" si="12"/>
        <v>0</v>
      </c>
      <c r="O107" s="253"/>
      <c r="P107" s="253"/>
      <c r="Q107" s="253"/>
      <c r="R107" s="282">
        <f t="shared" si="13"/>
        <v>0</v>
      </c>
      <c r="S107" s="282">
        <f t="shared" si="14"/>
        <v>0</v>
      </c>
      <c r="T107" s="253"/>
      <c r="U107" s="253"/>
      <c r="V107" s="253"/>
      <c r="W107" s="282">
        <f t="shared" si="15"/>
        <v>0</v>
      </c>
      <c r="X107" s="282">
        <f t="shared" si="16"/>
        <v>0</v>
      </c>
      <c r="Y107" s="282">
        <f t="shared" si="17"/>
        <v>0</v>
      </c>
      <c r="Z107" s="313">
        <v>34.29</v>
      </c>
      <c r="AA107" s="314">
        <f t="shared" si="18"/>
        <v>0</v>
      </c>
      <c r="AB107" s="219"/>
    </row>
    <row r="108" ht="30" customHeight="1" spans="1:28">
      <c r="A108" s="278">
        <v>60</v>
      </c>
      <c r="B108" s="279" t="s">
        <v>283</v>
      </c>
      <c r="C108" s="257" t="s">
        <v>284</v>
      </c>
      <c r="D108" s="280" t="s">
        <v>44</v>
      </c>
      <c r="E108" s="252"/>
      <c r="F108" s="253"/>
      <c r="G108" s="253"/>
      <c r="H108" s="254">
        <f t="shared" si="19"/>
        <v>0</v>
      </c>
      <c r="I108" s="282">
        <f t="shared" si="10"/>
        <v>0</v>
      </c>
      <c r="J108" s="253"/>
      <c r="K108" s="253"/>
      <c r="L108" s="253"/>
      <c r="M108" s="282">
        <f t="shared" si="11"/>
        <v>0</v>
      </c>
      <c r="N108" s="282">
        <f t="shared" si="12"/>
        <v>0</v>
      </c>
      <c r="O108" s="253"/>
      <c r="P108" s="253"/>
      <c r="Q108" s="253"/>
      <c r="R108" s="282">
        <f t="shared" si="13"/>
        <v>0</v>
      </c>
      <c r="S108" s="282">
        <f t="shared" si="14"/>
        <v>0</v>
      </c>
      <c r="T108" s="253"/>
      <c r="U108" s="253"/>
      <c r="V108" s="253"/>
      <c r="W108" s="282">
        <f t="shared" si="15"/>
        <v>0</v>
      </c>
      <c r="X108" s="282">
        <f t="shared" si="16"/>
        <v>0</v>
      </c>
      <c r="Y108" s="282">
        <f t="shared" si="17"/>
        <v>0</v>
      </c>
      <c r="Z108" s="313">
        <v>20.4</v>
      </c>
      <c r="AA108" s="314">
        <f t="shared" si="18"/>
        <v>0</v>
      </c>
      <c r="AB108" s="219"/>
    </row>
    <row r="109" ht="30" customHeight="1" spans="1:28">
      <c r="A109" s="281">
        <v>61</v>
      </c>
      <c r="B109" s="279" t="s">
        <v>605</v>
      </c>
      <c r="C109" s="257" t="s">
        <v>606</v>
      </c>
      <c r="D109" s="280" t="s">
        <v>75</v>
      </c>
      <c r="E109" s="252"/>
      <c r="F109" s="253"/>
      <c r="G109" s="253"/>
      <c r="H109" s="254">
        <f t="shared" si="19"/>
        <v>0</v>
      </c>
      <c r="I109" s="282">
        <f t="shared" si="10"/>
        <v>0</v>
      </c>
      <c r="J109" s="253"/>
      <c r="K109" s="253"/>
      <c r="L109" s="253"/>
      <c r="M109" s="282">
        <f t="shared" si="11"/>
        <v>0</v>
      </c>
      <c r="N109" s="282">
        <f t="shared" si="12"/>
        <v>0</v>
      </c>
      <c r="O109" s="253"/>
      <c r="P109" s="253"/>
      <c r="Q109" s="253"/>
      <c r="R109" s="282">
        <f t="shared" si="13"/>
        <v>0</v>
      </c>
      <c r="S109" s="282">
        <f t="shared" si="14"/>
        <v>0</v>
      </c>
      <c r="T109" s="253"/>
      <c r="U109" s="253"/>
      <c r="V109" s="253"/>
      <c r="W109" s="282">
        <f t="shared" si="15"/>
        <v>0</v>
      </c>
      <c r="X109" s="282">
        <f t="shared" si="16"/>
        <v>0</v>
      </c>
      <c r="Y109" s="282">
        <f t="shared" si="17"/>
        <v>0</v>
      </c>
      <c r="Z109" s="313">
        <v>319.07</v>
      </c>
      <c r="AA109" s="314">
        <f t="shared" si="18"/>
        <v>0</v>
      </c>
      <c r="AB109" s="219"/>
    </row>
    <row r="110" ht="30" customHeight="1" spans="1:28">
      <c r="A110" s="278">
        <v>62</v>
      </c>
      <c r="B110" s="279" t="s">
        <v>91</v>
      </c>
      <c r="C110" s="257" t="s">
        <v>92</v>
      </c>
      <c r="D110" s="280" t="s">
        <v>93</v>
      </c>
      <c r="E110" s="252"/>
      <c r="F110" s="253"/>
      <c r="G110" s="253"/>
      <c r="H110" s="254">
        <f t="shared" si="19"/>
        <v>0</v>
      </c>
      <c r="I110" s="282">
        <f t="shared" si="10"/>
        <v>0</v>
      </c>
      <c r="J110" s="253"/>
      <c r="K110" s="253"/>
      <c r="L110" s="253"/>
      <c r="M110" s="282">
        <f t="shared" si="11"/>
        <v>0</v>
      </c>
      <c r="N110" s="282">
        <f t="shared" si="12"/>
        <v>0</v>
      </c>
      <c r="O110" s="253"/>
      <c r="P110" s="253"/>
      <c r="Q110" s="253"/>
      <c r="R110" s="282">
        <f t="shared" si="13"/>
        <v>0</v>
      </c>
      <c r="S110" s="282">
        <f t="shared" si="14"/>
        <v>0</v>
      </c>
      <c r="T110" s="253"/>
      <c r="U110" s="253"/>
      <c r="V110" s="253"/>
      <c r="W110" s="282">
        <f t="shared" si="15"/>
        <v>0</v>
      </c>
      <c r="X110" s="282">
        <f t="shared" si="16"/>
        <v>0</v>
      </c>
      <c r="Y110" s="282">
        <f t="shared" si="17"/>
        <v>0</v>
      </c>
      <c r="Z110" s="313">
        <v>62.73</v>
      </c>
      <c r="AA110" s="314">
        <f t="shared" si="18"/>
        <v>0</v>
      </c>
      <c r="AB110" s="219"/>
    </row>
    <row r="111" ht="30" customHeight="1" spans="1:28">
      <c r="A111" s="278">
        <v>63</v>
      </c>
      <c r="B111" s="279" t="s">
        <v>94</v>
      </c>
      <c r="C111" s="257" t="s">
        <v>95</v>
      </c>
      <c r="D111" s="280" t="s">
        <v>93</v>
      </c>
      <c r="E111" s="252"/>
      <c r="F111" s="253"/>
      <c r="G111" s="253"/>
      <c r="H111" s="254">
        <f t="shared" si="19"/>
        <v>0</v>
      </c>
      <c r="I111" s="282">
        <f t="shared" si="10"/>
        <v>0</v>
      </c>
      <c r="J111" s="253"/>
      <c r="K111" s="253"/>
      <c r="L111" s="253"/>
      <c r="M111" s="282">
        <f t="shared" si="11"/>
        <v>0</v>
      </c>
      <c r="N111" s="282">
        <f t="shared" si="12"/>
        <v>0</v>
      </c>
      <c r="O111" s="253"/>
      <c r="P111" s="253"/>
      <c r="Q111" s="253"/>
      <c r="R111" s="282">
        <f t="shared" si="13"/>
        <v>0</v>
      </c>
      <c r="S111" s="282">
        <f t="shared" si="14"/>
        <v>0</v>
      </c>
      <c r="T111" s="253"/>
      <c r="U111" s="253"/>
      <c r="V111" s="253"/>
      <c r="W111" s="282">
        <f t="shared" si="15"/>
        <v>0</v>
      </c>
      <c r="X111" s="282">
        <f t="shared" si="16"/>
        <v>0</v>
      </c>
      <c r="Y111" s="282">
        <f t="shared" si="17"/>
        <v>0</v>
      </c>
      <c r="Z111" s="313">
        <v>97.34</v>
      </c>
      <c r="AA111" s="314">
        <f t="shared" si="18"/>
        <v>0</v>
      </c>
      <c r="AB111" s="219"/>
    </row>
    <row r="112" ht="30" customHeight="1" spans="1:28">
      <c r="A112" s="281">
        <v>64</v>
      </c>
      <c r="B112" s="279" t="s">
        <v>865</v>
      </c>
      <c r="C112" s="257" t="s">
        <v>286</v>
      </c>
      <c r="D112" s="280" t="s">
        <v>65</v>
      </c>
      <c r="E112" s="252"/>
      <c r="F112" s="253"/>
      <c r="G112" s="253"/>
      <c r="H112" s="254">
        <f t="shared" si="19"/>
        <v>0</v>
      </c>
      <c r="I112" s="282">
        <f t="shared" si="10"/>
        <v>0</v>
      </c>
      <c r="J112" s="253"/>
      <c r="K112" s="253"/>
      <c r="L112" s="253"/>
      <c r="M112" s="282">
        <f t="shared" si="11"/>
        <v>0</v>
      </c>
      <c r="N112" s="282">
        <f t="shared" si="12"/>
        <v>0</v>
      </c>
      <c r="O112" s="253"/>
      <c r="P112" s="253"/>
      <c r="Q112" s="253"/>
      <c r="R112" s="282">
        <f t="shared" si="13"/>
        <v>0</v>
      </c>
      <c r="S112" s="282">
        <f t="shared" si="14"/>
        <v>0</v>
      </c>
      <c r="T112" s="253"/>
      <c r="U112" s="253"/>
      <c r="V112" s="253"/>
      <c r="W112" s="282">
        <f t="shared" si="15"/>
        <v>0</v>
      </c>
      <c r="X112" s="282">
        <f t="shared" si="16"/>
        <v>0</v>
      </c>
      <c r="Y112" s="282">
        <f t="shared" si="17"/>
        <v>0</v>
      </c>
      <c r="Z112" s="313">
        <v>267.14</v>
      </c>
      <c r="AA112" s="314">
        <f t="shared" si="18"/>
        <v>0</v>
      </c>
      <c r="AB112" s="219"/>
    </row>
    <row r="113" ht="30" customHeight="1" spans="1:28">
      <c r="A113" s="278">
        <v>65</v>
      </c>
      <c r="B113" s="279" t="s">
        <v>287</v>
      </c>
      <c r="C113" s="257" t="s">
        <v>288</v>
      </c>
      <c r="D113" s="280" t="s">
        <v>44</v>
      </c>
      <c r="E113" s="252"/>
      <c r="F113" s="253"/>
      <c r="G113" s="253"/>
      <c r="H113" s="254">
        <f t="shared" si="19"/>
        <v>0</v>
      </c>
      <c r="I113" s="282">
        <f t="shared" ref="I113:I130" si="20">H113*Z113</f>
        <v>0</v>
      </c>
      <c r="J113" s="253"/>
      <c r="K113" s="253"/>
      <c r="L113" s="253"/>
      <c r="M113" s="282">
        <f t="shared" ref="M113:M130" si="21">SUM(J113:L113)</f>
        <v>0</v>
      </c>
      <c r="N113" s="282">
        <f t="shared" ref="N113:N130" si="22">M113*Z113</f>
        <v>0</v>
      </c>
      <c r="O113" s="253"/>
      <c r="P113" s="253"/>
      <c r="Q113" s="253"/>
      <c r="R113" s="282">
        <f t="shared" ref="R113:R130" si="23">SUM(O113:Q113)</f>
        <v>0</v>
      </c>
      <c r="S113" s="282">
        <f t="shared" ref="S113:S130" si="24">R113*Z113</f>
        <v>0</v>
      </c>
      <c r="T113" s="253"/>
      <c r="U113" s="253"/>
      <c r="V113" s="253"/>
      <c r="W113" s="282">
        <f t="shared" ref="W113:W130" si="25">SUM(T113:V113)</f>
        <v>0</v>
      </c>
      <c r="X113" s="282">
        <f t="shared" ref="X113:X130" si="26">W113*Z113</f>
        <v>0</v>
      </c>
      <c r="Y113" s="282">
        <f t="shared" ref="Y113:Y130" si="27">H113+M113+R113+W113</f>
        <v>0</v>
      </c>
      <c r="Z113" s="313">
        <v>97.04</v>
      </c>
      <c r="AA113" s="314">
        <f t="shared" ref="AA113:AA130" si="28">Y113*Z113</f>
        <v>0</v>
      </c>
      <c r="AB113" s="219"/>
    </row>
    <row r="114" ht="30" customHeight="1" spans="1:28">
      <c r="A114" s="278">
        <v>66</v>
      </c>
      <c r="B114" s="279" t="s">
        <v>145</v>
      </c>
      <c r="C114" s="257" t="s">
        <v>146</v>
      </c>
      <c r="D114" s="280" t="s">
        <v>75</v>
      </c>
      <c r="E114" s="252"/>
      <c r="F114" s="253"/>
      <c r="G114" s="253"/>
      <c r="H114" s="254">
        <f t="shared" ref="H114:H130" si="29">SUM(E114:G114)</f>
        <v>0</v>
      </c>
      <c r="I114" s="282">
        <f t="shared" si="20"/>
        <v>0</v>
      </c>
      <c r="J114" s="253"/>
      <c r="K114" s="253"/>
      <c r="L114" s="253"/>
      <c r="M114" s="282">
        <f t="shared" si="21"/>
        <v>0</v>
      </c>
      <c r="N114" s="282">
        <f t="shared" si="22"/>
        <v>0</v>
      </c>
      <c r="O114" s="253"/>
      <c r="P114" s="253"/>
      <c r="Q114" s="253"/>
      <c r="R114" s="282">
        <f t="shared" si="23"/>
        <v>0</v>
      </c>
      <c r="S114" s="282">
        <f t="shared" si="24"/>
        <v>0</v>
      </c>
      <c r="T114" s="253"/>
      <c r="U114" s="253"/>
      <c r="V114" s="253"/>
      <c r="W114" s="282">
        <f t="shared" si="25"/>
        <v>0</v>
      </c>
      <c r="X114" s="282">
        <f t="shared" si="26"/>
        <v>0</v>
      </c>
      <c r="Y114" s="282">
        <f t="shared" si="27"/>
        <v>0</v>
      </c>
      <c r="Z114" s="313">
        <v>16.1</v>
      </c>
      <c r="AA114" s="314">
        <f t="shared" si="28"/>
        <v>0</v>
      </c>
      <c r="AB114" s="219"/>
    </row>
    <row r="115" ht="30" customHeight="1" spans="1:28">
      <c r="A115" s="281">
        <v>67</v>
      </c>
      <c r="B115" s="279" t="s">
        <v>632</v>
      </c>
      <c r="C115" s="257" t="s">
        <v>633</v>
      </c>
      <c r="D115" s="280" t="s">
        <v>75</v>
      </c>
      <c r="E115" s="252"/>
      <c r="F115" s="253"/>
      <c r="G115" s="253"/>
      <c r="H115" s="254">
        <f t="shared" si="29"/>
        <v>0</v>
      </c>
      <c r="I115" s="282">
        <f t="shared" si="20"/>
        <v>0</v>
      </c>
      <c r="J115" s="253"/>
      <c r="K115" s="253"/>
      <c r="L115" s="253"/>
      <c r="M115" s="282">
        <f t="shared" si="21"/>
        <v>0</v>
      </c>
      <c r="N115" s="282">
        <f t="shared" si="22"/>
        <v>0</v>
      </c>
      <c r="O115" s="253"/>
      <c r="P115" s="253"/>
      <c r="Q115" s="253"/>
      <c r="R115" s="282">
        <f t="shared" si="23"/>
        <v>0</v>
      </c>
      <c r="S115" s="282">
        <f t="shared" si="24"/>
        <v>0</v>
      </c>
      <c r="T115" s="253"/>
      <c r="U115" s="253"/>
      <c r="V115" s="253"/>
      <c r="W115" s="282">
        <f t="shared" si="25"/>
        <v>0</v>
      </c>
      <c r="X115" s="282">
        <f t="shared" si="26"/>
        <v>0</v>
      </c>
      <c r="Y115" s="282">
        <f t="shared" si="27"/>
        <v>0</v>
      </c>
      <c r="Z115" s="313">
        <v>35.99</v>
      </c>
      <c r="AA115" s="314">
        <f t="shared" si="28"/>
        <v>0</v>
      </c>
      <c r="AB115" s="219"/>
    </row>
    <row r="116" ht="30" customHeight="1" spans="1:28">
      <c r="A116" s="278">
        <v>68</v>
      </c>
      <c r="B116" s="279" t="s">
        <v>634</v>
      </c>
      <c r="C116" s="257" t="s">
        <v>635</v>
      </c>
      <c r="D116" s="280" t="s">
        <v>75</v>
      </c>
      <c r="E116" s="252"/>
      <c r="F116" s="253"/>
      <c r="G116" s="253"/>
      <c r="H116" s="254">
        <f t="shared" si="29"/>
        <v>0</v>
      </c>
      <c r="I116" s="282">
        <f t="shared" si="20"/>
        <v>0</v>
      </c>
      <c r="J116" s="253"/>
      <c r="K116" s="253"/>
      <c r="L116" s="253"/>
      <c r="M116" s="282">
        <f t="shared" si="21"/>
        <v>0</v>
      </c>
      <c r="N116" s="282">
        <f t="shared" si="22"/>
        <v>0</v>
      </c>
      <c r="O116" s="253"/>
      <c r="P116" s="253"/>
      <c r="Q116" s="253"/>
      <c r="R116" s="282">
        <f t="shared" si="23"/>
        <v>0</v>
      </c>
      <c r="S116" s="282">
        <f t="shared" si="24"/>
        <v>0</v>
      </c>
      <c r="T116" s="253"/>
      <c r="U116" s="253"/>
      <c r="V116" s="253"/>
      <c r="W116" s="282">
        <f t="shared" si="25"/>
        <v>0</v>
      </c>
      <c r="X116" s="282">
        <f t="shared" si="26"/>
        <v>0</v>
      </c>
      <c r="Y116" s="282">
        <f t="shared" si="27"/>
        <v>0</v>
      </c>
      <c r="Z116" s="313">
        <v>35.99</v>
      </c>
      <c r="AA116" s="314">
        <f t="shared" si="28"/>
        <v>0</v>
      </c>
      <c r="AB116" s="219"/>
    </row>
    <row r="117" ht="30" customHeight="1" spans="1:28">
      <c r="A117" s="278">
        <v>69</v>
      </c>
      <c r="B117" s="279" t="s">
        <v>636</v>
      </c>
      <c r="C117" s="257" t="s">
        <v>637</v>
      </c>
      <c r="D117" s="280" t="s">
        <v>75</v>
      </c>
      <c r="E117" s="252"/>
      <c r="F117" s="253"/>
      <c r="G117" s="253"/>
      <c r="H117" s="254">
        <f t="shared" si="29"/>
        <v>0</v>
      </c>
      <c r="I117" s="282">
        <f t="shared" si="20"/>
        <v>0</v>
      </c>
      <c r="J117" s="253"/>
      <c r="K117" s="253"/>
      <c r="L117" s="253"/>
      <c r="M117" s="282">
        <f t="shared" si="21"/>
        <v>0</v>
      </c>
      <c r="N117" s="282">
        <f t="shared" si="22"/>
        <v>0</v>
      </c>
      <c r="O117" s="253"/>
      <c r="P117" s="253"/>
      <c r="Q117" s="253"/>
      <c r="R117" s="282">
        <f t="shared" si="23"/>
        <v>0</v>
      </c>
      <c r="S117" s="282">
        <f t="shared" si="24"/>
        <v>0</v>
      </c>
      <c r="T117" s="253"/>
      <c r="U117" s="253"/>
      <c r="V117" s="253"/>
      <c r="W117" s="282">
        <f t="shared" si="25"/>
        <v>0</v>
      </c>
      <c r="X117" s="282">
        <f t="shared" si="26"/>
        <v>0</v>
      </c>
      <c r="Y117" s="282">
        <f t="shared" si="27"/>
        <v>0</v>
      </c>
      <c r="Z117" s="313">
        <v>35.99</v>
      </c>
      <c r="AA117" s="314">
        <f t="shared" si="28"/>
        <v>0</v>
      </c>
      <c r="AB117" s="219"/>
    </row>
    <row r="118" ht="30" customHeight="1" spans="1:28">
      <c r="A118" s="281">
        <v>70</v>
      </c>
      <c r="B118" s="279" t="s">
        <v>36</v>
      </c>
      <c r="C118" s="257" t="s">
        <v>37</v>
      </c>
      <c r="D118" s="280" t="s">
        <v>34</v>
      </c>
      <c r="E118" s="252"/>
      <c r="F118" s="253"/>
      <c r="G118" s="253"/>
      <c r="H118" s="254">
        <f t="shared" si="29"/>
        <v>0</v>
      </c>
      <c r="I118" s="282">
        <f t="shared" si="20"/>
        <v>0</v>
      </c>
      <c r="J118" s="253"/>
      <c r="K118" s="253"/>
      <c r="L118" s="253"/>
      <c r="M118" s="282">
        <f t="shared" si="21"/>
        <v>0</v>
      </c>
      <c r="N118" s="282">
        <f t="shared" si="22"/>
        <v>0</v>
      </c>
      <c r="O118" s="253"/>
      <c r="P118" s="253"/>
      <c r="Q118" s="253"/>
      <c r="R118" s="282">
        <f t="shared" si="23"/>
        <v>0</v>
      </c>
      <c r="S118" s="282">
        <f t="shared" si="24"/>
        <v>0</v>
      </c>
      <c r="T118" s="253"/>
      <c r="U118" s="253"/>
      <c r="V118" s="253"/>
      <c r="W118" s="282">
        <f t="shared" si="25"/>
        <v>0</v>
      </c>
      <c r="X118" s="282">
        <f t="shared" si="26"/>
        <v>0</v>
      </c>
      <c r="Y118" s="282">
        <f t="shared" si="27"/>
        <v>0</v>
      </c>
      <c r="Z118" s="313">
        <v>25.62</v>
      </c>
      <c r="AA118" s="314">
        <f t="shared" si="28"/>
        <v>0</v>
      </c>
      <c r="AB118" s="219"/>
    </row>
    <row r="119" ht="30" customHeight="1" spans="1:28">
      <c r="A119" s="278">
        <v>71</v>
      </c>
      <c r="B119" s="279" t="s">
        <v>289</v>
      </c>
      <c r="C119" s="257" t="s">
        <v>290</v>
      </c>
      <c r="D119" s="280" t="s">
        <v>75</v>
      </c>
      <c r="E119" s="252"/>
      <c r="F119" s="253"/>
      <c r="G119" s="253"/>
      <c r="H119" s="254">
        <f t="shared" si="29"/>
        <v>0</v>
      </c>
      <c r="I119" s="282">
        <f t="shared" si="20"/>
        <v>0</v>
      </c>
      <c r="J119" s="253"/>
      <c r="K119" s="253"/>
      <c r="L119" s="253"/>
      <c r="M119" s="282">
        <f t="shared" si="21"/>
        <v>0</v>
      </c>
      <c r="N119" s="282">
        <f t="shared" si="22"/>
        <v>0</v>
      </c>
      <c r="O119" s="253"/>
      <c r="P119" s="253"/>
      <c r="Q119" s="253"/>
      <c r="R119" s="282">
        <f t="shared" si="23"/>
        <v>0</v>
      </c>
      <c r="S119" s="282">
        <f t="shared" si="24"/>
        <v>0</v>
      </c>
      <c r="T119" s="253"/>
      <c r="U119" s="253"/>
      <c r="V119" s="253"/>
      <c r="W119" s="282">
        <f t="shared" si="25"/>
        <v>0</v>
      </c>
      <c r="X119" s="282">
        <f t="shared" si="26"/>
        <v>0</v>
      </c>
      <c r="Y119" s="282">
        <f t="shared" si="27"/>
        <v>0</v>
      </c>
      <c r="Z119" s="313">
        <v>28.77</v>
      </c>
      <c r="AA119" s="314">
        <f t="shared" si="28"/>
        <v>0</v>
      </c>
      <c r="AB119" s="219"/>
    </row>
    <row r="120" ht="30" customHeight="1" spans="1:28">
      <c r="A120" s="278">
        <v>72</v>
      </c>
      <c r="B120" s="279" t="s">
        <v>110</v>
      </c>
      <c r="C120" s="257" t="s">
        <v>111</v>
      </c>
      <c r="D120" s="280" t="s">
        <v>44</v>
      </c>
      <c r="E120" s="252"/>
      <c r="F120" s="253"/>
      <c r="G120" s="253"/>
      <c r="H120" s="254">
        <f t="shared" si="29"/>
        <v>0</v>
      </c>
      <c r="I120" s="282">
        <f t="shared" si="20"/>
        <v>0</v>
      </c>
      <c r="J120" s="253"/>
      <c r="K120" s="253"/>
      <c r="L120" s="253"/>
      <c r="M120" s="282">
        <f t="shared" si="21"/>
        <v>0</v>
      </c>
      <c r="N120" s="282">
        <f t="shared" si="22"/>
        <v>0</v>
      </c>
      <c r="O120" s="253"/>
      <c r="P120" s="253"/>
      <c r="Q120" s="253"/>
      <c r="R120" s="282">
        <f t="shared" si="23"/>
        <v>0</v>
      </c>
      <c r="S120" s="282">
        <f t="shared" si="24"/>
        <v>0</v>
      </c>
      <c r="T120" s="253"/>
      <c r="U120" s="253"/>
      <c r="V120" s="253"/>
      <c r="W120" s="282">
        <f t="shared" si="25"/>
        <v>0</v>
      </c>
      <c r="X120" s="282">
        <f t="shared" si="26"/>
        <v>0</v>
      </c>
      <c r="Y120" s="282">
        <f t="shared" si="27"/>
        <v>0</v>
      </c>
      <c r="Z120" s="313">
        <v>21.51</v>
      </c>
      <c r="AA120" s="314">
        <f t="shared" si="28"/>
        <v>0</v>
      </c>
      <c r="AB120" s="219"/>
    </row>
    <row r="121" ht="30" customHeight="1" spans="1:28">
      <c r="A121" s="281">
        <v>73</v>
      </c>
      <c r="B121" s="279" t="s">
        <v>112</v>
      </c>
      <c r="C121" s="257" t="s">
        <v>113</v>
      </c>
      <c r="D121" s="280" t="s">
        <v>44</v>
      </c>
      <c r="E121" s="252"/>
      <c r="F121" s="253"/>
      <c r="G121" s="253"/>
      <c r="H121" s="254">
        <f t="shared" si="29"/>
        <v>0</v>
      </c>
      <c r="I121" s="282">
        <f t="shared" si="20"/>
        <v>0</v>
      </c>
      <c r="J121" s="253"/>
      <c r="K121" s="253"/>
      <c r="L121" s="253"/>
      <c r="M121" s="282">
        <f t="shared" si="21"/>
        <v>0</v>
      </c>
      <c r="N121" s="282">
        <f t="shared" si="22"/>
        <v>0</v>
      </c>
      <c r="O121" s="253"/>
      <c r="P121" s="253"/>
      <c r="Q121" s="253"/>
      <c r="R121" s="282">
        <f t="shared" si="23"/>
        <v>0</v>
      </c>
      <c r="S121" s="282">
        <f t="shared" si="24"/>
        <v>0</v>
      </c>
      <c r="T121" s="253"/>
      <c r="U121" s="253"/>
      <c r="V121" s="253"/>
      <c r="W121" s="282">
        <f t="shared" si="25"/>
        <v>0</v>
      </c>
      <c r="X121" s="282">
        <f t="shared" si="26"/>
        <v>0</v>
      </c>
      <c r="Y121" s="282">
        <f t="shared" si="27"/>
        <v>0</v>
      </c>
      <c r="Z121" s="313">
        <v>19.68</v>
      </c>
      <c r="AA121" s="314">
        <f t="shared" si="28"/>
        <v>0</v>
      </c>
      <c r="AB121" s="219"/>
    </row>
    <row r="122" ht="30" customHeight="1" spans="1:28">
      <c r="A122" s="278">
        <v>74</v>
      </c>
      <c r="B122" s="279" t="s">
        <v>116</v>
      </c>
      <c r="C122" s="257" t="s">
        <v>117</v>
      </c>
      <c r="D122" s="280" t="s">
        <v>41</v>
      </c>
      <c r="E122" s="252"/>
      <c r="F122" s="253"/>
      <c r="G122" s="253"/>
      <c r="H122" s="254">
        <f t="shared" si="29"/>
        <v>0</v>
      </c>
      <c r="I122" s="282">
        <f t="shared" si="20"/>
        <v>0</v>
      </c>
      <c r="J122" s="253"/>
      <c r="K122" s="253"/>
      <c r="L122" s="253"/>
      <c r="M122" s="282">
        <f t="shared" si="21"/>
        <v>0</v>
      </c>
      <c r="N122" s="282">
        <f t="shared" si="22"/>
        <v>0</v>
      </c>
      <c r="O122" s="253"/>
      <c r="P122" s="253"/>
      <c r="Q122" s="253"/>
      <c r="R122" s="282">
        <f t="shared" si="23"/>
        <v>0</v>
      </c>
      <c r="S122" s="282">
        <f t="shared" si="24"/>
        <v>0</v>
      </c>
      <c r="T122" s="253"/>
      <c r="U122" s="253"/>
      <c r="V122" s="253"/>
      <c r="W122" s="282">
        <f t="shared" si="25"/>
        <v>0</v>
      </c>
      <c r="X122" s="282">
        <f t="shared" si="26"/>
        <v>0</v>
      </c>
      <c r="Y122" s="282">
        <f t="shared" si="27"/>
        <v>0</v>
      </c>
      <c r="Z122" s="313">
        <v>57.32</v>
      </c>
      <c r="AA122" s="314">
        <f t="shared" si="28"/>
        <v>0</v>
      </c>
      <c r="AB122" s="219"/>
    </row>
    <row r="123" ht="30" customHeight="1" spans="1:28">
      <c r="A123" s="278">
        <v>75</v>
      </c>
      <c r="B123" s="279" t="s">
        <v>118</v>
      </c>
      <c r="C123" s="257" t="s">
        <v>119</v>
      </c>
      <c r="D123" s="280" t="s">
        <v>41</v>
      </c>
      <c r="E123" s="252"/>
      <c r="F123" s="253"/>
      <c r="G123" s="253"/>
      <c r="H123" s="254">
        <f t="shared" si="29"/>
        <v>0</v>
      </c>
      <c r="I123" s="282">
        <f t="shared" si="20"/>
        <v>0</v>
      </c>
      <c r="J123" s="253"/>
      <c r="K123" s="253"/>
      <c r="L123" s="253"/>
      <c r="M123" s="282">
        <f t="shared" si="21"/>
        <v>0</v>
      </c>
      <c r="N123" s="282">
        <f t="shared" si="22"/>
        <v>0</v>
      </c>
      <c r="O123" s="253"/>
      <c r="P123" s="253"/>
      <c r="Q123" s="253"/>
      <c r="R123" s="282">
        <f t="shared" si="23"/>
        <v>0</v>
      </c>
      <c r="S123" s="282">
        <f t="shared" si="24"/>
        <v>0</v>
      </c>
      <c r="T123" s="253"/>
      <c r="U123" s="253"/>
      <c r="V123" s="253"/>
      <c r="W123" s="282">
        <f t="shared" si="25"/>
        <v>0</v>
      </c>
      <c r="X123" s="282">
        <f t="shared" si="26"/>
        <v>0</v>
      </c>
      <c r="Y123" s="282">
        <f t="shared" si="27"/>
        <v>0</v>
      </c>
      <c r="Z123" s="313">
        <v>109.24</v>
      </c>
      <c r="AA123" s="314">
        <f t="shared" si="28"/>
        <v>0</v>
      </c>
      <c r="AB123" s="219"/>
    </row>
    <row r="124" ht="30" customHeight="1" spans="1:28">
      <c r="A124" s="281">
        <v>76</v>
      </c>
      <c r="B124" s="279" t="s">
        <v>120</v>
      </c>
      <c r="C124" s="257" t="s">
        <v>121</v>
      </c>
      <c r="D124" s="280" t="s">
        <v>41</v>
      </c>
      <c r="E124" s="252"/>
      <c r="F124" s="253"/>
      <c r="G124" s="253"/>
      <c r="H124" s="254">
        <f t="shared" si="29"/>
        <v>0</v>
      </c>
      <c r="I124" s="282">
        <f t="shared" si="20"/>
        <v>0</v>
      </c>
      <c r="J124" s="253"/>
      <c r="K124" s="253"/>
      <c r="L124" s="253"/>
      <c r="M124" s="282">
        <f t="shared" si="21"/>
        <v>0</v>
      </c>
      <c r="N124" s="282">
        <f t="shared" si="22"/>
        <v>0</v>
      </c>
      <c r="O124" s="253"/>
      <c r="P124" s="253"/>
      <c r="Q124" s="253"/>
      <c r="R124" s="282">
        <f t="shared" si="23"/>
        <v>0</v>
      </c>
      <c r="S124" s="282">
        <f t="shared" si="24"/>
        <v>0</v>
      </c>
      <c r="T124" s="253"/>
      <c r="U124" s="253"/>
      <c r="V124" s="253"/>
      <c r="W124" s="282">
        <f t="shared" si="25"/>
        <v>0</v>
      </c>
      <c r="X124" s="282">
        <f t="shared" si="26"/>
        <v>0</v>
      </c>
      <c r="Y124" s="282">
        <f t="shared" si="27"/>
        <v>0</v>
      </c>
      <c r="Z124" s="313">
        <v>29.08</v>
      </c>
      <c r="AA124" s="314">
        <f t="shared" si="28"/>
        <v>0</v>
      </c>
      <c r="AB124" s="219"/>
    </row>
    <row r="125" ht="30" customHeight="1" spans="1:28">
      <c r="A125" s="278">
        <v>77</v>
      </c>
      <c r="B125" s="279" t="s">
        <v>122</v>
      </c>
      <c r="C125" s="257" t="s">
        <v>123</v>
      </c>
      <c r="D125" s="280" t="s">
        <v>41</v>
      </c>
      <c r="E125" s="252"/>
      <c r="F125" s="253"/>
      <c r="G125" s="253"/>
      <c r="H125" s="254">
        <f t="shared" si="29"/>
        <v>0</v>
      </c>
      <c r="I125" s="282">
        <f t="shared" si="20"/>
        <v>0</v>
      </c>
      <c r="J125" s="253"/>
      <c r="K125" s="253"/>
      <c r="L125" s="253"/>
      <c r="M125" s="282">
        <f t="shared" si="21"/>
        <v>0</v>
      </c>
      <c r="N125" s="282">
        <f t="shared" si="22"/>
        <v>0</v>
      </c>
      <c r="O125" s="253"/>
      <c r="P125" s="253"/>
      <c r="Q125" s="253"/>
      <c r="R125" s="282">
        <f t="shared" si="23"/>
        <v>0</v>
      </c>
      <c r="S125" s="282">
        <f t="shared" si="24"/>
        <v>0</v>
      </c>
      <c r="T125" s="253"/>
      <c r="U125" s="253"/>
      <c r="V125" s="253"/>
      <c r="W125" s="282">
        <f t="shared" si="25"/>
        <v>0</v>
      </c>
      <c r="X125" s="282">
        <f t="shared" si="26"/>
        <v>0</v>
      </c>
      <c r="Y125" s="282">
        <f t="shared" si="27"/>
        <v>0</v>
      </c>
      <c r="Z125" s="313">
        <v>11.36</v>
      </c>
      <c r="AA125" s="314">
        <f t="shared" si="28"/>
        <v>0</v>
      </c>
      <c r="AB125" s="219"/>
    </row>
    <row r="126" ht="30" customHeight="1" spans="1:28">
      <c r="A126" s="278">
        <v>78</v>
      </c>
      <c r="B126" s="279" t="s">
        <v>124</v>
      </c>
      <c r="C126" s="257" t="s">
        <v>125</v>
      </c>
      <c r="D126" s="280" t="s">
        <v>41</v>
      </c>
      <c r="E126" s="252"/>
      <c r="F126" s="253"/>
      <c r="G126" s="253"/>
      <c r="H126" s="254">
        <f t="shared" si="29"/>
        <v>0</v>
      </c>
      <c r="I126" s="282">
        <f t="shared" si="20"/>
        <v>0</v>
      </c>
      <c r="J126" s="253"/>
      <c r="K126" s="253"/>
      <c r="L126" s="253"/>
      <c r="M126" s="282">
        <f t="shared" si="21"/>
        <v>0</v>
      </c>
      <c r="N126" s="282">
        <f t="shared" si="22"/>
        <v>0</v>
      </c>
      <c r="O126" s="253"/>
      <c r="P126" s="253"/>
      <c r="Q126" s="253"/>
      <c r="R126" s="282">
        <f t="shared" si="23"/>
        <v>0</v>
      </c>
      <c r="S126" s="282">
        <f t="shared" si="24"/>
        <v>0</v>
      </c>
      <c r="T126" s="253"/>
      <c r="U126" s="253"/>
      <c r="V126" s="253"/>
      <c r="W126" s="282">
        <f t="shared" si="25"/>
        <v>0</v>
      </c>
      <c r="X126" s="282">
        <f t="shared" si="26"/>
        <v>0</v>
      </c>
      <c r="Y126" s="282">
        <f t="shared" si="27"/>
        <v>0</v>
      </c>
      <c r="Z126" s="313">
        <v>27.58</v>
      </c>
      <c r="AA126" s="314">
        <f t="shared" si="28"/>
        <v>0</v>
      </c>
      <c r="AB126" s="219"/>
    </row>
    <row r="127" ht="30" customHeight="1" spans="1:28">
      <c r="A127" s="281">
        <v>79</v>
      </c>
      <c r="B127" s="279" t="s">
        <v>866</v>
      </c>
      <c r="C127" s="257" t="s">
        <v>97</v>
      </c>
      <c r="D127" s="280" t="s">
        <v>50</v>
      </c>
      <c r="E127" s="252"/>
      <c r="F127" s="253"/>
      <c r="G127" s="253"/>
      <c r="H127" s="254">
        <f t="shared" si="29"/>
        <v>0</v>
      </c>
      <c r="I127" s="282">
        <f t="shared" si="20"/>
        <v>0</v>
      </c>
      <c r="J127" s="253"/>
      <c r="K127" s="253"/>
      <c r="L127" s="253"/>
      <c r="M127" s="282">
        <f t="shared" si="21"/>
        <v>0</v>
      </c>
      <c r="N127" s="282">
        <f t="shared" si="22"/>
        <v>0</v>
      </c>
      <c r="O127" s="253"/>
      <c r="P127" s="253"/>
      <c r="Q127" s="253"/>
      <c r="R127" s="282">
        <f t="shared" si="23"/>
        <v>0</v>
      </c>
      <c r="S127" s="282">
        <f t="shared" si="24"/>
        <v>0</v>
      </c>
      <c r="T127" s="253"/>
      <c r="U127" s="253"/>
      <c r="V127" s="253"/>
      <c r="W127" s="282">
        <f t="shared" si="25"/>
        <v>0</v>
      </c>
      <c r="X127" s="282">
        <f t="shared" si="26"/>
        <v>0</v>
      </c>
      <c r="Y127" s="282">
        <f t="shared" si="27"/>
        <v>0</v>
      </c>
      <c r="Z127" s="313">
        <v>70.3</v>
      </c>
      <c r="AA127" s="314">
        <f t="shared" si="28"/>
        <v>0</v>
      </c>
      <c r="AB127" s="219"/>
    </row>
    <row r="128" ht="30" customHeight="1" spans="1:28">
      <c r="A128" s="278">
        <v>80</v>
      </c>
      <c r="B128" s="279" t="s">
        <v>126</v>
      </c>
      <c r="C128" s="257" t="s">
        <v>127</v>
      </c>
      <c r="D128" s="280" t="s">
        <v>41</v>
      </c>
      <c r="E128" s="252"/>
      <c r="F128" s="253"/>
      <c r="G128" s="253"/>
      <c r="H128" s="254">
        <f t="shared" si="29"/>
        <v>0</v>
      </c>
      <c r="I128" s="282">
        <f t="shared" si="20"/>
        <v>0</v>
      </c>
      <c r="J128" s="253"/>
      <c r="K128" s="253"/>
      <c r="L128" s="253"/>
      <c r="M128" s="282">
        <f t="shared" si="21"/>
        <v>0</v>
      </c>
      <c r="N128" s="282">
        <f t="shared" si="22"/>
        <v>0</v>
      </c>
      <c r="O128" s="253"/>
      <c r="P128" s="253"/>
      <c r="Q128" s="253"/>
      <c r="R128" s="282">
        <f t="shared" si="23"/>
        <v>0</v>
      </c>
      <c r="S128" s="282">
        <f t="shared" si="24"/>
        <v>0</v>
      </c>
      <c r="T128" s="253"/>
      <c r="U128" s="253"/>
      <c r="V128" s="253"/>
      <c r="W128" s="282">
        <f t="shared" si="25"/>
        <v>0</v>
      </c>
      <c r="X128" s="282">
        <f t="shared" si="26"/>
        <v>0</v>
      </c>
      <c r="Y128" s="282">
        <f t="shared" si="27"/>
        <v>0</v>
      </c>
      <c r="Z128" s="313">
        <v>51.92</v>
      </c>
      <c r="AA128" s="314">
        <f t="shared" si="28"/>
        <v>0</v>
      </c>
      <c r="AB128" s="219"/>
    </row>
    <row r="129" ht="30" customHeight="1" spans="1:28">
      <c r="A129" s="278">
        <v>81</v>
      </c>
      <c r="B129" s="279" t="s">
        <v>638</v>
      </c>
      <c r="C129" s="257" t="s">
        <v>639</v>
      </c>
      <c r="D129" s="280" t="s">
        <v>50</v>
      </c>
      <c r="E129" s="252"/>
      <c r="F129" s="253"/>
      <c r="G129" s="253"/>
      <c r="H129" s="254">
        <f t="shared" si="29"/>
        <v>0</v>
      </c>
      <c r="I129" s="282">
        <f t="shared" si="20"/>
        <v>0</v>
      </c>
      <c r="J129" s="253"/>
      <c r="K129" s="253"/>
      <c r="L129" s="253"/>
      <c r="M129" s="282">
        <f t="shared" si="21"/>
        <v>0</v>
      </c>
      <c r="N129" s="282">
        <f t="shared" si="22"/>
        <v>0</v>
      </c>
      <c r="O129" s="253"/>
      <c r="P129" s="253"/>
      <c r="Q129" s="253"/>
      <c r="R129" s="282">
        <f t="shared" si="23"/>
        <v>0</v>
      </c>
      <c r="S129" s="282">
        <f t="shared" si="24"/>
        <v>0</v>
      </c>
      <c r="T129" s="253"/>
      <c r="U129" s="253"/>
      <c r="V129" s="253"/>
      <c r="W129" s="282">
        <f t="shared" si="25"/>
        <v>0</v>
      </c>
      <c r="X129" s="282">
        <f t="shared" si="26"/>
        <v>0</v>
      </c>
      <c r="Y129" s="282">
        <f t="shared" si="27"/>
        <v>0</v>
      </c>
      <c r="Z129" s="313">
        <v>133.99</v>
      </c>
      <c r="AA129" s="314">
        <f t="shared" si="28"/>
        <v>0</v>
      </c>
      <c r="AB129" s="219"/>
    </row>
    <row r="130" ht="30" customHeight="1" spans="1:28">
      <c r="A130" s="320">
        <v>82</v>
      </c>
      <c r="B130" s="321" t="s">
        <v>867</v>
      </c>
      <c r="C130" s="322" t="s">
        <v>868</v>
      </c>
      <c r="D130" s="323" t="s">
        <v>869</v>
      </c>
      <c r="E130" s="324"/>
      <c r="F130" s="325"/>
      <c r="G130" s="325"/>
      <c r="H130" s="326">
        <f t="shared" si="29"/>
        <v>0</v>
      </c>
      <c r="I130" s="346">
        <f t="shared" si="20"/>
        <v>0</v>
      </c>
      <c r="J130" s="325"/>
      <c r="K130" s="325"/>
      <c r="L130" s="325"/>
      <c r="M130" s="346">
        <f t="shared" si="21"/>
        <v>0</v>
      </c>
      <c r="N130" s="346">
        <f t="shared" si="22"/>
        <v>0</v>
      </c>
      <c r="O130" s="325"/>
      <c r="P130" s="325"/>
      <c r="Q130" s="325"/>
      <c r="R130" s="346">
        <f t="shared" si="23"/>
        <v>0</v>
      </c>
      <c r="S130" s="346">
        <f t="shared" si="24"/>
        <v>0</v>
      </c>
      <c r="T130" s="325"/>
      <c r="U130" s="325"/>
      <c r="V130" s="325"/>
      <c r="W130" s="346">
        <f t="shared" si="25"/>
        <v>0</v>
      </c>
      <c r="X130" s="346">
        <f t="shared" si="26"/>
        <v>0</v>
      </c>
      <c r="Y130" s="346">
        <f t="shared" si="27"/>
        <v>0</v>
      </c>
      <c r="Z130" s="313">
        <v>0</v>
      </c>
      <c r="AA130" s="347">
        <f t="shared" si="28"/>
        <v>0</v>
      </c>
      <c r="AB130" s="219"/>
    </row>
    <row r="131" ht="30" customHeight="1" spans="1:28">
      <c r="A131" s="327"/>
      <c r="B131" s="217"/>
      <c r="C131" s="328"/>
      <c r="D131" s="329"/>
      <c r="E131" s="330"/>
      <c r="F131" s="330"/>
      <c r="G131" s="330"/>
      <c r="H131" s="331"/>
      <c r="I131" s="331"/>
      <c r="J131" s="330"/>
      <c r="K131" s="330"/>
      <c r="L131" s="330"/>
      <c r="M131" s="331"/>
      <c r="N131" s="331"/>
      <c r="O131" s="330"/>
      <c r="P131" s="330"/>
      <c r="Q131" s="330"/>
      <c r="R131" s="331"/>
      <c r="S131" s="331"/>
      <c r="T131" s="330"/>
      <c r="U131" s="330"/>
      <c r="V131" s="330"/>
      <c r="W131" s="331"/>
      <c r="X131" s="331"/>
      <c r="Y131" s="331"/>
      <c r="Z131" s="348"/>
      <c r="AA131" s="349"/>
      <c r="AB131" s="219"/>
    </row>
    <row r="132" ht="30" customHeight="1" spans="1:28">
      <c r="A132" s="245" t="s">
        <v>870</v>
      </c>
      <c r="B132" s="246"/>
      <c r="C132" s="246"/>
      <c r="D132" s="270"/>
      <c r="E132" s="270"/>
      <c r="F132" s="270"/>
      <c r="G132" s="270"/>
      <c r="H132" s="270"/>
      <c r="I132" s="270"/>
      <c r="J132" s="270"/>
      <c r="K132" s="270"/>
      <c r="L132" s="270"/>
      <c r="M132" s="270"/>
      <c r="N132" s="270"/>
      <c r="O132" s="270"/>
      <c r="P132" s="270"/>
      <c r="Q132" s="270"/>
      <c r="R132" s="270"/>
      <c r="S132" s="270"/>
      <c r="T132" s="270"/>
      <c r="U132" s="270"/>
      <c r="V132" s="270"/>
      <c r="W132" s="270"/>
      <c r="X132" s="270"/>
      <c r="Y132" s="270"/>
      <c r="Z132" s="317"/>
      <c r="AA132" s="318"/>
      <c r="AB132" s="219"/>
    </row>
    <row r="133" ht="30" customHeight="1" spans="1:28">
      <c r="A133" s="281">
        <v>1</v>
      </c>
      <c r="B133" s="332" t="s">
        <v>291</v>
      </c>
      <c r="C133" s="250" t="s">
        <v>292</v>
      </c>
      <c r="D133" s="333" t="s">
        <v>700</v>
      </c>
      <c r="E133" s="252"/>
      <c r="F133" s="253"/>
      <c r="G133" s="253"/>
      <c r="H133" s="254">
        <f t="shared" ref="H133:H143" si="30">SUM(E133:G133)</f>
        <v>0</v>
      </c>
      <c r="I133" s="282">
        <f t="shared" ref="I133:I143" si="31">H133*Z133</f>
        <v>0</v>
      </c>
      <c r="J133" s="253"/>
      <c r="K133" s="253"/>
      <c r="L133" s="253"/>
      <c r="M133" s="282">
        <f t="shared" ref="M133:M143" si="32">SUM(J133:L133)</f>
        <v>0</v>
      </c>
      <c r="N133" s="282">
        <f t="shared" ref="N133:N143" si="33">M133*Z133</f>
        <v>0</v>
      </c>
      <c r="O133" s="253"/>
      <c r="P133" s="253"/>
      <c r="Q133" s="253"/>
      <c r="R133" s="282">
        <f t="shared" ref="R133:R143" si="34">SUM(O133:Q133)</f>
        <v>0</v>
      </c>
      <c r="S133" s="282">
        <f t="shared" ref="S133:S143" si="35">R133*Z133</f>
        <v>0</v>
      </c>
      <c r="T133" s="253"/>
      <c r="U133" s="253"/>
      <c r="V133" s="253"/>
      <c r="W133" s="282">
        <f t="shared" ref="W133:W143" si="36">SUM(T133:V133)</f>
        <v>0</v>
      </c>
      <c r="X133" s="282">
        <f t="shared" ref="X133:X143" si="37">W133*Z133</f>
        <v>0</v>
      </c>
      <c r="Y133" s="282">
        <f t="shared" ref="Y133:Y143" si="38">H133+M133+R133+W133</f>
        <v>0</v>
      </c>
      <c r="Z133" s="313">
        <v>10.22</v>
      </c>
      <c r="AA133" s="314">
        <f t="shared" ref="AA133:AA143" si="39">Y133*Z133</f>
        <v>0</v>
      </c>
      <c r="AB133" s="219"/>
    </row>
    <row r="134" ht="30" customHeight="1" spans="1:28">
      <c r="A134" s="278">
        <v>2</v>
      </c>
      <c r="B134" s="279" t="s">
        <v>293</v>
      </c>
      <c r="C134" s="257" t="s">
        <v>294</v>
      </c>
      <c r="D134" s="280" t="s">
        <v>75</v>
      </c>
      <c r="E134" s="252"/>
      <c r="F134" s="253"/>
      <c r="G134" s="253"/>
      <c r="H134" s="254">
        <f t="shared" si="30"/>
        <v>0</v>
      </c>
      <c r="I134" s="282">
        <f t="shared" si="31"/>
        <v>0</v>
      </c>
      <c r="J134" s="253"/>
      <c r="K134" s="253"/>
      <c r="L134" s="253"/>
      <c r="M134" s="282">
        <f t="shared" si="32"/>
        <v>0</v>
      </c>
      <c r="N134" s="282">
        <f t="shared" si="33"/>
        <v>0</v>
      </c>
      <c r="O134" s="253"/>
      <c r="P134" s="253"/>
      <c r="Q134" s="253"/>
      <c r="R134" s="282">
        <f t="shared" si="34"/>
        <v>0</v>
      </c>
      <c r="S134" s="282">
        <f t="shared" si="35"/>
        <v>0</v>
      </c>
      <c r="T134" s="253"/>
      <c r="U134" s="253"/>
      <c r="V134" s="253"/>
      <c r="W134" s="282">
        <f t="shared" si="36"/>
        <v>0</v>
      </c>
      <c r="X134" s="282">
        <f t="shared" si="37"/>
        <v>0</v>
      </c>
      <c r="Y134" s="282">
        <f t="shared" si="38"/>
        <v>0</v>
      </c>
      <c r="Z134" s="313">
        <v>20.55</v>
      </c>
      <c r="AA134" s="314">
        <f t="shared" si="39"/>
        <v>0</v>
      </c>
      <c r="AB134" s="219"/>
    </row>
    <row r="135" ht="30" customHeight="1" spans="1:28">
      <c r="A135" s="278">
        <v>3</v>
      </c>
      <c r="B135" s="279" t="s">
        <v>295</v>
      </c>
      <c r="C135" s="257" t="s">
        <v>296</v>
      </c>
      <c r="D135" s="280" t="s">
        <v>75</v>
      </c>
      <c r="E135" s="252"/>
      <c r="F135" s="253"/>
      <c r="G135" s="253"/>
      <c r="H135" s="254">
        <f t="shared" si="30"/>
        <v>0</v>
      </c>
      <c r="I135" s="282">
        <f t="shared" si="31"/>
        <v>0</v>
      </c>
      <c r="J135" s="253"/>
      <c r="K135" s="253"/>
      <c r="L135" s="253"/>
      <c r="M135" s="282">
        <f t="shared" si="32"/>
        <v>0</v>
      </c>
      <c r="N135" s="282">
        <f t="shared" si="33"/>
        <v>0</v>
      </c>
      <c r="O135" s="253"/>
      <c r="P135" s="253"/>
      <c r="Q135" s="253"/>
      <c r="R135" s="282">
        <f t="shared" si="34"/>
        <v>0</v>
      </c>
      <c r="S135" s="282">
        <f t="shared" si="35"/>
        <v>0</v>
      </c>
      <c r="T135" s="253"/>
      <c r="U135" s="253"/>
      <c r="V135" s="253"/>
      <c r="W135" s="282">
        <f t="shared" si="36"/>
        <v>0</v>
      </c>
      <c r="X135" s="282">
        <f t="shared" si="37"/>
        <v>0</v>
      </c>
      <c r="Y135" s="282">
        <f t="shared" si="38"/>
        <v>0</v>
      </c>
      <c r="Z135" s="313">
        <v>497.52</v>
      </c>
      <c r="AA135" s="314">
        <f t="shared" si="39"/>
        <v>0</v>
      </c>
      <c r="AB135" s="219"/>
    </row>
    <row r="136" ht="30" customHeight="1" spans="1:28">
      <c r="A136" s="281">
        <v>4</v>
      </c>
      <c r="B136" s="279" t="s">
        <v>297</v>
      </c>
      <c r="C136" s="257" t="s">
        <v>298</v>
      </c>
      <c r="D136" s="280" t="s">
        <v>75</v>
      </c>
      <c r="E136" s="252"/>
      <c r="F136" s="253"/>
      <c r="G136" s="253"/>
      <c r="H136" s="254">
        <f t="shared" si="30"/>
        <v>0</v>
      </c>
      <c r="I136" s="282">
        <f t="shared" si="31"/>
        <v>0</v>
      </c>
      <c r="J136" s="253"/>
      <c r="K136" s="253"/>
      <c r="L136" s="253"/>
      <c r="M136" s="282">
        <f t="shared" si="32"/>
        <v>0</v>
      </c>
      <c r="N136" s="282">
        <f t="shared" si="33"/>
        <v>0</v>
      </c>
      <c r="O136" s="253"/>
      <c r="P136" s="253"/>
      <c r="Q136" s="253"/>
      <c r="R136" s="282">
        <f t="shared" si="34"/>
        <v>0</v>
      </c>
      <c r="S136" s="282">
        <f t="shared" si="35"/>
        <v>0</v>
      </c>
      <c r="T136" s="253"/>
      <c r="U136" s="253"/>
      <c r="V136" s="253"/>
      <c r="W136" s="282">
        <f t="shared" si="36"/>
        <v>0</v>
      </c>
      <c r="X136" s="282">
        <f t="shared" si="37"/>
        <v>0</v>
      </c>
      <c r="Y136" s="282">
        <f t="shared" si="38"/>
        <v>0</v>
      </c>
      <c r="Z136" s="313">
        <v>194.69</v>
      </c>
      <c r="AA136" s="314">
        <f t="shared" si="39"/>
        <v>0</v>
      </c>
      <c r="AB136" s="219"/>
    </row>
    <row r="137" ht="30" customHeight="1" spans="1:28">
      <c r="A137" s="278">
        <v>5</v>
      </c>
      <c r="B137" s="279" t="s">
        <v>299</v>
      </c>
      <c r="C137" s="257" t="s">
        <v>300</v>
      </c>
      <c r="D137" s="280" t="s">
        <v>75</v>
      </c>
      <c r="E137" s="252"/>
      <c r="F137" s="253"/>
      <c r="G137" s="253"/>
      <c r="H137" s="254">
        <f t="shared" si="30"/>
        <v>0</v>
      </c>
      <c r="I137" s="282">
        <f t="shared" si="31"/>
        <v>0</v>
      </c>
      <c r="J137" s="253"/>
      <c r="K137" s="253"/>
      <c r="L137" s="253"/>
      <c r="M137" s="282">
        <f t="shared" si="32"/>
        <v>0</v>
      </c>
      <c r="N137" s="282">
        <f t="shared" si="33"/>
        <v>0</v>
      </c>
      <c r="O137" s="253"/>
      <c r="P137" s="253"/>
      <c r="Q137" s="253"/>
      <c r="R137" s="282">
        <f t="shared" si="34"/>
        <v>0</v>
      </c>
      <c r="S137" s="282">
        <f t="shared" si="35"/>
        <v>0</v>
      </c>
      <c r="T137" s="253"/>
      <c r="U137" s="253"/>
      <c r="V137" s="253"/>
      <c r="W137" s="282">
        <f t="shared" si="36"/>
        <v>0</v>
      </c>
      <c r="X137" s="282">
        <f t="shared" si="37"/>
        <v>0</v>
      </c>
      <c r="Y137" s="282">
        <f t="shared" si="38"/>
        <v>0</v>
      </c>
      <c r="Z137" s="313">
        <v>123.42</v>
      </c>
      <c r="AA137" s="314">
        <f t="shared" si="39"/>
        <v>0</v>
      </c>
      <c r="AB137" s="219"/>
    </row>
    <row r="138" ht="30" customHeight="1" spans="1:28">
      <c r="A138" s="278">
        <v>6</v>
      </c>
      <c r="B138" s="279" t="s">
        <v>301</v>
      </c>
      <c r="C138" s="257" t="s">
        <v>302</v>
      </c>
      <c r="D138" s="280" t="s">
        <v>303</v>
      </c>
      <c r="E138" s="252"/>
      <c r="F138" s="253"/>
      <c r="G138" s="253"/>
      <c r="H138" s="254">
        <f t="shared" si="30"/>
        <v>0</v>
      </c>
      <c r="I138" s="282">
        <f t="shared" si="31"/>
        <v>0</v>
      </c>
      <c r="J138" s="253"/>
      <c r="K138" s="253"/>
      <c r="L138" s="253"/>
      <c r="M138" s="282">
        <f t="shared" si="32"/>
        <v>0</v>
      </c>
      <c r="N138" s="282">
        <f t="shared" si="33"/>
        <v>0</v>
      </c>
      <c r="O138" s="253"/>
      <c r="P138" s="253"/>
      <c r="Q138" s="253"/>
      <c r="R138" s="282">
        <f t="shared" si="34"/>
        <v>0</v>
      </c>
      <c r="S138" s="282">
        <f t="shared" si="35"/>
        <v>0</v>
      </c>
      <c r="T138" s="253"/>
      <c r="U138" s="253"/>
      <c r="V138" s="253"/>
      <c r="W138" s="282">
        <f t="shared" si="36"/>
        <v>0</v>
      </c>
      <c r="X138" s="282">
        <f t="shared" si="37"/>
        <v>0</v>
      </c>
      <c r="Y138" s="282">
        <f t="shared" si="38"/>
        <v>0</v>
      </c>
      <c r="Z138" s="313">
        <v>14.28</v>
      </c>
      <c r="AA138" s="314">
        <f t="shared" si="39"/>
        <v>0</v>
      </c>
      <c r="AB138" s="219"/>
    </row>
    <row r="139" ht="30" customHeight="1" spans="1:28">
      <c r="A139" s="281">
        <v>7</v>
      </c>
      <c r="B139" s="279" t="s">
        <v>304</v>
      </c>
      <c r="C139" s="257" t="s">
        <v>305</v>
      </c>
      <c r="D139" s="280" t="s">
        <v>75</v>
      </c>
      <c r="E139" s="252"/>
      <c r="F139" s="253"/>
      <c r="G139" s="253"/>
      <c r="H139" s="254">
        <f t="shared" si="30"/>
        <v>0</v>
      </c>
      <c r="I139" s="282">
        <f t="shared" si="31"/>
        <v>0</v>
      </c>
      <c r="J139" s="253"/>
      <c r="K139" s="253"/>
      <c r="L139" s="253"/>
      <c r="M139" s="282">
        <f t="shared" si="32"/>
        <v>0</v>
      </c>
      <c r="N139" s="282">
        <f t="shared" si="33"/>
        <v>0</v>
      </c>
      <c r="O139" s="253"/>
      <c r="P139" s="253"/>
      <c r="Q139" s="253"/>
      <c r="R139" s="282">
        <f t="shared" si="34"/>
        <v>0</v>
      </c>
      <c r="S139" s="282">
        <f t="shared" si="35"/>
        <v>0</v>
      </c>
      <c r="T139" s="253"/>
      <c r="U139" s="253"/>
      <c r="V139" s="253"/>
      <c r="W139" s="282">
        <f t="shared" si="36"/>
        <v>0</v>
      </c>
      <c r="X139" s="282">
        <f t="shared" si="37"/>
        <v>0</v>
      </c>
      <c r="Y139" s="282">
        <f t="shared" si="38"/>
        <v>0</v>
      </c>
      <c r="Z139" s="313">
        <v>85.45</v>
      </c>
      <c r="AA139" s="314">
        <f t="shared" si="39"/>
        <v>0</v>
      </c>
      <c r="AB139" s="219"/>
    </row>
    <row r="140" ht="30" customHeight="1" spans="1:28">
      <c r="A140" s="278">
        <v>8</v>
      </c>
      <c r="B140" s="279" t="s">
        <v>306</v>
      </c>
      <c r="C140" s="257" t="s">
        <v>307</v>
      </c>
      <c r="D140" s="280" t="s">
        <v>75</v>
      </c>
      <c r="E140" s="252"/>
      <c r="F140" s="253"/>
      <c r="G140" s="253"/>
      <c r="H140" s="254">
        <f t="shared" si="30"/>
        <v>0</v>
      </c>
      <c r="I140" s="282">
        <f t="shared" si="31"/>
        <v>0</v>
      </c>
      <c r="J140" s="253"/>
      <c r="K140" s="253"/>
      <c r="L140" s="253"/>
      <c r="M140" s="282">
        <f t="shared" si="32"/>
        <v>0</v>
      </c>
      <c r="N140" s="282">
        <f t="shared" si="33"/>
        <v>0</v>
      </c>
      <c r="O140" s="253"/>
      <c r="P140" s="253"/>
      <c r="Q140" s="253"/>
      <c r="R140" s="282">
        <f t="shared" si="34"/>
        <v>0</v>
      </c>
      <c r="S140" s="282">
        <f t="shared" si="35"/>
        <v>0</v>
      </c>
      <c r="T140" s="253"/>
      <c r="U140" s="253"/>
      <c r="V140" s="253"/>
      <c r="W140" s="282">
        <f t="shared" si="36"/>
        <v>0</v>
      </c>
      <c r="X140" s="282">
        <f t="shared" si="37"/>
        <v>0</v>
      </c>
      <c r="Y140" s="282">
        <f t="shared" si="38"/>
        <v>0</v>
      </c>
      <c r="Z140" s="313">
        <v>913.95</v>
      </c>
      <c r="AA140" s="314">
        <f t="shared" si="39"/>
        <v>0</v>
      </c>
      <c r="AB140" s="219"/>
    </row>
    <row r="141" ht="30" customHeight="1" spans="1:28">
      <c r="A141" s="278">
        <v>9</v>
      </c>
      <c r="B141" s="279" t="s">
        <v>308</v>
      </c>
      <c r="C141" s="257" t="s">
        <v>309</v>
      </c>
      <c r="D141" s="280" t="s">
        <v>75</v>
      </c>
      <c r="E141" s="252"/>
      <c r="F141" s="253"/>
      <c r="G141" s="253"/>
      <c r="H141" s="254">
        <f t="shared" si="30"/>
        <v>0</v>
      </c>
      <c r="I141" s="282">
        <f t="shared" si="31"/>
        <v>0</v>
      </c>
      <c r="J141" s="253"/>
      <c r="K141" s="253"/>
      <c r="L141" s="253"/>
      <c r="M141" s="282">
        <f t="shared" si="32"/>
        <v>0</v>
      </c>
      <c r="N141" s="282">
        <f t="shared" si="33"/>
        <v>0</v>
      </c>
      <c r="O141" s="253"/>
      <c r="P141" s="253"/>
      <c r="Q141" s="253"/>
      <c r="R141" s="282">
        <f t="shared" si="34"/>
        <v>0</v>
      </c>
      <c r="S141" s="282">
        <f t="shared" si="35"/>
        <v>0</v>
      </c>
      <c r="T141" s="253"/>
      <c r="U141" s="253"/>
      <c r="V141" s="253"/>
      <c r="W141" s="282">
        <f t="shared" si="36"/>
        <v>0</v>
      </c>
      <c r="X141" s="282">
        <f t="shared" si="37"/>
        <v>0</v>
      </c>
      <c r="Y141" s="282">
        <f t="shared" si="38"/>
        <v>0</v>
      </c>
      <c r="Z141" s="313">
        <v>18.91</v>
      </c>
      <c r="AA141" s="314">
        <f t="shared" si="39"/>
        <v>0</v>
      </c>
      <c r="AB141" s="219"/>
    </row>
    <row r="142" ht="30" customHeight="1" spans="1:28">
      <c r="A142" s="281">
        <v>10</v>
      </c>
      <c r="B142" s="279" t="s">
        <v>310</v>
      </c>
      <c r="C142" s="257" t="s">
        <v>311</v>
      </c>
      <c r="D142" s="280" t="s">
        <v>75</v>
      </c>
      <c r="E142" s="252"/>
      <c r="F142" s="253"/>
      <c r="G142" s="253"/>
      <c r="H142" s="254">
        <f t="shared" si="30"/>
        <v>0</v>
      </c>
      <c r="I142" s="282">
        <f t="shared" si="31"/>
        <v>0</v>
      </c>
      <c r="J142" s="253"/>
      <c r="K142" s="253"/>
      <c r="L142" s="253"/>
      <c r="M142" s="282">
        <f t="shared" si="32"/>
        <v>0</v>
      </c>
      <c r="N142" s="282">
        <f t="shared" si="33"/>
        <v>0</v>
      </c>
      <c r="O142" s="253"/>
      <c r="P142" s="253"/>
      <c r="Q142" s="253"/>
      <c r="R142" s="282">
        <f t="shared" si="34"/>
        <v>0</v>
      </c>
      <c r="S142" s="282">
        <f t="shared" si="35"/>
        <v>0</v>
      </c>
      <c r="T142" s="253"/>
      <c r="U142" s="253"/>
      <c r="V142" s="253"/>
      <c r="W142" s="282">
        <f t="shared" si="36"/>
        <v>0</v>
      </c>
      <c r="X142" s="282">
        <f t="shared" si="37"/>
        <v>0</v>
      </c>
      <c r="Y142" s="282">
        <f t="shared" si="38"/>
        <v>0</v>
      </c>
      <c r="Z142" s="313">
        <v>51.57</v>
      </c>
      <c r="AA142" s="314">
        <f t="shared" si="39"/>
        <v>0</v>
      </c>
      <c r="AB142" s="219"/>
    </row>
    <row r="143" ht="30" customHeight="1" spans="1:28">
      <c r="A143" s="278">
        <v>11</v>
      </c>
      <c r="B143" s="334" t="s">
        <v>184</v>
      </c>
      <c r="C143" s="262" t="s">
        <v>185</v>
      </c>
      <c r="D143" s="335" t="s">
        <v>75</v>
      </c>
      <c r="E143" s="252"/>
      <c r="F143" s="253"/>
      <c r="G143" s="253"/>
      <c r="H143" s="254">
        <f t="shared" si="30"/>
        <v>0</v>
      </c>
      <c r="I143" s="282">
        <f t="shared" si="31"/>
        <v>0</v>
      </c>
      <c r="J143" s="253"/>
      <c r="K143" s="253"/>
      <c r="L143" s="253"/>
      <c r="M143" s="282">
        <f t="shared" si="32"/>
        <v>0</v>
      </c>
      <c r="N143" s="282">
        <f t="shared" si="33"/>
        <v>0</v>
      </c>
      <c r="O143" s="253"/>
      <c r="P143" s="253"/>
      <c r="Q143" s="253"/>
      <c r="R143" s="282">
        <f t="shared" si="34"/>
        <v>0</v>
      </c>
      <c r="S143" s="282">
        <f t="shared" si="35"/>
        <v>0</v>
      </c>
      <c r="T143" s="253"/>
      <c r="U143" s="253"/>
      <c r="V143" s="253"/>
      <c r="W143" s="282">
        <f t="shared" si="36"/>
        <v>0</v>
      </c>
      <c r="X143" s="282">
        <f t="shared" si="37"/>
        <v>0</v>
      </c>
      <c r="Y143" s="282">
        <f t="shared" si="38"/>
        <v>0</v>
      </c>
      <c r="Z143" s="313">
        <v>25.96</v>
      </c>
      <c r="AA143" s="314">
        <f t="shared" si="39"/>
        <v>0</v>
      </c>
      <c r="AB143" s="219"/>
    </row>
    <row r="144" ht="30" customHeight="1" spans="1:28">
      <c r="A144" s="264"/>
      <c r="B144" s="336"/>
      <c r="C144" s="337"/>
      <c r="D144" s="338"/>
      <c r="E144" s="268"/>
      <c r="F144" s="268"/>
      <c r="G144" s="268"/>
      <c r="H144" s="268"/>
      <c r="I144" s="268"/>
      <c r="J144" s="268"/>
      <c r="K144" s="268"/>
      <c r="L144" s="268"/>
      <c r="M144" s="268"/>
      <c r="N144" s="268"/>
      <c r="O144" s="268"/>
      <c r="P144" s="268"/>
      <c r="Q144" s="268"/>
      <c r="R144" s="268"/>
      <c r="S144" s="268"/>
      <c r="T144" s="268"/>
      <c r="U144" s="268"/>
      <c r="V144" s="268"/>
      <c r="W144" s="268"/>
      <c r="X144" s="268"/>
      <c r="Y144" s="268"/>
      <c r="Z144" s="315"/>
      <c r="AA144" s="316"/>
      <c r="AB144" s="219"/>
    </row>
    <row r="145" ht="30" customHeight="1" spans="1:28">
      <c r="A145" s="245" t="s">
        <v>871</v>
      </c>
      <c r="B145" s="246"/>
      <c r="C145" s="246"/>
      <c r="D145" s="270"/>
      <c r="E145" s="270"/>
      <c r="F145" s="270"/>
      <c r="G145" s="270"/>
      <c r="H145" s="270"/>
      <c r="I145" s="270"/>
      <c r="J145" s="270"/>
      <c r="K145" s="270"/>
      <c r="L145" s="270"/>
      <c r="M145" s="270"/>
      <c r="N145" s="270"/>
      <c r="O145" s="270"/>
      <c r="P145" s="270"/>
      <c r="Q145" s="270"/>
      <c r="R145" s="270"/>
      <c r="S145" s="270"/>
      <c r="T145" s="270"/>
      <c r="U145" s="270"/>
      <c r="V145" s="270"/>
      <c r="W145" s="270"/>
      <c r="X145" s="270"/>
      <c r="Y145" s="270"/>
      <c r="Z145" s="317"/>
      <c r="AA145" s="318"/>
      <c r="AB145" s="219"/>
    </row>
    <row r="146" ht="30" customHeight="1" spans="1:28">
      <c r="A146" s="281">
        <v>1</v>
      </c>
      <c r="B146" s="332" t="s">
        <v>150</v>
      </c>
      <c r="C146" s="250" t="s">
        <v>151</v>
      </c>
      <c r="D146" s="282" t="s">
        <v>75</v>
      </c>
      <c r="E146" s="252"/>
      <c r="F146" s="253"/>
      <c r="G146" s="253"/>
      <c r="H146" s="254">
        <f t="shared" ref="H146:H162" si="40">SUM(E146:G146)</f>
        <v>0</v>
      </c>
      <c r="I146" s="282">
        <f t="shared" ref="I146:I162" si="41">H146*Z146</f>
        <v>0</v>
      </c>
      <c r="J146" s="253"/>
      <c r="K146" s="253"/>
      <c r="L146" s="253"/>
      <c r="M146" s="282">
        <f t="shared" ref="M146:M162" si="42">SUM(J146:L146)</f>
        <v>0</v>
      </c>
      <c r="N146" s="282">
        <f t="shared" ref="N146:N162" si="43">M146*Z146</f>
        <v>0</v>
      </c>
      <c r="O146" s="253"/>
      <c r="P146" s="253"/>
      <c r="Q146" s="253"/>
      <c r="R146" s="282">
        <f t="shared" ref="R146:R162" si="44">SUM(O146:Q146)</f>
        <v>0</v>
      </c>
      <c r="S146" s="282">
        <f t="shared" ref="S146:S162" si="45">R146*Z146</f>
        <v>0</v>
      </c>
      <c r="T146" s="253"/>
      <c r="U146" s="253"/>
      <c r="V146" s="253"/>
      <c r="W146" s="282">
        <f t="shared" ref="W146:W162" si="46">SUM(T146:V146)</f>
        <v>0</v>
      </c>
      <c r="X146" s="282">
        <f t="shared" ref="X146:X162" si="47">W146*Z146</f>
        <v>0</v>
      </c>
      <c r="Y146" s="282">
        <f t="shared" ref="Y146:Y162" si="48">H146+M146+R146+W146</f>
        <v>0</v>
      </c>
      <c r="Z146" s="313">
        <v>91.94</v>
      </c>
      <c r="AA146" s="314">
        <f t="shared" ref="AA146:AA162" si="49">Y146*Z146</f>
        <v>0</v>
      </c>
      <c r="AB146" s="219"/>
    </row>
    <row r="147" ht="30" customHeight="1" spans="1:28">
      <c r="A147" s="278">
        <v>2</v>
      </c>
      <c r="B147" s="279" t="s">
        <v>152</v>
      </c>
      <c r="C147" s="257" t="s">
        <v>153</v>
      </c>
      <c r="D147" s="280" t="s">
        <v>75</v>
      </c>
      <c r="E147" s="252"/>
      <c r="F147" s="253"/>
      <c r="G147" s="253"/>
      <c r="H147" s="254">
        <f t="shared" si="40"/>
        <v>0</v>
      </c>
      <c r="I147" s="282">
        <f t="shared" si="41"/>
        <v>0</v>
      </c>
      <c r="J147" s="253"/>
      <c r="K147" s="253"/>
      <c r="L147" s="253"/>
      <c r="M147" s="282">
        <f t="shared" si="42"/>
        <v>0</v>
      </c>
      <c r="N147" s="282">
        <f t="shared" si="43"/>
        <v>0</v>
      </c>
      <c r="O147" s="253"/>
      <c r="P147" s="253"/>
      <c r="Q147" s="253"/>
      <c r="R147" s="282">
        <f t="shared" si="44"/>
        <v>0</v>
      </c>
      <c r="S147" s="282">
        <f t="shared" si="45"/>
        <v>0</v>
      </c>
      <c r="T147" s="253"/>
      <c r="U147" s="253"/>
      <c r="V147" s="253"/>
      <c r="W147" s="282">
        <f t="shared" si="46"/>
        <v>0</v>
      </c>
      <c r="X147" s="282">
        <f t="shared" si="47"/>
        <v>0</v>
      </c>
      <c r="Y147" s="282">
        <f t="shared" si="48"/>
        <v>0</v>
      </c>
      <c r="Z147" s="313">
        <v>24.88</v>
      </c>
      <c r="AA147" s="314">
        <f t="shared" si="49"/>
        <v>0</v>
      </c>
      <c r="AB147" s="219"/>
    </row>
    <row r="148" ht="30" customHeight="1" spans="1:28">
      <c r="A148" s="278">
        <v>3</v>
      </c>
      <c r="B148" s="279" t="s">
        <v>154</v>
      </c>
      <c r="C148" s="257" t="s">
        <v>155</v>
      </c>
      <c r="D148" s="280" t="s">
        <v>34</v>
      </c>
      <c r="E148" s="252"/>
      <c r="F148" s="253"/>
      <c r="G148" s="253"/>
      <c r="H148" s="254">
        <f t="shared" si="40"/>
        <v>0</v>
      </c>
      <c r="I148" s="282">
        <f t="shared" si="41"/>
        <v>0</v>
      </c>
      <c r="J148" s="253"/>
      <c r="K148" s="253"/>
      <c r="L148" s="253"/>
      <c r="M148" s="282">
        <f t="shared" si="42"/>
        <v>0</v>
      </c>
      <c r="N148" s="282">
        <f t="shared" si="43"/>
        <v>0</v>
      </c>
      <c r="O148" s="253"/>
      <c r="P148" s="253"/>
      <c r="Q148" s="253"/>
      <c r="R148" s="282">
        <f t="shared" si="44"/>
        <v>0</v>
      </c>
      <c r="S148" s="282">
        <f t="shared" si="45"/>
        <v>0</v>
      </c>
      <c r="T148" s="253"/>
      <c r="U148" s="253"/>
      <c r="V148" s="253"/>
      <c r="W148" s="282">
        <f t="shared" si="46"/>
        <v>0</v>
      </c>
      <c r="X148" s="282">
        <f t="shared" si="47"/>
        <v>0</v>
      </c>
      <c r="Y148" s="282">
        <f t="shared" si="48"/>
        <v>0</v>
      </c>
      <c r="Z148" s="313">
        <v>43.26</v>
      </c>
      <c r="AA148" s="314">
        <f t="shared" si="49"/>
        <v>0</v>
      </c>
      <c r="AB148" s="219"/>
    </row>
    <row r="149" ht="30" customHeight="1" spans="1:28">
      <c r="A149" s="281">
        <v>4</v>
      </c>
      <c r="B149" s="279" t="s">
        <v>156</v>
      </c>
      <c r="C149" s="257" t="s">
        <v>157</v>
      </c>
      <c r="D149" s="280" t="s">
        <v>158</v>
      </c>
      <c r="E149" s="252"/>
      <c r="F149" s="253"/>
      <c r="G149" s="253"/>
      <c r="H149" s="254">
        <f t="shared" si="40"/>
        <v>0</v>
      </c>
      <c r="I149" s="282">
        <f t="shared" si="41"/>
        <v>0</v>
      </c>
      <c r="J149" s="253"/>
      <c r="K149" s="253"/>
      <c r="L149" s="253"/>
      <c r="M149" s="282">
        <f t="shared" si="42"/>
        <v>0</v>
      </c>
      <c r="N149" s="282">
        <f t="shared" si="43"/>
        <v>0</v>
      </c>
      <c r="O149" s="253"/>
      <c r="P149" s="253"/>
      <c r="Q149" s="253"/>
      <c r="R149" s="282">
        <f t="shared" si="44"/>
        <v>0</v>
      </c>
      <c r="S149" s="282">
        <f t="shared" si="45"/>
        <v>0</v>
      </c>
      <c r="T149" s="253"/>
      <c r="U149" s="253"/>
      <c r="V149" s="253"/>
      <c r="W149" s="282">
        <f t="shared" si="46"/>
        <v>0</v>
      </c>
      <c r="X149" s="282">
        <f t="shared" si="47"/>
        <v>0</v>
      </c>
      <c r="Y149" s="282">
        <f t="shared" si="48"/>
        <v>0</v>
      </c>
      <c r="Z149" s="313">
        <v>24.88</v>
      </c>
      <c r="AA149" s="314">
        <f t="shared" si="49"/>
        <v>0</v>
      </c>
      <c r="AB149" s="219"/>
    </row>
    <row r="150" ht="30" customHeight="1" spans="1:28">
      <c r="A150" s="278">
        <v>5</v>
      </c>
      <c r="B150" s="279" t="s">
        <v>162</v>
      </c>
      <c r="C150" s="257" t="s">
        <v>163</v>
      </c>
      <c r="D150" s="280" t="s">
        <v>872</v>
      </c>
      <c r="E150" s="252"/>
      <c r="F150" s="253"/>
      <c r="G150" s="253"/>
      <c r="H150" s="254">
        <f t="shared" si="40"/>
        <v>0</v>
      </c>
      <c r="I150" s="282">
        <f t="shared" si="41"/>
        <v>0</v>
      </c>
      <c r="J150" s="253"/>
      <c r="K150" s="253"/>
      <c r="L150" s="253"/>
      <c r="M150" s="282">
        <f t="shared" si="42"/>
        <v>0</v>
      </c>
      <c r="N150" s="282">
        <f t="shared" si="43"/>
        <v>0</v>
      </c>
      <c r="O150" s="253"/>
      <c r="P150" s="253"/>
      <c r="Q150" s="253"/>
      <c r="R150" s="282">
        <f t="shared" si="44"/>
        <v>0</v>
      </c>
      <c r="S150" s="282">
        <f t="shared" si="45"/>
        <v>0</v>
      </c>
      <c r="T150" s="253"/>
      <c r="U150" s="253"/>
      <c r="V150" s="253"/>
      <c r="W150" s="282">
        <f t="shared" si="46"/>
        <v>0</v>
      </c>
      <c r="X150" s="282">
        <f t="shared" si="47"/>
        <v>0</v>
      </c>
      <c r="Y150" s="282">
        <f t="shared" si="48"/>
        <v>0</v>
      </c>
      <c r="Z150" s="313">
        <v>38.93</v>
      </c>
      <c r="AA150" s="314">
        <f t="shared" si="49"/>
        <v>0</v>
      </c>
      <c r="AB150" s="219"/>
    </row>
    <row r="151" ht="30" customHeight="1" spans="1:28">
      <c r="A151" s="278">
        <v>6</v>
      </c>
      <c r="B151" s="279" t="s">
        <v>164</v>
      </c>
      <c r="C151" s="257" t="s">
        <v>165</v>
      </c>
      <c r="D151" s="280" t="s">
        <v>27</v>
      </c>
      <c r="E151" s="252"/>
      <c r="F151" s="253"/>
      <c r="G151" s="253"/>
      <c r="H151" s="254">
        <f t="shared" si="40"/>
        <v>0</v>
      </c>
      <c r="I151" s="282">
        <f t="shared" si="41"/>
        <v>0</v>
      </c>
      <c r="J151" s="253"/>
      <c r="K151" s="253"/>
      <c r="L151" s="253"/>
      <c r="M151" s="282">
        <f t="shared" si="42"/>
        <v>0</v>
      </c>
      <c r="N151" s="282">
        <f t="shared" si="43"/>
        <v>0</v>
      </c>
      <c r="O151" s="253"/>
      <c r="P151" s="253"/>
      <c r="Q151" s="253"/>
      <c r="R151" s="282">
        <f t="shared" si="44"/>
        <v>0</v>
      </c>
      <c r="S151" s="282">
        <f t="shared" si="45"/>
        <v>0</v>
      </c>
      <c r="T151" s="253"/>
      <c r="U151" s="253"/>
      <c r="V151" s="253"/>
      <c r="W151" s="282">
        <f t="shared" si="46"/>
        <v>0</v>
      </c>
      <c r="X151" s="282">
        <f t="shared" si="47"/>
        <v>0</v>
      </c>
      <c r="Y151" s="282">
        <f t="shared" si="48"/>
        <v>0</v>
      </c>
      <c r="Z151" s="313">
        <v>125.2</v>
      </c>
      <c r="AA151" s="314">
        <f t="shared" si="49"/>
        <v>0</v>
      </c>
      <c r="AB151" s="219"/>
    </row>
    <row r="152" ht="30" customHeight="1" spans="1:28">
      <c r="A152" s="281">
        <v>7</v>
      </c>
      <c r="B152" s="279" t="s">
        <v>166</v>
      </c>
      <c r="C152" s="257" t="s">
        <v>167</v>
      </c>
      <c r="D152" s="280" t="s">
        <v>75</v>
      </c>
      <c r="E152" s="252"/>
      <c r="F152" s="253"/>
      <c r="G152" s="253"/>
      <c r="H152" s="254">
        <f t="shared" si="40"/>
        <v>0</v>
      </c>
      <c r="I152" s="282">
        <f t="shared" si="41"/>
        <v>0</v>
      </c>
      <c r="J152" s="253"/>
      <c r="K152" s="253"/>
      <c r="L152" s="253"/>
      <c r="M152" s="282">
        <f t="shared" si="42"/>
        <v>0</v>
      </c>
      <c r="N152" s="282">
        <f t="shared" si="43"/>
        <v>0</v>
      </c>
      <c r="O152" s="253"/>
      <c r="P152" s="253"/>
      <c r="Q152" s="253"/>
      <c r="R152" s="282">
        <f t="shared" si="44"/>
        <v>0</v>
      </c>
      <c r="S152" s="282">
        <f t="shared" si="45"/>
        <v>0</v>
      </c>
      <c r="T152" s="253"/>
      <c r="U152" s="253"/>
      <c r="V152" s="253"/>
      <c r="W152" s="282">
        <f t="shared" si="46"/>
        <v>0</v>
      </c>
      <c r="X152" s="282">
        <f t="shared" si="47"/>
        <v>0</v>
      </c>
      <c r="Y152" s="282">
        <f t="shared" si="48"/>
        <v>0</v>
      </c>
      <c r="Z152" s="313">
        <v>28.12</v>
      </c>
      <c r="AA152" s="314">
        <f t="shared" si="49"/>
        <v>0</v>
      </c>
      <c r="AB152" s="219"/>
    </row>
    <row r="153" ht="30" customHeight="1" spans="1:28">
      <c r="A153" s="278">
        <v>8</v>
      </c>
      <c r="B153" s="279" t="s">
        <v>168</v>
      </c>
      <c r="C153" s="257" t="s">
        <v>169</v>
      </c>
      <c r="D153" s="280" t="s">
        <v>27</v>
      </c>
      <c r="E153" s="252"/>
      <c r="F153" s="253"/>
      <c r="G153" s="253"/>
      <c r="H153" s="254">
        <f t="shared" si="40"/>
        <v>0</v>
      </c>
      <c r="I153" s="282">
        <f t="shared" si="41"/>
        <v>0</v>
      </c>
      <c r="J153" s="253"/>
      <c r="K153" s="253"/>
      <c r="L153" s="253"/>
      <c r="M153" s="282">
        <f t="shared" si="42"/>
        <v>0</v>
      </c>
      <c r="N153" s="282">
        <f t="shared" si="43"/>
        <v>0</v>
      </c>
      <c r="O153" s="253"/>
      <c r="P153" s="253"/>
      <c r="Q153" s="253"/>
      <c r="R153" s="282">
        <f t="shared" si="44"/>
        <v>0</v>
      </c>
      <c r="S153" s="282">
        <f t="shared" si="45"/>
        <v>0</v>
      </c>
      <c r="T153" s="253"/>
      <c r="U153" s="253"/>
      <c r="V153" s="253"/>
      <c r="W153" s="282">
        <f t="shared" si="46"/>
        <v>0</v>
      </c>
      <c r="X153" s="282">
        <f t="shared" si="47"/>
        <v>0</v>
      </c>
      <c r="Y153" s="282">
        <f t="shared" si="48"/>
        <v>0</v>
      </c>
      <c r="Z153" s="313">
        <v>280.13</v>
      </c>
      <c r="AA153" s="314">
        <f t="shared" si="49"/>
        <v>0</v>
      </c>
      <c r="AB153" s="219"/>
    </row>
    <row r="154" ht="30" customHeight="1" spans="1:28">
      <c r="A154" s="278">
        <v>9</v>
      </c>
      <c r="B154" s="279" t="s">
        <v>170</v>
      </c>
      <c r="C154" s="257" t="s">
        <v>171</v>
      </c>
      <c r="D154" s="280" t="s">
        <v>27</v>
      </c>
      <c r="E154" s="252"/>
      <c r="F154" s="253"/>
      <c r="G154" s="253"/>
      <c r="H154" s="254">
        <f t="shared" si="40"/>
        <v>0</v>
      </c>
      <c r="I154" s="282">
        <f t="shared" si="41"/>
        <v>0</v>
      </c>
      <c r="J154" s="253"/>
      <c r="K154" s="253"/>
      <c r="L154" s="253"/>
      <c r="M154" s="282">
        <f t="shared" si="42"/>
        <v>0</v>
      </c>
      <c r="N154" s="282">
        <f t="shared" si="43"/>
        <v>0</v>
      </c>
      <c r="O154" s="253"/>
      <c r="P154" s="253"/>
      <c r="Q154" s="253"/>
      <c r="R154" s="282">
        <f t="shared" si="44"/>
        <v>0</v>
      </c>
      <c r="S154" s="282">
        <f t="shared" si="45"/>
        <v>0</v>
      </c>
      <c r="T154" s="253"/>
      <c r="U154" s="253"/>
      <c r="V154" s="253"/>
      <c r="W154" s="282">
        <f t="shared" si="46"/>
        <v>0</v>
      </c>
      <c r="X154" s="282">
        <f t="shared" si="47"/>
        <v>0</v>
      </c>
      <c r="Y154" s="282">
        <f t="shared" si="48"/>
        <v>0</v>
      </c>
      <c r="Z154" s="313">
        <v>90.85</v>
      </c>
      <c r="AA154" s="314">
        <f t="shared" si="49"/>
        <v>0</v>
      </c>
      <c r="AB154" s="219"/>
    </row>
    <row r="155" ht="30" customHeight="1" spans="1:28">
      <c r="A155" s="281">
        <v>10</v>
      </c>
      <c r="B155" s="279" t="s">
        <v>25</v>
      </c>
      <c r="C155" s="257" t="s">
        <v>26</v>
      </c>
      <c r="D155" s="280" t="s">
        <v>27</v>
      </c>
      <c r="E155" s="252"/>
      <c r="F155" s="253"/>
      <c r="G155" s="253"/>
      <c r="H155" s="254">
        <f t="shared" si="40"/>
        <v>0</v>
      </c>
      <c r="I155" s="282">
        <f t="shared" si="41"/>
        <v>0</v>
      </c>
      <c r="J155" s="253"/>
      <c r="K155" s="253"/>
      <c r="L155" s="253"/>
      <c r="M155" s="282">
        <f t="shared" si="42"/>
        <v>0</v>
      </c>
      <c r="N155" s="282">
        <f t="shared" si="43"/>
        <v>0</v>
      </c>
      <c r="O155" s="253"/>
      <c r="P155" s="253"/>
      <c r="Q155" s="253"/>
      <c r="R155" s="282">
        <f t="shared" si="44"/>
        <v>0</v>
      </c>
      <c r="S155" s="282">
        <f t="shared" si="45"/>
        <v>0</v>
      </c>
      <c r="T155" s="253"/>
      <c r="U155" s="253"/>
      <c r="V155" s="253"/>
      <c r="W155" s="282">
        <f t="shared" si="46"/>
        <v>0</v>
      </c>
      <c r="X155" s="282">
        <f t="shared" si="47"/>
        <v>0</v>
      </c>
      <c r="Y155" s="282">
        <f t="shared" si="48"/>
        <v>0</v>
      </c>
      <c r="Z155" s="313">
        <v>142.77</v>
      </c>
      <c r="AA155" s="314">
        <f t="shared" si="49"/>
        <v>0</v>
      </c>
      <c r="AB155" s="219"/>
    </row>
    <row r="156" ht="30" customHeight="1" spans="1:28">
      <c r="A156" s="278">
        <v>11</v>
      </c>
      <c r="B156" s="279" t="s">
        <v>172</v>
      </c>
      <c r="C156" s="257" t="s">
        <v>173</v>
      </c>
      <c r="D156" s="280" t="s">
        <v>75</v>
      </c>
      <c r="E156" s="252"/>
      <c r="F156" s="253"/>
      <c r="G156" s="253"/>
      <c r="H156" s="254">
        <f t="shared" si="40"/>
        <v>0</v>
      </c>
      <c r="I156" s="282">
        <f t="shared" si="41"/>
        <v>0</v>
      </c>
      <c r="J156" s="253"/>
      <c r="K156" s="253"/>
      <c r="L156" s="253"/>
      <c r="M156" s="282">
        <f t="shared" si="42"/>
        <v>0</v>
      </c>
      <c r="N156" s="282">
        <f t="shared" si="43"/>
        <v>0</v>
      </c>
      <c r="O156" s="253"/>
      <c r="P156" s="253"/>
      <c r="Q156" s="253"/>
      <c r="R156" s="282">
        <f t="shared" si="44"/>
        <v>0</v>
      </c>
      <c r="S156" s="282">
        <f t="shared" si="45"/>
        <v>0</v>
      </c>
      <c r="T156" s="253"/>
      <c r="U156" s="253"/>
      <c r="V156" s="253"/>
      <c r="W156" s="282">
        <f t="shared" si="46"/>
        <v>0</v>
      </c>
      <c r="X156" s="282">
        <f t="shared" si="47"/>
        <v>0</v>
      </c>
      <c r="Y156" s="282">
        <f t="shared" si="48"/>
        <v>0</v>
      </c>
      <c r="Z156" s="313">
        <v>1987.44</v>
      </c>
      <c r="AA156" s="314">
        <f t="shared" si="49"/>
        <v>0</v>
      </c>
      <c r="AB156" s="219"/>
    </row>
    <row r="157" ht="30" customHeight="1" spans="1:28">
      <c r="A157" s="278">
        <v>12</v>
      </c>
      <c r="B157" s="279" t="s">
        <v>174</v>
      </c>
      <c r="C157" s="257" t="s">
        <v>175</v>
      </c>
      <c r="D157" s="280" t="s">
        <v>75</v>
      </c>
      <c r="E157" s="252"/>
      <c r="F157" s="253"/>
      <c r="G157" s="253"/>
      <c r="H157" s="254">
        <f t="shared" si="40"/>
        <v>0</v>
      </c>
      <c r="I157" s="282">
        <f t="shared" si="41"/>
        <v>0</v>
      </c>
      <c r="J157" s="253"/>
      <c r="K157" s="253"/>
      <c r="L157" s="253"/>
      <c r="M157" s="282">
        <f t="shared" si="42"/>
        <v>0</v>
      </c>
      <c r="N157" s="282">
        <f t="shared" si="43"/>
        <v>0</v>
      </c>
      <c r="O157" s="253"/>
      <c r="P157" s="253"/>
      <c r="Q157" s="253"/>
      <c r="R157" s="282">
        <f t="shared" si="44"/>
        <v>0</v>
      </c>
      <c r="S157" s="282">
        <f t="shared" si="45"/>
        <v>0</v>
      </c>
      <c r="T157" s="253"/>
      <c r="U157" s="253"/>
      <c r="V157" s="253"/>
      <c r="W157" s="282">
        <f t="shared" si="46"/>
        <v>0</v>
      </c>
      <c r="X157" s="282">
        <f t="shared" si="47"/>
        <v>0</v>
      </c>
      <c r="Y157" s="282">
        <f t="shared" si="48"/>
        <v>0</v>
      </c>
      <c r="Z157" s="313">
        <v>148.18</v>
      </c>
      <c r="AA157" s="314">
        <f t="shared" si="49"/>
        <v>0</v>
      </c>
      <c r="AB157" s="219"/>
    </row>
    <row r="158" ht="30" customHeight="1" spans="1:28">
      <c r="A158" s="281">
        <v>13</v>
      </c>
      <c r="B158" s="279" t="s">
        <v>176</v>
      </c>
      <c r="C158" s="257" t="s">
        <v>177</v>
      </c>
      <c r="D158" s="339" t="s">
        <v>75</v>
      </c>
      <c r="E158" s="252"/>
      <c r="F158" s="253"/>
      <c r="G158" s="253"/>
      <c r="H158" s="254">
        <f t="shared" si="40"/>
        <v>0</v>
      </c>
      <c r="I158" s="282">
        <f t="shared" si="41"/>
        <v>0</v>
      </c>
      <c r="J158" s="253"/>
      <c r="K158" s="253"/>
      <c r="L158" s="253"/>
      <c r="M158" s="282">
        <f t="shared" si="42"/>
        <v>0</v>
      </c>
      <c r="N158" s="282">
        <f t="shared" si="43"/>
        <v>0</v>
      </c>
      <c r="O158" s="253"/>
      <c r="P158" s="253"/>
      <c r="Q158" s="253"/>
      <c r="R158" s="282">
        <f t="shared" si="44"/>
        <v>0</v>
      </c>
      <c r="S158" s="282">
        <f t="shared" si="45"/>
        <v>0</v>
      </c>
      <c r="T158" s="253"/>
      <c r="U158" s="253"/>
      <c r="V158" s="253"/>
      <c r="W158" s="282">
        <f t="shared" si="46"/>
        <v>0</v>
      </c>
      <c r="X158" s="282">
        <f t="shared" si="47"/>
        <v>0</v>
      </c>
      <c r="Y158" s="282">
        <f t="shared" si="48"/>
        <v>0</v>
      </c>
      <c r="Z158" s="313">
        <v>110.32</v>
      </c>
      <c r="AA158" s="314">
        <f t="shared" si="49"/>
        <v>0</v>
      </c>
      <c r="AB158" s="219"/>
    </row>
    <row r="159" ht="30" customHeight="1" spans="1:28">
      <c r="A159" s="278">
        <v>14</v>
      </c>
      <c r="B159" s="279" t="s">
        <v>178</v>
      </c>
      <c r="C159" s="257" t="s">
        <v>179</v>
      </c>
      <c r="D159" s="280" t="s">
        <v>65</v>
      </c>
      <c r="E159" s="252"/>
      <c r="F159" s="253"/>
      <c r="G159" s="253"/>
      <c r="H159" s="254">
        <f t="shared" si="40"/>
        <v>0</v>
      </c>
      <c r="I159" s="282">
        <f t="shared" si="41"/>
        <v>0</v>
      </c>
      <c r="J159" s="253"/>
      <c r="K159" s="253"/>
      <c r="L159" s="253"/>
      <c r="M159" s="282">
        <f t="shared" si="42"/>
        <v>0</v>
      </c>
      <c r="N159" s="282">
        <f t="shared" si="43"/>
        <v>0</v>
      </c>
      <c r="O159" s="253"/>
      <c r="P159" s="253"/>
      <c r="Q159" s="253"/>
      <c r="R159" s="282">
        <f t="shared" si="44"/>
        <v>0</v>
      </c>
      <c r="S159" s="282">
        <f t="shared" si="45"/>
        <v>0</v>
      </c>
      <c r="T159" s="253"/>
      <c r="U159" s="253"/>
      <c r="V159" s="253"/>
      <c r="W159" s="282">
        <f t="shared" si="46"/>
        <v>0</v>
      </c>
      <c r="X159" s="282">
        <f t="shared" si="47"/>
        <v>0</v>
      </c>
      <c r="Y159" s="282">
        <f t="shared" si="48"/>
        <v>0</v>
      </c>
      <c r="Z159" s="313">
        <v>51.68</v>
      </c>
      <c r="AA159" s="314">
        <f t="shared" si="49"/>
        <v>0</v>
      </c>
      <c r="AB159" s="219"/>
    </row>
    <row r="160" ht="30" customHeight="1" spans="1:28">
      <c r="A160" s="278">
        <v>15</v>
      </c>
      <c r="B160" s="279" t="s">
        <v>180</v>
      </c>
      <c r="C160" s="257" t="s">
        <v>181</v>
      </c>
      <c r="D160" s="280" t="s">
        <v>50</v>
      </c>
      <c r="E160" s="252"/>
      <c r="F160" s="253"/>
      <c r="G160" s="253"/>
      <c r="H160" s="254">
        <f t="shared" si="40"/>
        <v>0</v>
      </c>
      <c r="I160" s="282">
        <f t="shared" si="41"/>
        <v>0</v>
      </c>
      <c r="J160" s="253"/>
      <c r="K160" s="253"/>
      <c r="L160" s="253"/>
      <c r="M160" s="282">
        <f t="shared" si="42"/>
        <v>0</v>
      </c>
      <c r="N160" s="282">
        <f t="shared" si="43"/>
        <v>0</v>
      </c>
      <c r="O160" s="253"/>
      <c r="P160" s="253"/>
      <c r="Q160" s="253"/>
      <c r="R160" s="282">
        <f t="shared" si="44"/>
        <v>0</v>
      </c>
      <c r="S160" s="282">
        <f t="shared" si="45"/>
        <v>0</v>
      </c>
      <c r="T160" s="253"/>
      <c r="U160" s="253"/>
      <c r="V160" s="253"/>
      <c r="W160" s="282">
        <f t="shared" si="46"/>
        <v>0</v>
      </c>
      <c r="X160" s="282">
        <f t="shared" si="47"/>
        <v>0</v>
      </c>
      <c r="Y160" s="282">
        <f t="shared" si="48"/>
        <v>0</v>
      </c>
      <c r="Z160" s="313">
        <v>107.08</v>
      </c>
      <c r="AA160" s="314">
        <f t="shared" si="49"/>
        <v>0</v>
      </c>
      <c r="AB160" s="219"/>
    </row>
    <row r="161" ht="30" customHeight="1" spans="1:28">
      <c r="A161" s="281">
        <v>16</v>
      </c>
      <c r="B161" s="279" t="s">
        <v>873</v>
      </c>
      <c r="C161" s="257" t="s">
        <v>183</v>
      </c>
      <c r="D161" s="280" t="s">
        <v>41</v>
      </c>
      <c r="E161" s="252"/>
      <c r="F161" s="253"/>
      <c r="G161" s="253"/>
      <c r="H161" s="254">
        <f t="shared" si="40"/>
        <v>0</v>
      </c>
      <c r="I161" s="282">
        <f t="shared" si="41"/>
        <v>0</v>
      </c>
      <c r="J161" s="253"/>
      <c r="K161" s="253"/>
      <c r="L161" s="253"/>
      <c r="M161" s="282">
        <f t="shared" si="42"/>
        <v>0</v>
      </c>
      <c r="N161" s="282">
        <f t="shared" si="43"/>
        <v>0</v>
      </c>
      <c r="O161" s="253"/>
      <c r="P161" s="253"/>
      <c r="Q161" s="253"/>
      <c r="R161" s="282">
        <f t="shared" si="44"/>
        <v>0</v>
      </c>
      <c r="S161" s="282">
        <f t="shared" si="45"/>
        <v>0</v>
      </c>
      <c r="T161" s="253"/>
      <c r="U161" s="253"/>
      <c r="V161" s="253"/>
      <c r="W161" s="282">
        <f t="shared" si="46"/>
        <v>0</v>
      </c>
      <c r="X161" s="282">
        <f t="shared" si="47"/>
        <v>0</v>
      </c>
      <c r="Y161" s="282">
        <f t="shared" si="48"/>
        <v>0</v>
      </c>
      <c r="Z161" s="313">
        <v>145.48</v>
      </c>
      <c r="AA161" s="314">
        <f t="shared" si="49"/>
        <v>0</v>
      </c>
      <c r="AB161" s="219"/>
    </row>
    <row r="162" ht="30" customHeight="1" spans="1:28">
      <c r="A162" s="278">
        <v>17</v>
      </c>
      <c r="B162" s="334" t="s">
        <v>159</v>
      </c>
      <c r="C162" s="262" t="s">
        <v>160</v>
      </c>
      <c r="D162" s="335" t="s">
        <v>161</v>
      </c>
      <c r="E162" s="252"/>
      <c r="F162" s="253"/>
      <c r="G162" s="253"/>
      <c r="H162" s="254">
        <f t="shared" si="40"/>
        <v>0</v>
      </c>
      <c r="I162" s="282">
        <f t="shared" si="41"/>
        <v>0</v>
      </c>
      <c r="J162" s="253"/>
      <c r="K162" s="253"/>
      <c r="L162" s="253"/>
      <c r="M162" s="282">
        <f t="shared" si="42"/>
        <v>0</v>
      </c>
      <c r="N162" s="282">
        <f t="shared" si="43"/>
        <v>0</v>
      </c>
      <c r="O162" s="253"/>
      <c r="P162" s="253"/>
      <c r="Q162" s="253"/>
      <c r="R162" s="282">
        <f t="shared" si="44"/>
        <v>0</v>
      </c>
      <c r="S162" s="282">
        <f t="shared" si="45"/>
        <v>0</v>
      </c>
      <c r="T162" s="253"/>
      <c r="U162" s="253"/>
      <c r="V162" s="253"/>
      <c r="W162" s="282">
        <f t="shared" si="46"/>
        <v>0</v>
      </c>
      <c r="X162" s="282">
        <f t="shared" si="47"/>
        <v>0</v>
      </c>
      <c r="Y162" s="282">
        <f t="shared" si="48"/>
        <v>0</v>
      </c>
      <c r="Z162" s="313">
        <v>7.57</v>
      </c>
      <c r="AA162" s="314">
        <f t="shared" si="49"/>
        <v>0</v>
      </c>
      <c r="AB162" s="219"/>
    </row>
    <row r="163" ht="30" customHeight="1" spans="1:28">
      <c r="A163" s="340"/>
      <c r="B163" s="336"/>
      <c r="C163" s="341"/>
      <c r="D163" s="338"/>
      <c r="E163" s="342"/>
      <c r="F163" s="342"/>
      <c r="G163" s="342"/>
      <c r="H163" s="268"/>
      <c r="I163" s="268"/>
      <c r="J163" s="342"/>
      <c r="K163" s="342"/>
      <c r="L163" s="342"/>
      <c r="M163" s="268"/>
      <c r="N163" s="268"/>
      <c r="O163" s="342"/>
      <c r="P163" s="342"/>
      <c r="Q163" s="342"/>
      <c r="R163" s="268"/>
      <c r="S163" s="268"/>
      <c r="T163" s="342"/>
      <c r="U163" s="342"/>
      <c r="V163" s="342"/>
      <c r="W163" s="268"/>
      <c r="X163" s="268"/>
      <c r="Y163" s="268"/>
      <c r="Z163" s="315"/>
      <c r="AA163" s="316"/>
      <c r="AB163" s="219"/>
    </row>
    <row r="164" ht="30" customHeight="1" spans="1:28">
      <c r="A164" s="245" t="s">
        <v>874</v>
      </c>
      <c r="B164" s="246"/>
      <c r="C164" s="246"/>
      <c r="D164" s="270"/>
      <c r="E164" s="270"/>
      <c r="F164" s="270"/>
      <c r="G164" s="270"/>
      <c r="H164" s="270"/>
      <c r="I164" s="270"/>
      <c r="J164" s="270"/>
      <c r="K164" s="270"/>
      <c r="L164" s="270"/>
      <c r="M164" s="270"/>
      <c r="N164" s="270"/>
      <c r="O164" s="270"/>
      <c r="P164" s="270"/>
      <c r="Q164" s="270"/>
      <c r="R164" s="270"/>
      <c r="S164" s="270"/>
      <c r="T164" s="270"/>
      <c r="U164" s="270"/>
      <c r="V164" s="270"/>
      <c r="W164" s="270"/>
      <c r="X164" s="270"/>
      <c r="Y164" s="270"/>
      <c r="Z164" s="317"/>
      <c r="AA164" s="318"/>
      <c r="AB164" s="219"/>
    </row>
    <row r="165" ht="30" customHeight="1" spans="1:28">
      <c r="A165" s="281">
        <v>1</v>
      </c>
      <c r="B165" s="332" t="s">
        <v>312</v>
      </c>
      <c r="C165" s="250" t="s">
        <v>313</v>
      </c>
      <c r="D165" s="282" t="s">
        <v>131</v>
      </c>
      <c r="E165" s="252"/>
      <c r="F165" s="253"/>
      <c r="G165" s="253"/>
      <c r="H165" s="254">
        <f t="shared" ref="H165:H187" si="50">SUM(E165:G165)</f>
        <v>0</v>
      </c>
      <c r="I165" s="282">
        <f t="shared" ref="I165:I187" si="51">H165*Z165</f>
        <v>0</v>
      </c>
      <c r="J165" s="253"/>
      <c r="K165" s="253"/>
      <c r="L165" s="253"/>
      <c r="M165" s="282">
        <f t="shared" ref="M165:M187" si="52">SUM(J165:L165)</f>
        <v>0</v>
      </c>
      <c r="N165" s="282">
        <f t="shared" ref="N165:N187" si="53">M165*Z165</f>
        <v>0</v>
      </c>
      <c r="O165" s="253"/>
      <c r="P165" s="253"/>
      <c r="Q165" s="253"/>
      <c r="R165" s="282">
        <f t="shared" ref="R165:R187" si="54">SUM(O165:Q165)</f>
        <v>0</v>
      </c>
      <c r="S165" s="282">
        <f t="shared" ref="S165:S187" si="55">R165*Z165</f>
        <v>0</v>
      </c>
      <c r="T165" s="253"/>
      <c r="U165" s="253"/>
      <c r="V165" s="253"/>
      <c r="W165" s="282">
        <f t="shared" ref="W165:W187" si="56">SUM(T165:V165)</f>
        <v>0</v>
      </c>
      <c r="X165" s="282">
        <f t="shared" ref="X165:X187" si="57">W165*Z165</f>
        <v>0</v>
      </c>
      <c r="Y165" s="282">
        <f t="shared" ref="Y165:Y187" si="58">H165+M165+R165+W165</f>
        <v>0</v>
      </c>
      <c r="Z165" s="313">
        <v>10816</v>
      </c>
      <c r="AA165" s="314">
        <f t="shared" ref="AA165:AA187" si="59">Y165*Z165</f>
        <v>0</v>
      </c>
      <c r="AB165" s="219"/>
    </row>
    <row r="166" ht="30" customHeight="1" spans="1:28">
      <c r="A166" s="278">
        <v>2</v>
      </c>
      <c r="B166" s="279" t="s">
        <v>314</v>
      </c>
      <c r="C166" s="250" t="s">
        <v>315</v>
      </c>
      <c r="D166" s="280" t="s">
        <v>131</v>
      </c>
      <c r="E166" s="252"/>
      <c r="F166" s="253"/>
      <c r="G166" s="253"/>
      <c r="H166" s="254">
        <f t="shared" si="50"/>
        <v>0</v>
      </c>
      <c r="I166" s="282">
        <f t="shared" si="51"/>
        <v>0</v>
      </c>
      <c r="J166" s="253"/>
      <c r="K166" s="253"/>
      <c r="L166" s="253"/>
      <c r="M166" s="282">
        <f t="shared" si="52"/>
        <v>0</v>
      </c>
      <c r="N166" s="282">
        <f t="shared" si="53"/>
        <v>0</v>
      </c>
      <c r="O166" s="253"/>
      <c r="P166" s="253"/>
      <c r="Q166" s="253"/>
      <c r="R166" s="282">
        <f t="shared" si="54"/>
        <v>0</v>
      </c>
      <c r="S166" s="282">
        <f t="shared" si="55"/>
        <v>0</v>
      </c>
      <c r="T166" s="253"/>
      <c r="U166" s="253"/>
      <c r="V166" s="253"/>
      <c r="W166" s="282">
        <f t="shared" si="56"/>
        <v>0</v>
      </c>
      <c r="X166" s="282">
        <f t="shared" si="57"/>
        <v>0</v>
      </c>
      <c r="Y166" s="282">
        <f t="shared" si="58"/>
        <v>0</v>
      </c>
      <c r="Z166" s="313">
        <v>140.61</v>
      </c>
      <c r="AA166" s="314">
        <f t="shared" si="59"/>
        <v>0</v>
      </c>
      <c r="AB166" s="219"/>
    </row>
    <row r="167" ht="30" customHeight="1" spans="1:28">
      <c r="A167" s="281">
        <v>3</v>
      </c>
      <c r="B167" s="279" t="s">
        <v>617</v>
      </c>
      <c r="C167" s="250" t="s">
        <v>618</v>
      </c>
      <c r="D167" s="280" t="s">
        <v>75</v>
      </c>
      <c r="E167" s="252"/>
      <c r="F167" s="253"/>
      <c r="G167" s="253"/>
      <c r="H167" s="254">
        <f t="shared" si="50"/>
        <v>0</v>
      </c>
      <c r="I167" s="282">
        <f t="shared" si="51"/>
        <v>0</v>
      </c>
      <c r="J167" s="253"/>
      <c r="K167" s="253"/>
      <c r="L167" s="253"/>
      <c r="M167" s="282">
        <f t="shared" si="52"/>
        <v>0</v>
      </c>
      <c r="N167" s="282">
        <f t="shared" si="53"/>
        <v>0</v>
      </c>
      <c r="O167" s="253"/>
      <c r="P167" s="253"/>
      <c r="Q167" s="253"/>
      <c r="R167" s="282">
        <f t="shared" si="54"/>
        <v>0</v>
      </c>
      <c r="S167" s="282">
        <f t="shared" si="55"/>
        <v>0</v>
      </c>
      <c r="T167" s="253"/>
      <c r="U167" s="253"/>
      <c r="V167" s="253"/>
      <c r="W167" s="282">
        <f t="shared" si="56"/>
        <v>0</v>
      </c>
      <c r="X167" s="282">
        <f t="shared" si="57"/>
        <v>0</v>
      </c>
      <c r="Y167" s="282">
        <f t="shared" si="58"/>
        <v>0</v>
      </c>
      <c r="Z167" s="313">
        <v>273.1</v>
      </c>
      <c r="AA167" s="314">
        <f t="shared" si="59"/>
        <v>0</v>
      </c>
      <c r="AB167" s="219"/>
    </row>
    <row r="168" ht="30" customHeight="1" spans="1:28">
      <c r="A168" s="278">
        <v>4</v>
      </c>
      <c r="B168" s="279" t="s">
        <v>619</v>
      </c>
      <c r="C168" s="250" t="s">
        <v>620</v>
      </c>
      <c r="D168" s="280" t="s">
        <v>75</v>
      </c>
      <c r="E168" s="252"/>
      <c r="F168" s="253"/>
      <c r="G168" s="253"/>
      <c r="H168" s="254">
        <f t="shared" si="50"/>
        <v>0</v>
      </c>
      <c r="I168" s="282">
        <f t="shared" si="51"/>
        <v>0</v>
      </c>
      <c r="J168" s="253"/>
      <c r="K168" s="253"/>
      <c r="L168" s="253"/>
      <c r="M168" s="282">
        <f t="shared" si="52"/>
        <v>0</v>
      </c>
      <c r="N168" s="282">
        <f t="shared" si="53"/>
        <v>0</v>
      </c>
      <c r="O168" s="253"/>
      <c r="P168" s="253"/>
      <c r="Q168" s="253"/>
      <c r="R168" s="282">
        <f t="shared" si="54"/>
        <v>0</v>
      </c>
      <c r="S168" s="282">
        <f t="shared" si="55"/>
        <v>0</v>
      </c>
      <c r="T168" s="253"/>
      <c r="U168" s="253"/>
      <c r="V168" s="253"/>
      <c r="W168" s="282">
        <f t="shared" si="56"/>
        <v>0</v>
      </c>
      <c r="X168" s="282">
        <f t="shared" si="57"/>
        <v>0</v>
      </c>
      <c r="Y168" s="282">
        <f t="shared" si="58"/>
        <v>0</v>
      </c>
      <c r="Z168" s="313">
        <v>273.1</v>
      </c>
      <c r="AA168" s="314">
        <f t="shared" si="59"/>
        <v>0</v>
      </c>
      <c r="AB168" s="219"/>
    </row>
    <row r="169" ht="30" customHeight="1" spans="1:28">
      <c r="A169" s="281">
        <v>5</v>
      </c>
      <c r="B169" s="279" t="s">
        <v>614</v>
      </c>
      <c r="C169" s="250" t="s">
        <v>615</v>
      </c>
      <c r="D169" s="280" t="s">
        <v>131</v>
      </c>
      <c r="E169" s="252"/>
      <c r="F169" s="253"/>
      <c r="G169" s="253"/>
      <c r="H169" s="254">
        <f t="shared" si="50"/>
        <v>0</v>
      </c>
      <c r="I169" s="282">
        <f t="shared" si="51"/>
        <v>0</v>
      </c>
      <c r="J169" s="253"/>
      <c r="K169" s="253"/>
      <c r="L169" s="253"/>
      <c r="M169" s="282">
        <f t="shared" si="52"/>
        <v>0</v>
      </c>
      <c r="N169" s="282">
        <f t="shared" si="53"/>
        <v>0</v>
      </c>
      <c r="O169" s="253"/>
      <c r="P169" s="253"/>
      <c r="Q169" s="253"/>
      <c r="R169" s="282">
        <f t="shared" si="54"/>
        <v>0</v>
      </c>
      <c r="S169" s="282">
        <f t="shared" si="55"/>
        <v>0</v>
      </c>
      <c r="T169" s="253"/>
      <c r="U169" s="253"/>
      <c r="V169" s="253"/>
      <c r="W169" s="282">
        <f t="shared" si="56"/>
        <v>0</v>
      </c>
      <c r="X169" s="282">
        <f t="shared" si="57"/>
        <v>0</v>
      </c>
      <c r="Y169" s="282">
        <f t="shared" si="58"/>
        <v>0</v>
      </c>
      <c r="Z169" s="313">
        <v>6828.14</v>
      </c>
      <c r="AA169" s="314">
        <f t="shared" si="59"/>
        <v>0</v>
      </c>
      <c r="AB169" s="219"/>
    </row>
    <row r="170" ht="30" customHeight="1" spans="1:28">
      <c r="A170" s="278">
        <v>6</v>
      </c>
      <c r="B170" s="279" t="s">
        <v>875</v>
      </c>
      <c r="C170" s="250" t="s">
        <v>876</v>
      </c>
      <c r="D170" s="280" t="s">
        <v>131</v>
      </c>
      <c r="E170" s="252"/>
      <c r="F170" s="253"/>
      <c r="G170" s="253"/>
      <c r="H170" s="254">
        <f t="shared" si="50"/>
        <v>0</v>
      </c>
      <c r="I170" s="282">
        <f t="shared" si="51"/>
        <v>0</v>
      </c>
      <c r="J170" s="253"/>
      <c r="K170" s="253"/>
      <c r="L170" s="253"/>
      <c r="M170" s="282">
        <f t="shared" si="52"/>
        <v>0</v>
      </c>
      <c r="N170" s="282">
        <f t="shared" si="53"/>
        <v>0</v>
      </c>
      <c r="O170" s="253"/>
      <c r="P170" s="253"/>
      <c r="Q170" s="253"/>
      <c r="R170" s="282">
        <f t="shared" si="54"/>
        <v>0</v>
      </c>
      <c r="S170" s="282">
        <f t="shared" si="55"/>
        <v>0</v>
      </c>
      <c r="T170" s="253"/>
      <c r="U170" s="253"/>
      <c r="V170" s="253"/>
      <c r="W170" s="282">
        <f t="shared" si="56"/>
        <v>0</v>
      </c>
      <c r="X170" s="282">
        <f t="shared" si="57"/>
        <v>0</v>
      </c>
      <c r="Y170" s="282">
        <f t="shared" si="58"/>
        <v>0</v>
      </c>
      <c r="Z170" s="313">
        <v>26391.04</v>
      </c>
      <c r="AA170" s="314">
        <f t="shared" si="59"/>
        <v>0</v>
      </c>
      <c r="AB170" s="219"/>
    </row>
    <row r="171" ht="30" customHeight="1" spans="1:28">
      <c r="A171" s="281">
        <v>7</v>
      </c>
      <c r="B171" s="279" t="s">
        <v>129</v>
      </c>
      <c r="C171" s="250" t="s">
        <v>130</v>
      </c>
      <c r="D171" s="280" t="s">
        <v>131</v>
      </c>
      <c r="E171" s="252"/>
      <c r="F171" s="253"/>
      <c r="G171" s="253"/>
      <c r="H171" s="254">
        <f t="shared" si="50"/>
        <v>0</v>
      </c>
      <c r="I171" s="282">
        <f t="shared" si="51"/>
        <v>0</v>
      </c>
      <c r="J171" s="253"/>
      <c r="K171" s="253"/>
      <c r="L171" s="253"/>
      <c r="M171" s="282">
        <f t="shared" si="52"/>
        <v>0</v>
      </c>
      <c r="N171" s="282">
        <f t="shared" si="53"/>
        <v>0</v>
      </c>
      <c r="O171" s="253"/>
      <c r="P171" s="253"/>
      <c r="Q171" s="253"/>
      <c r="R171" s="282">
        <f t="shared" si="54"/>
        <v>0</v>
      </c>
      <c r="S171" s="282">
        <f t="shared" si="55"/>
        <v>0</v>
      </c>
      <c r="T171" s="253"/>
      <c r="U171" s="253"/>
      <c r="V171" s="253"/>
      <c r="W171" s="282">
        <f t="shared" si="56"/>
        <v>0</v>
      </c>
      <c r="X171" s="282">
        <f t="shared" si="57"/>
        <v>0</v>
      </c>
      <c r="Y171" s="282">
        <f t="shared" si="58"/>
        <v>0</v>
      </c>
      <c r="Z171" s="313">
        <v>1091.33</v>
      </c>
      <c r="AA171" s="314">
        <f t="shared" si="59"/>
        <v>0</v>
      </c>
      <c r="AB171" s="219"/>
    </row>
    <row r="172" ht="30" customHeight="1" spans="1:28">
      <c r="A172" s="278">
        <v>8</v>
      </c>
      <c r="B172" s="279" t="s">
        <v>133</v>
      </c>
      <c r="C172" s="250" t="s">
        <v>134</v>
      </c>
      <c r="D172" s="280" t="s">
        <v>131</v>
      </c>
      <c r="E172" s="252"/>
      <c r="F172" s="253"/>
      <c r="G172" s="253"/>
      <c r="H172" s="254">
        <f t="shared" si="50"/>
        <v>0</v>
      </c>
      <c r="I172" s="282">
        <f t="shared" si="51"/>
        <v>0</v>
      </c>
      <c r="J172" s="253"/>
      <c r="K172" s="253"/>
      <c r="L172" s="253"/>
      <c r="M172" s="282">
        <f t="shared" si="52"/>
        <v>0</v>
      </c>
      <c r="N172" s="282">
        <f t="shared" si="53"/>
        <v>0</v>
      </c>
      <c r="O172" s="253"/>
      <c r="P172" s="253"/>
      <c r="Q172" s="253"/>
      <c r="R172" s="282">
        <f t="shared" si="54"/>
        <v>0</v>
      </c>
      <c r="S172" s="282">
        <f t="shared" si="55"/>
        <v>0</v>
      </c>
      <c r="T172" s="253"/>
      <c r="U172" s="253"/>
      <c r="V172" s="253"/>
      <c r="W172" s="282">
        <f t="shared" si="56"/>
        <v>0</v>
      </c>
      <c r="X172" s="282">
        <f t="shared" si="57"/>
        <v>0</v>
      </c>
      <c r="Y172" s="282">
        <f t="shared" si="58"/>
        <v>0</v>
      </c>
      <c r="Z172" s="313">
        <v>1372.55</v>
      </c>
      <c r="AA172" s="314">
        <f t="shared" si="59"/>
        <v>0</v>
      </c>
      <c r="AB172" s="219"/>
    </row>
    <row r="173" ht="30" customHeight="1" spans="1:28">
      <c r="A173" s="281">
        <v>9</v>
      </c>
      <c r="B173" s="279" t="s">
        <v>135</v>
      </c>
      <c r="C173" s="250" t="s">
        <v>136</v>
      </c>
      <c r="D173" s="280" t="s">
        <v>131</v>
      </c>
      <c r="E173" s="252"/>
      <c r="F173" s="253"/>
      <c r="G173" s="253"/>
      <c r="H173" s="254">
        <f t="shared" si="50"/>
        <v>0</v>
      </c>
      <c r="I173" s="282">
        <f t="shared" si="51"/>
        <v>0</v>
      </c>
      <c r="J173" s="253"/>
      <c r="K173" s="253"/>
      <c r="L173" s="253"/>
      <c r="M173" s="282">
        <f t="shared" si="52"/>
        <v>0</v>
      </c>
      <c r="N173" s="282">
        <f t="shared" si="53"/>
        <v>0</v>
      </c>
      <c r="O173" s="253"/>
      <c r="P173" s="253"/>
      <c r="Q173" s="253"/>
      <c r="R173" s="282">
        <f t="shared" si="54"/>
        <v>0</v>
      </c>
      <c r="S173" s="282">
        <f t="shared" si="55"/>
        <v>0</v>
      </c>
      <c r="T173" s="253"/>
      <c r="U173" s="253"/>
      <c r="V173" s="253"/>
      <c r="W173" s="282">
        <f t="shared" si="56"/>
        <v>0</v>
      </c>
      <c r="X173" s="282">
        <f t="shared" si="57"/>
        <v>0</v>
      </c>
      <c r="Y173" s="282">
        <f t="shared" si="58"/>
        <v>0</v>
      </c>
      <c r="Z173" s="313">
        <v>1046.65</v>
      </c>
      <c r="AA173" s="314">
        <f t="shared" si="59"/>
        <v>0</v>
      </c>
      <c r="AB173" s="219"/>
    </row>
    <row r="174" ht="30" customHeight="1" spans="1:28">
      <c r="A174" s="278">
        <v>10</v>
      </c>
      <c r="B174" s="279" t="s">
        <v>137</v>
      </c>
      <c r="C174" s="250" t="s">
        <v>138</v>
      </c>
      <c r="D174" s="280" t="s">
        <v>131</v>
      </c>
      <c r="E174" s="252"/>
      <c r="F174" s="253"/>
      <c r="G174" s="253"/>
      <c r="H174" s="254">
        <f t="shared" si="50"/>
        <v>0</v>
      </c>
      <c r="I174" s="282">
        <f t="shared" si="51"/>
        <v>0</v>
      </c>
      <c r="J174" s="253"/>
      <c r="K174" s="253"/>
      <c r="L174" s="253"/>
      <c r="M174" s="282">
        <f t="shared" si="52"/>
        <v>0</v>
      </c>
      <c r="N174" s="282">
        <f t="shared" si="53"/>
        <v>0</v>
      </c>
      <c r="O174" s="253"/>
      <c r="P174" s="253"/>
      <c r="Q174" s="253"/>
      <c r="R174" s="282">
        <f t="shared" si="54"/>
        <v>0</v>
      </c>
      <c r="S174" s="282">
        <f t="shared" si="55"/>
        <v>0</v>
      </c>
      <c r="T174" s="253"/>
      <c r="U174" s="253"/>
      <c r="V174" s="253"/>
      <c r="W174" s="282">
        <f t="shared" si="56"/>
        <v>0</v>
      </c>
      <c r="X174" s="282">
        <f t="shared" si="57"/>
        <v>0</v>
      </c>
      <c r="Y174" s="282">
        <f t="shared" si="58"/>
        <v>0</v>
      </c>
      <c r="Z174" s="313">
        <v>782</v>
      </c>
      <c r="AA174" s="314">
        <f t="shared" si="59"/>
        <v>0</v>
      </c>
      <c r="AB174" s="219"/>
    </row>
    <row r="175" ht="30" customHeight="1" spans="1:28">
      <c r="A175" s="281">
        <v>11</v>
      </c>
      <c r="B175" s="279" t="s">
        <v>316</v>
      </c>
      <c r="C175" s="250" t="s">
        <v>317</v>
      </c>
      <c r="D175" s="280" t="s">
        <v>131</v>
      </c>
      <c r="E175" s="252"/>
      <c r="F175" s="253"/>
      <c r="G175" s="253"/>
      <c r="H175" s="254">
        <f t="shared" si="50"/>
        <v>0</v>
      </c>
      <c r="I175" s="282">
        <f t="shared" si="51"/>
        <v>0</v>
      </c>
      <c r="J175" s="253"/>
      <c r="K175" s="253"/>
      <c r="L175" s="253"/>
      <c r="M175" s="282">
        <f t="shared" si="52"/>
        <v>0</v>
      </c>
      <c r="N175" s="282">
        <f t="shared" si="53"/>
        <v>0</v>
      </c>
      <c r="O175" s="253"/>
      <c r="P175" s="253"/>
      <c r="Q175" s="253"/>
      <c r="R175" s="282">
        <f t="shared" si="54"/>
        <v>0</v>
      </c>
      <c r="S175" s="282">
        <f t="shared" si="55"/>
        <v>0</v>
      </c>
      <c r="T175" s="253"/>
      <c r="U175" s="253"/>
      <c r="V175" s="253"/>
      <c r="W175" s="282">
        <f t="shared" si="56"/>
        <v>0</v>
      </c>
      <c r="X175" s="282">
        <f t="shared" si="57"/>
        <v>0</v>
      </c>
      <c r="Y175" s="282">
        <f t="shared" si="58"/>
        <v>0</v>
      </c>
      <c r="Z175" s="313">
        <v>3642.83</v>
      </c>
      <c r="AA175" s="314">
        <f t="shared" si="59"/>
        <v>0</v>
      </c>
      <c r="AB175" s="219"/>
    </row>
    <row r="176" ht="30" customHeight="1" spans="1:28">
      <c r="A176" s="278">
        <v>12</v>
      </c>
      <c r="B176" s="279" t="s">
        <v>608</v>
      </c>
      <c r="C176" s="250" t="s">
        <v>609</v>
      </c>
      <c r="D176" s="280" t="s">
        <v>131</v>
      </c>
      <c r="E176" s="252"/>
      <c r="F176" s="253"/>
      <c r="G176" s="253"/>
      <c r="H176" s="254">
        <f t="shared" si="50"/>
        <v>0</v>
      </c>
      <c r="I176" s="282">
        <f t="shared" si="51"/>
        <v>0</v>
      </c>
      <c r="J176" s="253"/>
      <c r="K176" s="253"/>
      <c r="L176" s="253"/>
      <c r="M176" s="282">
        <f t="shared" si="52"/>
        <v>0</v>
      </c>
      <c r="N176" s="282">
        <f t="shared" si="53"/>
        <v>0</v>
      </c>
      <c r="O176" s="253"/>
      <c r="P176" s="253"/>
      <c r="Q176" s="253"/>
      <c r="R176" s="282">
        <f t="shared" si="54"/>
        <v>0</v>
      </c>
      <c r="S176" s="282">
        <f t="shared" si="55"/>
        <v>0</v>
      </c>
      <c r="T176" s="253"/>
      <c r="U176" s="253"/>
      <c r="V176" s="253"/>
      <c r="W176" s="282">
        <f t="shared" si="56"/>
        <v>0</v>
      </c>
      <c r="X176" s="282">
        <f t="shared" si="57"/>
        <v>0</v>
      </c>
      <c r="Y176" s="282">
        <f t="shared" si="58"/>
        <v>0</v>
      </c>
      <c r="Z176" s="313">
        <v>1123.78</v>
      </c>
      <c r="AA176" s="314">
        <f t="shared" si="59"/>
        <v>0</v>
      </c>
      <c r="AB176" s="219"/>
    </row>
    <row r="177" ht="30" customHeight="1" spans="1:28">
      <c r="A177" s="281">
        <v>13</v>
      </c>
      <c r="B177" s="279" t="s">
        <v>611</v>
      </c>
      <c r="C177" s="250" t="s">
        <v>612</v>
      </c>
      <c r="D177" s="280" t="s">
        <v>131</v>
      </c>
      <c r="E177" s="252"/>
      <c r="F177" s="253"/>
      <c r="G177" s="253"/>
      <c r="H177" s="254">
        <f t="shared" si="50"/>
        <v>0</v>
      </c>
      <c r="I177" s="282">
        <f t="shared" si="51"/>
        <v>0</v>
      </c>
      <c r="J177" s="253"/>
      <c r="K177" s="253"/>
      <c r="L177" s="253"/>
      <c r="M177" s="282">
        <f t="shared" si="52"/>
        <v>0</v>
      </c>
      <c r="N177" s="282">
        <f t="shared" si="53"/>
        <v>0</v>
      </c>
      <c r="O177" s="253"/>
      <c r="P177" s="253"/>
      <c r="Q177" s="253"/>
      <c r="R177" s="282">
        <f t="shared" si="54"/>
        <v>0</v>
      </c>
      <c r="S177" s="282">
        <f t="shared" si="55"/>
        <v>0</v>
      </c>
      <c r="T177" s="253"/>
      <c r="U177" s="253"/>
      <c r="V177" s="253"/>
      <c r="W177" s="282">
        <f t="shared" si="56"/>
        <v>0</v>
      </c>
      <c r="X177" s="282">
        <f t="shared" si="57"/>
        <v>0</v>
      </c>
      <c r="Y177" s="282">
        <f t="shared" si="58"/>
        <v>0</v>
      </c>
      <c r="Z177" s="313">
        <v>5191.68</v>
      </c>
      <c r="AA177" s="314">
        <f t="shared" si="59"/>
        <v>0</v>
      </c>
      <c r="AB177" s="219"/>
    </row>
    <row r="178" ht="30" customHeight="1" spans="1:28">
      <c r="A178" s="278">
        <v>14</v>
      </c>
      <c r="B178" s="279" t="s">
        <v>877</v>
      </c>
      <c r="C178" s="250" t="s">
        <v>878</v>
      </c>
      <c r="D178" s="280" t="s">
        <v>131</v>
      </c>
      <c r="E178" s="252"/>
      <c r="F178" s="253"/>
      <c r="G178" s="253"/>
      <c r="H178" s="254">
        <f t="shared" si="50"/>
        <v>0</v>
      </c>
      <c r="I178" s="282">
        <f t="shared" si="51"/>
        <v>0</v>
      </c>
      <c r="J178" s="253"/>
      <c r="K178" s="253"/>
      <c r="L178" s="253"/>
      <c r="M178" s="282">
        <f t="shared" si="52"/>
        <v>0</v>
      </c>
      <c r="N178" s="282">
        <f t="shared" si="53"/>
        <v>0</v>
      </c>
      <c r="O178" s="253"/>
      <c r="P178" s="253"/>
      <c r="Q178" s="253"/>
      <c r="R178" s="282">
        <f t="shared" si="54"/>
        <v>0</v>
      </c>
      <c r="S178" s="282">
        <f t="shared" si="55"/>
        <v>0</v>
      </c>
      <c r="T178" s="253"/>
      <c r="U178" s="253"/>
      <c r="V178" s="253"/>
      <c r="W178" s="282">
        <f t="shared" si="56"/>
        <v>0</v>
      </c>
      <c r="X178" s="282">
        <f t="shared" si="57"/>
        <v>0</v>
      </c>
      <c r="Y178" s="282">
        <f t="shared" si="58"/>
        <v>0</v>
      </c>
      <c r="Z178" s="313">
        <v>27542.94</v>
      </c>
      <c r="AA178" s="314">
        <f t="shared" si="59"/>
        <v>0</v>
      </c>
      <c r="AB178" s="219"/>
    </row>
    <row r="179" ht="30" customHeight="1" spans="1:28">
      <c r="A179" s="281">
        <v>15</v>
      </c>
      <c r="B179" s="279" t="s">
        <v>318</v>
      </c>
      <c r="C179" s="250" t="s">
        <v>319</v>
      </c>
      <c r="D179" s="280" t="s">
        <v>131</v>
      </c>
      <c r="E179" s="252"/>
      <c r="F179" s="253"/>
      <c r="G179" s="253"/>
      <c r="H179" s="254">
        <f t="shared" si="50"/>
        <v>0</v>
      </c>
      <c r="I179" s="282">
        <f t="shared" si="51"/>
        <v>0</v>
      </c>
      <c r="J179" s="253"/>
      <c r="K179" s="253"/>
      <c r="L179" s="253"/>
      <c r="M179" s="282">
        <f t="shared" si="52"/>
        <v>0</v>
      </c>
      <c r="N179" s="282">
        <f t="shared" si="53"/>
        <v>0</v>
      </c>
      <c r="O179" s="253"/>
      <c r="P179" s="253"/>
      <c r="Q179" s="253"/>
      <c r="R179" s="282">
        <f t="shared" si="54"/>
        <v>0</v>
      </c>
      <c r="S179" s="282">
        <f t="shared" si="55"/>
        <v>0</v>
      </c>
      <c r="T179" s="253"/>
      <c r="U179" s="253"/>
      <c r="V179" s="253"/>
      <c r="W179" s="282">
        <f t="shared" si="56"/>
        <v>0</v>
      </c>
      <c r="X179" s="282">
        <f t="shared" si="57"/>
        <v>0</v>
      </c>
      <c r="Y179" s="282">
        <f t="shared" si="58"/>
        <v>0</v>
      </c>
      <c r="Z179" s="313">
        <v>8411.6</v>
      </c>
      <c r="AA179" s="314">
        <f t="shared" si="59"/>
        <v>0</v>
      </c>
      <c r="AB179" s="219"/>
    </row>
    <row r="180" ht="30" customHeight="1" spans="1:28">
      <c r="A180" s="278">
        <v>16</v>
      </c>
      <c r="B180" s="279" t="s">
        <v>320</v>
      </c>
      <c r="C180" s="250" t="s">
        <v>879</v>
      </c>
      <c r="D180" s="280" t="s">
        <v>131</v>
      </c>
      <c r="E180" s="252"/>
      <c r="F180" s="253"/>
      <c r="G180" s="253"/>
      <c r="H180" s="254">
        <f t="shared" si="50"/>
        <v>0</v>
      </c>
      <c r="I180" s="282">
        <f t="shared" si="51"/>
        <v>0</v>
      </c>
      <c r="J180" s="253"/>
      <c r="K180" s="253"/>
      <c r="L180" s="253"/>
      <c r="M180" s="282">
        <f t="shared" si="52"/>
        <v>0</v>
      </c>
      <c r="N180" s="282">
        <f t="shared" si="53"/>
        <v>0</v>
      </c>
      <c r="O180" s="253"/>
      <c r="P180" s="253"/>
      <c r="Q180" s="253"/>
      <c r="R180" s="282">
        <f t="shared" si="54"/>
        <v>0</v>
      </c>
      <c r="S180" s="282">
        <f t="shared" si="55"/>
        <v>0</v>
      </c>
      <c r="T180" s="253"/>
      <c r="U180" s="253"/>
      <c r="V180" s="253"/>
      <c r="W180" s="282">
        <f t="shared" si="56"/>
        <v>0</v>
      </c>
      <c r="X180" s="282">
        <f t="shared" si="57"/>
        <v>0</v>
      </c>
      <c r="Y180" s="282">
        <f t="shared" si="58"/>
        <v>0</v>
      </c>
      <c r="Z180" s="313">
        <v>5927.17</v>
      </c>
      <c r="AA180" s="314">
        <f t="shared" si="59"/>
        <v>0</v>
      </c>
      <c r="AB180" s="219"/>
    </row>
    <row r="181" ht="30" customHeight="1" spans="1:28">
      <c r="A181" s="281">
        <v>17</v>
      </c>
      <c r="B181" s="279" t="s">
        <v>880</v>
      </c>
      <c r="C181" s="250" t="s">
        <v>881</v>
      </c>
      <c r="D181" s="280" t="s">
        <v>131</v>
      </c>
      <c r="E181" s="252"/>
      <c r="F181" s="253"/>
      <c r="G181" s="253"/>
      <c r="H181" s="254">
        <f t="shared" si="50"/>
        <v>0</v>
      </c>
      <c r="I181" s="282">
        <f t="shared" si="51"/>
        <v>0</v>
      </c>
      <c r="J181" s="253"/>
      <c r="K181" s="253"/>
      <c r="L181" s="253"/>
      <c r="M181" s="282">
        <f t="shared" si="52"/>
        <v>0</v>
      </c>
      <c r="N181" s="282">
        <f t="shared" si="53"/>
        <v>0</v>
      </c>
      <c r="O181" s="253"/>
      <c r="P181" s="253"/>
      <c r="Q181" s="253"/>
      <c r="R181" s="282">
        <f t="shared" si="54"/>
        <v>0</v>
      </c>
      <c r="S181" s="282">
        <f t="shared" si="55"/>
        <v>0</v>
      </c>
      <c r="T181" s="253"/>
      <c r="U181" s="253"/>
      <c r="V181" s="253"/>
      <c r="W181" s="282">
        <f t="shared" si="56"/>
        <v>0</v>
      </c>
      <c r="X181" s="282">
        <f t="shared" si="57"/>
        <v>0</v>
      </c>
      <c r="Y181" s="282">
        <f t="shared" si="58"/>
        <v>0</v>
      </c>
      <c r="Z181" s="313">
        <v>19457.98</v>
      </c>
      <c r="AA181" s="314">
        <f t="shared" si="59"/>
        <v>0</v>
      </c>
      <c r="AB181" s="219"/>
    </row>
    <row r="182" ht="30" customHeight="1" spans="1:28">
      <c r="A182" s="278">
        <v>18</v>
      </c>
      <c r="B182" s="279" t="s">
        <v>882</v>
      </c>
      <c r="C182" s="250" t="s">
        <v>883</v>
      </c>
      <c r="D182" s="280" t="s">
        <v>131</v>
      </c>
      <c r="E182" s="252"/>
      <c r="F182" s="253"/>
      <c r="G182" s="253"/>
      <c r="H182" s="254">
        <f t="shared" si="50"/>
        <v>0</v>
      </c>
      <c r="I182" s="282">
        <f t="shared" si="51"/>
        <v>0</v>
      </c>
      <c r="J182" s="253"/>
      <c r="K182" s="253"/>
      <c r="L182" s="253"/>
      <c r="M182" s="282">
        <f t="shared" si="52"/>
        <v>0</v>
      </c>
      <c r="N182" s="282">
        <f t="shared" si="53"/>
        <v>0</v>
      </c>
      <c r="O182" s="253"/>
      <c r="P182" s="253"/>
      <c r="Q182" s="253"/>
      <c r="R182" s="282">
        <f t="shared" si="54"/>
        <v>0</v>
      </c>
      <c r="S182" s="282">
        <f t="shared" si="55"/>
        <v>0</v>
      </c>
      <c r="T182" s="253"/>
      <c r="U182" s="253"/>
      <c r="V182" s="253"/>
      <c r="W182" s="282">
        <f t="shared" si="56"/>
        <v>0</v>
      </c>
      <c r="X182" s="282">
        <f t="shared" si="57"/>
        <v>0</v>
      </c>
      <c r="Y182" s="282">
        <f t="shared" si="58"/>
        <v>0</v>
      </c>
      <c r="Z182" s="313">
        <v>6064.78</v>
      </c>
      <c r="AA182" s="314">
        <f t="shared" si="59"/>
        <v>0</v>
      </c>
      <c r="AB182" s="219"/>
    </row>
    <row r="183" ht="30" customHeight="1" spans="1:28">
      <c r="A183" s="281">
        <v>19</v>
      </c>
      <c r="B183" s="279" t="s">
        <v>884</v>
      </c>
      <c r="C183" s="250" t="s">
        <v>885</v>
      </c>
      <c r="D183" s="280" t="s">
        <v>131</v>
      </c>
      <c r="E183" s="252"/>
      <c r="F183" s="253"/>
      <c r="G183" s="253"/>
      <c r="H183" s="254">
        <f t="shared" si="50"/>
        <v>0</v>
      </c>
      <c r="I183" s="282">
        <f t="shared" si="51"/>
        <v>0</v>
      </c>
      <c r="J183" s="253"/>
      <c r="K183" s="253"/>
      <c r="L183" s="253"/>
      <c r="M183" s="282">
        <f t="shared" si="52"/>
        <v>0</v>
      </c>
      <c r="N183" s="282">
        <f t="shared" si="53"/>
        <v>0</v>
      </c>
      <c r="O183" s="253"/>
      <c r="P183" s="253"/>
      <c r="Q183" s="253"/>
      <c r="R183" s="282">
        <f t="shared" si="54"/>
        <v>0</v>
      </c>
      <c r="S183" s="282">
        <f t="shared" si="55"/>
        <v>0</v>
      </c>
      <c r="T183" s="253"/>
      <c r="U183" s="253"/>
      <c r="V183" s="253"/>
      <c r="W183" s="282">
        <f t="shared" si="56"/>
        <v>0</v>
      </c>
      <c r="X183" s="282">
        <f t="shared" si="57"/>
        <v>0</v>
      </c>
      <c r="Y183" s="282">
        <f t="shared" si="58"/>
        <v>0</v>
      </c>
      <c r="Z183" s="313">
        <v>744.14</v>
      </c>
      <c r="AA183" s="314">
        <f t="shared" si="59"/>
        <v>0</v>
      </c>
      <c r="AB183" s="219"/>
    </row>
    <row r="184" ht="30" customHeight="1" spans="1:28">
      <c r="A184" s="278">
        <v>20</v>
      </c>
      <c r="B184" s="279" t="s">
        <v>621</v>
      </c>
      <c r="C184" s="250" t="s">
        <v>622</v>
      </c>
      <c r="D184" s="280" t="s">
        <v>131</v>
      </c>
      <c r="E184" s="252"/>
      <c r="F184" s="253"/>
      <c r="G184" s="253"/>
      <c r="H184" s="254">
        <f t="shared" si="50"/>
        <v>0</v>
      </c>
      <c r="I184" s="282">
        <f t="shared" si="51"/>
        <v>0</v>
      </c>
      <c r="J184" s="253"/>
      <c r="K184" s="253"/>
      <c r="L184" s="253"/>
      <c r="M184" s="282">
        <f t="shared" si="52"/>
        <v>0</v>
      </c>
      <c r="N184" s="282">
        <f t="shared" si="53"/>
        <v>0</v>
      </c>
      <c r="O184" s="253"/>
      <c r="P184" s="253"/>
      <c r="Q184" s="253"/>
      <c r="R184" s="282">
        <f t="shared" si="54"/>
        <v>0</v>
      </c>
      <c r="S184" s="282">
        <f t="shared" si="55"/>
        <v>0</v>
      </c>
      <c r="T184" s="253"/>
      <c r="U184" s="253"/>
      <c r="V184" s="253"/>
      <c r="W184" s="282">
        <f t="shared" si="56"/>
        <v>0</v>
      </c>
      <c r="X184" s="282">
        <f t="shared" si="57"/>
        <v>0</v>
      </c>
      <c r="Y184" s="282">
        <f t="shared" si="58"/>
        <v>0</v>
      </c>
      <c r="Z184" s="313">
        <v>1379.04</v>
      </c>
      <c r="AA184" s="314">
        <f t="shared" si="59"/>
        <v>0</v>
      </c>
      <c r="AB184" s="219"/>
    </row>
    <row r="185" ht="30" customHeight="1" spans="1:28">
      <c r="A185" s="281">
        <v>21</v>
      </c>
      <c r="B185" s="279" t="s">
        <v>623</v>
      </c>
      <c r="C185" s="250" t="s">
        <v>624</v>
      </c>
      <c r="D185" s="280" t="s">
        <v>131</v>
      </c>
      <c r="E185" s="252"/>
      <c r="F185" s="253"/>
      <c r="G185" s="253"/>
      <c r="H185" s="254">
        <f t="shared" si="50"/>
        <v>0</v>
      </c>
      <c r="I185" s="282">
        <f t="shared" si="51"/>
        <v>0</v>
      </c>
      <c r="J185" s="253"/>
      <c r="K185" s="253"/>
      <c r="L185" s="253"/>
      <c r="M185" s="282">
        <f t="shared" si="52"/>
        <v>0</v>
      </c>
      <c r="N185" s="282">
        <f t="shared" si="53"/>
        <v>0</v>
      </c>
      <c r="O185" s="253"/>
      <c r="P185" s="253"/>
      <c r="Q185" s="253"/>
      <c r="R185" s="282">
        <f t="shared" si="54"/>
        <v>0</v>
      </c>
      <c r="S185" s="282">
        <f t="shared" si="55"/>
        <v>0</v>
      </c>
      <c r="T185" s="253"/>
      <c r="U185" s="253"/>
      <c r="V185" s="253"/>
      <c r="W185" s="282">
        <f t="shared" si="56"/>
        <v>0</v>
      </c>
      <c r="X185" s="282">
        <f t="shared" si="57"/>
        <v>0</v>
      </c>
      <c r="Y185" s="282">
        <f t="shared" si="58"/>
        <v>0</v>
      </c>
      <c r="Z185" s="313">
        <v>1379.04</v>
      </c>
      <c r="AA185" s="314">
        <f t="shared" si="59"/>
        <v>0</v>
      </c>
      <c r="AB185" s="219"/>
    </row>
    <row r="186" ht="30" customHeight="1" spans="1:28">
      <c r="A186" s="278">
        <v>22</v>
      </c>
      <c r="B186" s="259" t="s">
        <v>886</v>
      </c>
      <c r="C186" s="257" t="s">
        <v>887</v>
      </c>
      <c r="D186" s="335" t="s">
        <v>131</v>
      </c>
      <c r="E186" s="252"/>
      <c r="F186" s="253"/>
      <c r="G186" s="253"/>
      <c r="H186" s="254">
        <f t="shared" si="50"/>
        <v>0</v>
      </c>
      <c r="I186" s="282">
        <f t="shared" si="51"/>
        <v>0</v>
      </c>
      <c r="J186" s="253"/>
      <c r="K186" s="253"/>
      <c r="L186" s="253"/>
      <c r="M186" s="282">
        <f t="shared" si="52"/>
        <v>0</v>
      </c>
      <c r="N186" s="282">
        <f t="shared" si="53"/>
        <v>0</v>
      </c>
      <c r="O186" s="253"/>
      <c r="P186" s="253"/>
      <c r="Q186" s="253"/>
      <c r="R186" s="282">
        <f t="shared" si="54"/>
        <v>0</v>
      </c>
      <c r="S186" s="282">
        <f t="shared" si="55"/>
        <v>0</v>
      </c>
      <c r="T186" s="253"/>
      <c r="U186" s="253"/>
      <c r="V186" s="253"/>
      <c r="W186" s="282">
        <f t="shared" si="56"/>
        <v>0</v>
      </c>
      <c r="X186" s="282">
        <f t="shared" si="57"/>
        <v>0</v>
      </c>
      <c r="Y186" s="282">
        <f t="shared" si="58"/>
        <v>0</v>
      </c>
      <c r="Z186" s="313">
        <v>35887.49</v>
      </c>
      <c r="AA186" s="314">
        <f t="shared" si="59"/>
        <v>0</v>
      </c>
      <c r="AB186" s="219"/>
    </row>
    <row r="187" ht="30" customHeight="1" spans="1:28">
      <c r="A187" s="281">
        <v>23</v>
      </c>
      <c r="B187" s="343" t="s">
        <v>888</v>
      </c>
      <c r="C187" s="344" t="s">
        <v>889</v>
      </c>
      <c r="D187" s="335" t="s">
        <v>131</v>
      </c>
      <c r="E187" s="252"/>
      <c r="F187" s="253"/>
      <c r="G187" s="253"/>
      <c r="H187" s="254">
        <f t="shared" si="50"/>
        <v>0</v>
      </c>
      <c r="I187" s="282">
        <f t="shared" si="51"/>
        <v>0</v>
      </c>
      <c r="J187" s="253"/>
      <c r="K187" s="253"/>
      <c r="L187" s="253"/>
      <c r="M187" s="282">
        <f t="shared" si="52"/>
        <v>0</v>
      </c>
      <c r="N187" s="282">
        <f t="shared" si="53"/>
        <v>0</v>
      </c>
      <c r="O187" s="253"/>
      <c r="P187" s="253"/>
      <c r="Q187" s="253"/>
      <c r="R187" s="282">
        <f t="shared" si="54"/>
        <v>0</v>
      </c>
      <c r="S187" s="282">
        <f t="shared" si="55"/>
        <v>0</v>
      </c>
      <c r="T187" s="253"/>
      <c r="U187" s="253"/>
      <c r="V187" s="253"/>
      <c r="W187" s="282">
        <f t="shared" si="56"/>
        <v>0</v>
      </c>
      <c r="X187" s="282">
        <f t="shared" si="57"/>
        <v>0</v>
      </c>
      <c r="Y187" s="282">
        <f t="shared" si="58"/>
        <v>0</v>
      </c>
      <c r="Z187" s="313">
        <v>36587.28</v>
      </c>
      <c r="AA187" s="314">
        <f t="shared" si="59"/>
        <v>0</v>
      </c>
      <c r="AB187" s="219"/>
    </row>
    <row r="188" ht="30" customHeight="1" spans="1:28">
      <c r="A188" s="340"/>
      <c r="B188" s="336"/>
      <c r="C188" s="345"/>
      <c r="D188" s="338"/>
      <c r="E188" s="342"/>
      <c r="F188" s="342"/>
      <c r="G188" s="342"/>
      <c r="H188" s="268"/>
      <c r="I188" s="268"/>
      <c r="J188" s="342"/>
      <c r="K188" s="342"/>
      <c r="L188" s="342"/>
      <c r="M188" s="268"/>
      <c r="N188" s="268"/>
      <c r="O188" s="342"/>
      <c r="P188" s="342"/>
      <c r="Q188" s="342"/>
      <c r="R188" s="268"/>
      <c r="S188" s="268"/>
      <c r="T188" s="342"/>
      <c r="U188" s="342"/>
      <c r="V188" s="342"/>
      <c r="W188" s="268"/>
      <c r="X188" s="268"/>
      <c r="Y188" s="268"/>
      <c r="Z188" s="315"/>
      <c r="AA188" s="316"/>
      <c r="AB188" s="219"/>
    </row>
    <row r="189" ht="30" customHeight="1" spans="1:28">
      <c r="A189" s="245" t="s">
        <v>890</v>
      </c>
      <c r="B189" s="246"/>
      <c r="C189" s="246"/>
      <c r="D189" s="270"/>
      <c r="E189" s="270"/>
      <c r="F189" s="270"/>
      <c r="G189" s="270"/>
      <c r="H189" s="270"/>
      <c r="I189" s="270"/>
      <c r="J189" s="270"/>
      <c r="K189" s="270"/>
      <c r="L189" s="270"/>
      <c r="M189" s="270"/>
      <c r="N189" s="270"/>
      <c r="O189" s="270"/>
      <c r="P189" s="270"/>
      <c r="Q189" s="270"/>
      <c r="R189" s="270"/>
      <c r="S189" s="270"/>
      <c r="T189" s="270"/>
      <c r="U189" s="270"/>
      <c r="V189" s="270"/>
      <c r="W189" s="270"/>
      <c r="X189" s="270"/>
      <c r="Y189" s="270"/>
      <c r="Z189" s="311"/>
      <c r="AA189" s="312"/>
      <c r="AB189" s="219"/>
    </row>
    <row r="190" ht="30" customHeight="1" spans="1:28">
      <c r="A190" s="281">
        <v>1</v>
      </c>
      <c r="B190" s="332" t="s">
        <v>51</v>
      </c>
      <c r="C190" s="250" t="s">
        <v>52</v>
      </c>
      <c r="D190" s="333" t="s">
        <v>44</v>
      </c>
      <c r="E190" s="252"/>
      <c r="F190" s="253"/>
      <c r="G190" s="253"/>
      <c r="H190" s="254">
        <f t="shared" ref="H190:H199" si="60">SUM(E190:G190)</f>
        <v>0</v>
      </c>
      <c r="I190" s="282">
        <f t="shared" ref="I190:I199" si="61">H190*Z190</f>
        <v>0</v>
      </c>
      <c r="J190" s="253"/>
      <c r="K190" s="253"/>
      <c r="L190" s="253"/>
      <c r="M190" s="282">
        <f t="shared" ref="M190:M199" si="62">SUM(J190:L190)</f>
        <v>0</v>
      </c>
      <c r="N190" s="282">
        <f t="shared" ref="N190:N199" si="63">M190*Z190</f>
        <v>0</v>
      </c>
      <c r="O190" s="253"/>
      <c r="P190" s="253"/>
      <c r="Q190" s="253"/>
      <c r="R190" s="282">
        <f t="shared" ref="R190:R199" si="64">SUM(O190:Q190)</f>
        <v>0</v>
      </c>
      <c r="S190" s="282">
        <f t="shared" ref="S190:S199" si="65">R190*Z190</f>
        <v>0</v>
      </c>
      <c r="T190" s="253"/>
      <c r="U190" s="253"/>
      <c r="V190" s="253"/>
      <c r="W190" s="282">
        <f t="shared" ref="W190:W199" si="66">SUM(T190:V190)</f>
        <v>0</v>
      </c>
      <c r="X190" s="282">
        <f t="shared" ref="X190:X199" si="67">W190*Z190</f>
        <v>0</v>
      </c>
      <c r="Y190" s="282">
        <f t="shared" ref="Y190:Y199" si="68">H190+M190+R190+W190</f>
        <v>0</v>
      </c>
      <c r="Z190" s="313">
        <v>709.53</v>
      </c>
      <c r="AA190" s="314">
        <f t="shared" ref="AA190:AA199" si="69">Y190*Z190</f>
        <v>0</v>
      </c>
      <c r="AB190" s="219"/>
    </row>
    <row r="191" ht="30" customHeight="1" spans="1:28">
      <c r="A191" s="278">
        <v>2</v>
      </c>
      <c r="B191" s="279" t="s">
        <v>53</v>
      </c>
      <c r="C191" s="250" t="s">
        <v>54</v>
      </c>
      <c r="D191" s="280" t="s">
        <v>44</v>
      </c>
      <c r="E191" s="252"/>
      <c r="F191" s="253"/>
      <c r="G191" s="253"/>
      <c r="H191" s="254">
        <f t="shared" si="60"/>
        <v>0</v>
      </c>
      <c r="I191" s="282">
        <f t="shared" si="61"/>
        <v>0</v>
      </c>
      <c r="J191" s="253"/>
      <c r="K191" s="253"/>
      <c r="L191" s="253"/>
      <c r="M191" s="282">
        <f t="shared" si="62"/>
        <v>0</v>
      </c>
      <c r="N191" s="282">
        <f t="shared" si="63"/>
        <v>0</v>
      </c>
      <c r="O191" s="253"/>
      <c r="P191" s="253"/>
      <c r="Q191" s="253"/>
      <c r="R191" s="282">
        <f t="shared" si="64"/>
        <v>0</v>
      </c>
      <c r="S191" s="282">
        <f t="shared" si="65"/>
        <v>0</v>
      </c>
      <c r="T191" s="253"/>
      <c r="U191" s="253"/>
      <c r="V191" s="253"/>
      <c r="W191" s="282">
        <f t="shared" si="66"/>
        <v>0</v>
      </c>
      <c r="X191" s="282">
        <f t="shared" si="67"/>
        <v>0</v>
      </c>
      <c r="Y191" s="282">
        <f t="shared" si="68"/>
        <v>0</v>
      </c>
      <c r="Z191" s="313">
        <v>1070.78</v>
      </c>
      <c r="AA191" s="314">
        <f t="shared" si="69"/>
        <v>0</v>
      </c>
      <c r="AB191" s="219"/>
    </row>
    <row r="192" ht="30" customHeight="1" spans="1:28">
      <c r="A192" s="278">
        <v>3</v>
      </c>
      <c r="B192" s="279" t="s">
        <v>57</v>
      </c>
      <c r="C192" s="250" t="s">
        <v>58</v>
      </c>
      <c r="D192" s="280" t="s">
        <v>44</v>
      </c>
      <c r="E192" s="252"/>
      <c r="F192" s="253"/>
      <c r="G192" s="253"/>
      <c r="H192" s="254">
        <f t="shared" si="60"/>
        <v>0</v>
      </c>
      <c r="I192" s="282">
        <f t="shared" si="61"/>
        <v>0</v>
      </c>
      <c r="J192" s="253"/>
      <c r="K192" s="253"/>
      <c r="L192" s="253"/>
      <c r="M192" s="282">
        <f t="shared" si="62"/>
        <v>0</v>
      </c>
      <c r="N192" s="282">
        <f t="shared" si="63"/>
        <v>0</v>
      </c>
      <c r="O192" s="253"/>
      <c r="P192" s="253"/>
      <c r="Q192" s="253"/>
      <c r="R192" s="282">
        <f t="shared" si="64"/>
        <v>0</v>
      </c>
      <c r="S192" s="282">
        <f t="shared" si="65"/>
        <v>0</v>
      </c>
      <c r="T192" s="253"/>
      <c r="U192" s="253"/>
      <c r="V192" s="253"/>
      <c r="W192" s="282">
        <f t="shared" si="66"/>
        <v>0</v>
      </c>
      <c r="X192" s="282">
        <f t="shared" si="67"/>
        <v>0</v>
      </c>
      <c r="Y192" s="282">
        <f t="shared" si="68"/>
        <v>0</v>
      </c>
      <c r="Z192" s="313">
        <v>796.06</v>
      </c>
      <c r="AA192" s="314">
        <f t="shared" si="69"/>
        <v>0</v>
      </c>
      <c r="AB192" s="219"/>
    </row>
    <row r="193" ht="30" customHeight="1" spans="1:28">
      <c r="A193" s="281">
        <v>4</v>
      </c>
      <c r="B193" s="279" t="s">
        <v>55</v>
      </c>
      <c r="C193" s="250" t="s">
        <v>56</v>
      </c>
      <c r="D193" s="280" t="s">
        <v>44</v>
      </c>
      <c r="E193" s="252"/>
      <c r="F193" s="253"/>
      <c r="G193" s="253"/>
      <c r="H193" s="254">
        <f t="shared" si="60"/>
        <v>0</v>
      </c>
      <c r="I193" s="282">
        <f t="shared" si="61"/>
        <v>0</v>
      </c>
      <c r="J193" s="253"/>
      <c r="K193" s="253"/>
      <c r="L193" s="253"/>
      <c r="M193" s="282">
        <f t="shared" si="62"/>
        <v>0</v>
      </c>
      <c r="N193" s="282">
        <f t="shared" si="63"/>
        <v>0</v>
      </c>
      <c r="O193" s="253"/>
      <c r="P193" s="253"/>
      <c r="Q193" s="253"/>
      <c r="R193" s="282">
        <f t="shared" si="64"/>
        <v>0</v>
      </c>
      <c r="S193" s="282">
        <f t="shared" si="65"/>
        <v>0</v>
      </c>
      <c r="T193" s="253"/>
      <c r="U193" s="253"/>
      <c r="V193" s="253"/>
      <c r="W193" s="282">
        <f t="shared" si="66"/>
        <v>0</v>
      </c>
      <c r="X193" s="282">
        <f t="shared" si="67"/>
        <v>0</v>
      </c>
      <c r="Y193" s="282">
        <f t="shared" si="68"/>
        <v>0</v>
      </c>
      <c r="Z193" s="313">
        <v>1352</v>
      </c>
      <c r="AA193" s="314">
        <f t="shared" si="69"/>
        <v>0</v>
      </c>
      <c r="AB193" s="219"/>
    </row>
    <row r="194" ht="30" customHeight="1" spans="1:28">
      <c r="A194" s="278">
        <v>5</v>
      </c>
      <c r="B194" s="279" t="s">
        <v>59</v>
      </c>
      <c r="C194" s="250" t="s">
        <v>60</v>
      </c>
      <c r="D194" s="280" t="s">
        <v>44</v>
      </c>
      <c r="E194" s="252"/>
      <c r="F194" s="253"/>
      <c r="G194" s="253"/>
      <c r="H194" s="254">
        <f t="shared" si="60"/>
        <v>0</v>
      </c>
      <c r="I194" s="282">
        <f t="shared" si="61"/>
        <v>0</v>
      </c>
      <c r="J194" s="253"/>
      <c r="K194" s="253"/>
      <c r="L194" s="253"/>
      <c r="M194" s="282">
        <f t="shared" si="62"/>
        <v>0</v>
      </c>
      <c r="N194" s="282">
        <f t="shared" si="63"/>
        <v>0</v>
      </c>
      <c r="O194" s="253"/>
      <c r="P194" s="253"/>
      <c r="Q194" s="253"/>
      <c r="R194" s="282">
        <f t="shared" si="64"/>
        <v>0</v>
      </c>
      <c r="S194" s="282">
        <f t="shared" si="65"/>
        <v>0</v>
      </c>
      <c r="T194" s="253"/>
      <c r="U194" s="253"/>
      <c r="V194" s="253"/>
      <c r="W194" s="282">
        <f t="shared" si="66"/>
        <v>0</v>
      </c>
      <c r="X194" s="282">
        <f t="shared" si="67"/>
        <v>0</v>
      </c>
      <c r="Y194" s="282">
        <f t="shared" si="68"/>
        <v>0</v>
      </c>
      <c r="Z194" s="313">
        <v>620.67</v>
      </c>
      <c r="AA194" s="314">
        <f t="shared" si="69"/>
        <v>0</v>
      </c>
      <c r="AB194" s="219"/>
    </row>
    <row r="195" ht="30" customHeight="1" spans="1:28">
      <c r="A195" s="278">
        <v>6</v>
      </c>
      <c r="B195" s="279" t="s">
        <v>61</v>
      </c>
      <c r="C195" s="250" t="s">
        <v>62</v>
      </c>
      <c r="D195" s="280" t="s">
        <v>44</v>
      </c>
      <c r="E195" s="252"/>
      <c r="F195" s="253"/>
      <c r="G195" s="253"/>
      <c r="H195" s="254">
        <f t="shared" si="60"/>
        <v>0</v>
      </c>
      <c r="I195" s="282">
        <f t="shared" si="61"/>
        <v>0</v>
      </c>
      <c r="J195" s="253"/>
      <c r="K195" s="253"/>
      <c r="L195" s="253"/>
      <c r="M195" s="282">
        <f t="shared" si="62"/>
        <v>0</v>
      </c>
      <c r="N195" s="282">
        <f t="shared" si="63"/>
        <v>0</v>
      </c>
      <c r="O195" s="253"/>
      <c r="P195" s="253"/>
      <c r="Q195" s="253"/>
      <c r="R195" s="282">
        <f t="shared" si="64"/>
        <v>0</v>
      </c>
      <c r="S195" s="282">
        <f t="shared" si="65"/>
        <v>0</v>
      </c>
      <c r="T195" s="253"/>
      <c r="U195" s="253"/>
      <c r="V195" s="253"/>
      <c r="W195" s="282">
        <f t="shared" si="66"/>
        <v>0</v>
      </c>
      <c r="X195" s="282">
        <f t="shared" si="67"/>
        <v>0</v>
      </c>
      <c r="Y195" s="282">
        <f t="shared" si="68"/>
        <v>0</v>
      </c>
      <c r="Z195" s="313">
        <v>1076.19</v>
      </c>
      <c r="AA195" s="314">
        <f t="shared" si="69"/>
        <v>0</v>
      </c>
      <c r="AB195" s="219"/>
    </row>
    <row r="196" ht="30" customHeight="1" spans="1:28">
      <c r="A196" s="281">
        <v>7</v>
      </c>
      <c r="B196" s="279" t="s">
        <v>891</v>
      </c>
      <c r="C196" s="250" t="s">
        <v>892</v>
      </c>
      <c r="D196" s="258" t="s">
        <v>75</v>
      </c>
      <c r="E196" s="252"/>
      <c r="F196" s="253"/>
      <c r="G196" s="253"/>
      <c r="H196" s="254">
        <f t="shared" si="60"/>
        <v>0</v>
      </c>
      <c r="I196" s="282">
        <f t="shared" si="61"/>
        <v>0</v>
      </c>
      <c r="J196" s="253"/>
      <c r="K196" s="253"/>
      <c r="L196" s="253"/>
      <c r="M196" s="282">
        <f t="shared" si="62"/>
        <v>0</v>
      </c>
      <c r="N196" s="282">
        <f t="shared" si="63"/>
        <v>0</v>
      </c>
      <c r="O196" s="253"/>
      <c r="P196" s="253"/>
      <c r="Q196" s="253"/>
      <c r="R196" s="282">
        <f t="shared" si="64"/>
        <v>0</v>
      </c>
      <c r="S196" s="282">
        <f t="shared" si="65"/>
        <v>0</v>
      </c>
      <c r="T196" s="253"/>
      <c r="U196" s="253"/>
      <c r="V196" s="253"/>
      <c r="W196" s="282">
        <f t="shared" si="66"/>
        <v>0</v>
      </c>
      <c r="X196" s="282">
        <f t="shared" si="67"/>
        <v>0</v>
      </c>
      <c r="Y196" s="282">
        <f t="shared" si="68"/>
        <v>0</v>
      </c>
      <c r="Z196" s="313">
        <v>22.66</v>
      </c>
      <c r="AA196" s="314">
        <f t="shared" si="69"/>
        <v>0</v>
      </c>
      <c r="AB196" s="219"/>
    </row>
    <row r="197" ht="30" customHeight="1" spans="1:28">
      <c r="A197" s="278">
        <v>8</v>
      </c>
      <c r="B197" s="279" t="s">
        <v>187</v>
      </c>
      <c r="C197" s="250" t="s">
        <v>188</v>
      </c>
      <c r="D197" s="258" t="s">
        <v>75</v>
      </c>
      <c r="E197" s="252"/>
      <c r="F197" s="253"/>
      <c r="G197" s="253"/>
      <c r="H197" s="254">
        <f t="shared" si="60"/>
        <v>0</v>
      </c>
      <c r="I197" s="282">
        <f t="shared" si="61"/>
        <v>0</v>
      </c>
      <c r="J197" s="253"/>
      <c r="K197" s="253"/>
      <c r="L197" s="253"/>
      <c r="M197" s="282">
        <f t="shared" si="62"/>
        <v>0</v>
      </c>
      <c r="N197" s="282">
        <f t="shared" si="63"/>
        <v>0</v>
      </c>
      <c r="O197" s="253"/>
      <c r="P197" s="253"/>
      <c r="Q197" s="253"/>
      <c r="R197" s="282">
        <f t="shared" si="64"/>
        <v>0</v>
      </c>
      <c r="S197" s="282">
        <f t="shared" si="65"/>
        <v>0</v>
      </c>
      <c r="T197" s="253"/>
      <c r="U197" s="253"/>
      <c r="V197" s="253"/>
      <c r="W197" s="282">
        <f t="shared" si="66"/>
        <v>0</v>
      </c>
      <c r="X197" s="282">
        <f t="shared" si="67"/>
        <v>0</v>
      </c>
      <c r="Y197" s="282">
        <f t="shared" si="68"/>
        <v>0</v>
      </c>
      <c r="Z197" s="313">
        <v>3152.86</v>
      </c>
      <c r="AA197" s="314">
        <f t="shared" si="69"/>
        <v>0</v>
      </c>
      <c r="AB197" s="219"/>
    </row>
    <row r="198" ht="30" customHeight="1" spans="1:28">
      <c r="A198" s="278">
        <v>9</v>
      </c>
      <c r="B198" s="279" t="s">
        <v>189</v>
      </c>
      <c r="C198" s="250" t="s">
        <v>190</v>
      </c>
      <c r="D198" s="280" t="s">
        <v>75</v>
      </c>
      <c r="E198" s="252"/>
      <c r="F198" s="253"/>
      <c r="G198" s="253"/>
      <c r="H198" s="254">
        <f t="shared" si="60"/>
        <v>0</v>
      </c>
      <c r="I198" s="282">
        <f t="shared" si="61"/>
        <v>0</v>
      </c>
      <c r="J198" s="253"/>
      <c r="K198" s="253"/>
      <c r="L198" s="253"/>
      <c r="M198" s="282">
        <f t="shared" si="62"/>
        <v>0</v>
      </c>
      <c r="N198" s="282">
        <f t="shared" si="63"/>
        <v>0</v>
      </c>
      <c r="O198" s="253"/>
      <c r="P198" s="253"/>
      <c r="Q198" s="253"/>
      <c r="R198" s="282">
        <f t="shared" si="64"/>
        <v>0</v>
      </c>
      <c r="S198" s="282">
        <f t="shared" si="65"/>
        <v>0</v>
      </c>
      <c r="T198" s="253"/>
      <c r="U198" s="253"/>
      <c r="V198" s="253"/>
      <c r="W198" s="282">
        <f t="shared" si="66"/>
        <v>0</v>
      </c>
      <c r="X198" s="282">
        <f t="shared" si="67"/>
        <v>0</v>
      </c>
      <c r="Y198" s="282">
        <f t="shared" si="68"/>
        <v>0</v>
      </c>
      <c r="Z198" s="313">
        <v>261.75</v>
      </c>
      <c r="AA198" s="314">
        <f t="shared" si="69"/>
        <v>0</v>
      </c>
      <c r="AB198" s="219"/>
    </row>
    <row r="199" ht="30" customHeight="1" spans="1:28">
      <c r="A199" s="281">
        <v>10</v>
      </c>
      <c r="B199" s="334" t="s">
        <v>195</v>
      </c>
      <c r="C199" s="344" t="s">
        <v>196</v>
      </c>
      <c r="D199" s="335" t="s">
        <v>131</v>
      </c>
      <c r="E199" s="252"/>
      <c r="F199" s="253"/>
      <c r="G199" s="253"/>
      <c r="H199" s="254">
        <f t="shared" si="60"/>
        <v>0</v>
      </c>
      <c r="I199" s="282">
        <f t="shared" si="61"/>
        <v>0</v>
      </c>
      <c r="J199" s="253"/>
      <c r="K199" s="253"/>
      <c r="L199" s="253"/>
      <c r="M199" s="282">
        <f t="shared" si="62"/>
        <v>0</v>
      </c>
      <c r="N199" s="282">
        <f t="shared" si="63"/>
        <v>0</v>
      </c>
      <c r="O199" s="253"/>
      <c r="P199" s="253"/>
      <c r="Q199" s="253"/>
      <c r="R199" s="282">
        <f t="shared" si="64"/>
        <v>0</v>
      </c>
      <c r="S199" s="282">
        <f t="shared" si="65"/>
        <v>0</v>
      </c>
      <c r="T199" s="253"/>
      <c r="U199" s="253"/>
      <c r="V199" s="253"/>
      <c r="W199" s="282">
        <f t="shared" si="66"/>
        <v>0</v>
      </c>
      <c r="X199" s="282">
        <f t="shared" si="67"/>
        <v>0</v>
      </c>
      <c r="Y199" s="282">
        <f t="shared" si="68"/>
        <v>0</v>
      </c>
      <c r="Z199" s="313">
        <v>140.39</v>
      </c>
      <c r="AA199" s="314">
        <f t="shared" si="69"/>
        <v>0</v>
      </c>
      <c r="AB199" s="219"/>
    </row>
    <row r="200" ht="30" customHeight="1" spans="1:28">
      <c r="A200" s="264"/>
      <c r="B200" s="350"/>
      <c r="C200" s="337"/>
      <c r="D200" s="338"/>
      <c r="E200" s="268"/>
      <c r="F200" s="268"/>
      <c r="G200" s="268"/>
      <c r="H200" s="268"/>
      <c r="I200" s="268"/>
      <c r="J200" s="268"/>
      <c r="K200" s="268"/>
      <c r="L200" s="268"/>
      <c r="M200" s="268"/>
      <c r="N200" s="268"/>
      <c r="O200" s="268"/>
      <c r="P200" s="268"/>
      <c r="Q200" s="268"/>
      <c r="R200" s="268"/>
      <c r="S200" s="268"/>
      <c r="T200" s="268"/>
      <c r="U200" s="268"/>
      <c r="V200" s="268"/>
      <c r="W200" s="268"/>
      <c r="X200" s="268"/>
      <c r="Y200" s="268"/>
      <c r="Z200" s="353"/>
      <c r="AA200" s="316"/>
      <c r="AB200" s="219"/>
    </row>
    <row r="201" ht="30" customHeight="1" spans="1:28">
      <c r="A201" s="245" t="s">
        <v>893</v>
      </c>
      <c r="B201" s="246"/>
      <c r="C201" s="246"/>
      <c r="D201" s="270"/>
      <c r="E201" s="270"/>
      <c r="F201" s="270"/>
      <c r="G201" s="270"/>
      <c r="H201" s="270"/>
      <c r="I201" s="270"/>
      <c r="J201" s="270"/>
      <c r="K201" s="270"/>
      <c r="L201" s="270"/>
      <c r="M201" s="270"/>
      <c r="N201" s="270"/>
      <c r="O201" s="270"/>
      <c r="P201" s="270"/>
      <c r="Q201" s="270"/>
      <c r="R201" s="270"/>
      <c r="S201" s="270"/>
      <c r="T201" s="270"/>
      <c r="U201" s="270"/>
      <c r="V201" s="270"/>
      <c r="W201" s="270"/>
      <c r="X201" s="270"/>
      <c r="Y201" s="270"/>
      <c r="Z201" s="317"/>
      <c r="AA201" s="318"/>
      <c r="AB201" s="219"/>
    </row>
    <row r="202" ht="30" customHeight="1" spans="1:28">
      <c r="A202" s="351">
        <v>1</v>
      </c>
      <c r="B202" s="217" t="s">
        <v>894</v>
      </c>
      <c r="C202" s="344" t="s">
        <v>895</v>
      </c>
      <c r="D202" s="329" t="s">
        <v>75</v>
      </c>
      <c r="E202" s="252"/>
      <c r="F202" s="253"/>
      <c r="G202" s="253"/>
      <c r="H202" s="254">
        <f t="shared" ref="H202" si="70">SUM(E202:G202)</f>
        <v>0</v>
      </c>
      <c r="I202" s="282">
        <f t="shared" ref="I202" si="71">H202*Z202</f>
        <v>0</v>
      </c>
      <c r="J202" s="253"/>
      <c r="K202" s="253"/>
      <c r="L202" s="253"/>
      <c r="M202" s="282">
        <f t="shared" ref="M202" si="72">SUM(J202:L202)</f>
        <v>0</v>
      </c>
      <c r="N202" s="282">
        <f t="shared" ref="N202" si="73">M202*Z202</f>
        <v>0</v>
      </c>
      <c r="O202" s="253"/>
      <c r="P202" s="253"/>
      <c r="Q202" s="253"/>
      <c r="R202" s="282">
        <f t="shared" ref="R202" si="74">SUM(O202:Q202)</f>
        <v>0</v>
      </c>
      <c r="S202" s="282">
        <f t="shared" ref="S202" si="75">R202*Z202</f>
        <v>0</v>
      </c>
      <c r="T202" s="253"/>
      <c r="U202" s="253"/>
      <c r="V202" s="253"/>
      <c r="W202" s="282">
        <f t="shared" ref="W202" si="76">SUM(T202:V202)</f>
        <v>0</v>
      </c>
      <c r="X202" s="282">
        <f t="shared" ref="X202" si="77">W202*Z202</f>
        <v>0</v>
      </c>
      <c r="Y202" s="282">
        <f t="shared" ref="Y202" si="78">H202+M202+R202+W202</f>
        <v>0</v>
      </c>
      <c r="Z202" s="313">
        <v>48.13</v>
      </c>
      <c r="AA202" s="314">
        <f t="shared" ref="AA202" si="79">Y202*Z202</f>
        <v>0</v>
      </c>
      <c r="AB202" s="219"/>
    </row>
    <row r="203" ht="30" customHeight="1" spans="1:28">
      <c r="A203" s="340"/>
      <c r="B203" s="336"/>
      <c r="C203" s="341"/>
      <c r="D203" s="338"/>
      <c r="E203" s="268"/>
      <c r="F203" s="268"/>
      <c r="G203" s="268"/>
      <c r="H203" s="268"/>
      <c r="I203" s="268"/>
      <c r="J203" s="268"/>
      <c r="K203" s="268"/>
      <c r="L203" s="268"/>
      <c r="M203" s="268"/>
      <c r="N203" s="268"/>
      <c r="O203" s="352"/>
      <c r="P203" s="352"/>
      <c r="Q203" s="352"/>
      <c r="R203" s="268"/>
      <c r="S203" s="268"/>
      <c r="T203" s="268"/>
      <c r="U203" s="268"/>
      <c r="V203" s="268"/>
      <c r="W203" s="268"/>
      <c r="X203" s="268"/>
      <c r="Y203" s="268"/>
      <c r="Z203" s="315"/>
      <c r="AA203" s="316"/>
      <c r="AB203" s="219"/>
    </row>
    <row r="204" ht="30" customHeight="1" spans="1:28">
      <c r="A204" s="245" t="s">
        <v>896</v>
      </c>
      <c r="B204" s="246"/>
      <c r="C204" s="246"/>
      <c r="D204" s="270"/>
      <c r="E204" s="270"/>
      <c r="F204" s="270"/>
      <c r="G204" s="270"/>
      <c r="H204" s="270"/>
      <c r="I204" s="270"/>
      <c r="J204" s="270"/>
      <c r="K204" s="270"/>
      <c r="L204" s="270"/>
      <c r="M204" s="270"/>
      <c r="N204" s="270"/>
      <c r="O204" s="270"/>
      <c r="P204" s="270"/>
      <c r="Q204" s="270"/>
      <c r="R204" s="270"/>
      <c r="S204" s="270"/>
      <c r="T204" s="270"/>
      <c r="U204" s="270"/>
      <c r="V204" s="270"/>
      <c r="W204" s="270"/>
      <c r="X204" s="270"/>
      <c r="Y204" s="270"/>
      <c r="Z204" s="311"/>
      <c r="AA204" s="318"/>
      <c r="AB204" s="219"/>
    </row>
    <row r="205" ht="30" customHeight="1" spans="1:28">
      <c r="A205" s="281">
        <v>1</v>
      </c>
      <c r="B205" s="332" t="s">
        <v>323</v>
      </c>
      <c r="C205" s="250" t="s">
        <v>324</v>
      </c>
      <c r="D205" s="333" t="s">
        <v>325</v>
      </c>
      <c r="E205" s="252"/>
      <c r="F205" s="253"/>
      <c r="G205" s="253"/>
      <c r="H205" s="254">
        <f t="shared" ref="H205:H268" si="80">SUM(E205:G205)</f>
        <v>0</v>
      </c>
      <c r="I205" s="282">
        <f t="shared" ref="I205:I268" si="81">H205*Z205</f>
        <v>0</v>
      </c>
      <c r="J205" s="253"/>
      <c r="K205" s="253"/>
      <c r="L205" s="253"/>
      <c r="M205" s="282">
        <f t="shared" ref="M205:M268" si="82">SUM(J205:L205)</f>
        <v>0</v>
      </c>
      <c r="N205" s="282">
        <f t="shared" ref="N205:N268" si="83">M205*Z205</f>
        <v>0</v>
      </c>
      <c r="O205" s="253"/>
      <c r="P205" s="253"/>
      <c r="Q205" s="253"/>
      <c r="R205" s="282">
        <f t="shared" ref="R205:R268" si="84">SUM(O205:Q205)</f>
        <v>0</v>
      </c>
      <c r="S205" s="282">
        <f t="shared" ref="S205:S268" si="85">R205*Z205</f>
        <v>0</v>
      </c>
      <c r="T205" s="253"/>
      <c r="U205" s="253"/>
      <c r="V205" s="253"/>
      <c r="W205" s="282">
        <f t="shared" ref="W205:W268" si="86">SUM(T205:V205)</f>
        <v>0</v>
      </c>
      <c r="X205" s="282">
        <f t="shared" ref="X205:X268" si="87">W205*Z205</f>
        <v>0</v>
      </c>
      <c r="Y205" s="282">
        <f t="shared" ref="Y205:Y268" si="88">H205+M205+R205+W205</f>
        <v>0</v>
      </c>
      <c r="Z205" s="313">
        <v>7138.56</v>
      </c>
      <c r="AA205" s="314">
        <f t="shared" ref="AA205:AA268" si="89">Y205*Z205</f>
        <v>0</v>
      </c>
      <c r="AB205" s="219"/>
    </row>
    <row r="206" ht="30" customHeight="1" spans="1:28">
      <c r="A206" s="278">
        <v>2</v>
      </c>
      <c r="B206" s="279" t="s">
        <v>326</v>
      </c>
      <c r="C206" s="250" t="s">
        <v>327</v>
      </c>
      <c r="D206" s="258" t="s">
        <v>325</v>
      </c>
      <c r="E206" s="252"/>
      <c r="F206" s="253"/>
      <c r="G206" s="253"/>
      <c r="H206" s="254">
        <f t="shared" si="80"/>
        <v>0</v>
      </c>
      <c r="I206" s="282">
        <f t="shared" si="81"/>
        <v>0</v>
      </c>
      <c r="J206" s="253"/>
      <c r="K206" s="253"/>
      <c r="L206" s="253"/>
      <c r="M206" s="282">
        <f t="shared" si="82"/>
        <v>0</v>
      </c>
      <c r="N206" s="282">
        <f t="shared" si="83"/>
        <v>0</v>
      </c>
      <c r="O206" s="253"/>
      <c r="P206" s="253"/>
      <c r="Q206" s="253"/>
      <c r="R206" s="282">
        <f t="shared" si="84"/>
        <v>0</v>
      </c>
      <c r="S206" s="282">
        <f t="shared" si="85"/>
        <v>0</v>
      </c>
      <c r="T206" s="253"/>
      <c r="U206" s="253"/>
      <c r="V206" s="253"/>
      <c r="W206" s="282">
        <f t="shared" si="86"/>
        <v>0</v>
      </c>
      <c r="X206" s="282">
        <f t="shared" si="87"/>
        <v>0</v>
      </c>
      <c r="Y206" s="282">
        <f t="shared" si="88"/>
        <v>0</v>
      </c>
      <c r="Z206" s="313">
        <v>1041.58</v>
      </c>
      <c r="AA206" s="314">
        <f t="shared" si="89"/>
        <v>0</v>
      </c>
      <c r="AB206" s="219"/>
    </row>
    <row r="207" ht="30" customHeight="1" spans="1:28">
      <c r="A207" s="278">
        <v>3</v>
      </c>
      <c r="B207" s="279" t="s">
        <v>328</v>
      </c>
      <c r="C207" s="250" t="s">
        <v>329</v>
      </c>
      <c r="D207" s="280" t="s">
        <v>325</v>
      </c>
      <c r="E207" s="252"/>
      <c r="F207" s="253"/>
      <c r="G207" s="253"/>
      <c r="H207" s="254">
        <f t="shared" si="80"/>
        <v>0</v>
      </c>
      <c r="I207" s="282">
        <f t="shared" si="81"/>
        <v>0</v>
      </c>
      <c r="J207" s="253"/>
      <c r="K207" s="253"/>
      <c r="L207" s="253"/>
      <c r="M207" s="282">
        <f t="shared" si="82"/>
        <v>0</v>
      </c>
      <c r="N207" s="282">
        <f t="shared" si="83"/>
        <v>0</v>
      </c>
      <c r="O207" s="253"/>
      <c r="P207" s="253"/>
      <c r="Q207" s="253"/>
      <c r="R207" s="282">
        <f t="shared" si="84"/>
        <v>0</v>
      </c>
      <c r="S207" s="282">
        <f t="shared" si="85"/>
        <v>0</v>
      </c>
      <c r="T207" s="253"/>
      <c r="U207" s="253"/>
      <c r="V207" s="253"/>
      <c r="W207" s="282">
        <f t="shared" si="86"/>
        <v>0</v>
      </c>
      <c r="X207" s="282">
        <f t="shared" si="87"/>
        <v>0</v>
      </c>
      <c r="Y207" s="282">
        <f t="shared" si="88"/>
        <v>0</v>
      </c>
      <c r="Z207" s="313">
        <v>1070.78</v>
      </c>
      <c r="AA207" s="314">
        <f t="shared" si="89"/>
        <v>0</v>
      </c>
      <c r="AB207" s="219"/>
    </row>
    <row r="208" ht="30" customHeight="1" spans="1:28">
      <c r="A208" s="281">
        <v>4</v>
      </c>
      <c r="B208" s="279" t="s">
        <v>330</v>
      </c>
      <c r="C208" s="250" t="s">
        <v>331</v>
      </c>
      <c r="D208" s="258" t="s">
        <v>325</v>
      </c>
      <c r="E208" s="252"/>
      <c r="F208" s="253"/>
      <c r="G208" s="253"/>
      <c r="H208" s="254">
        <f t="shared" si="80"/>
        <v>0</v>
      </c>
      <c r="I208" s="282">
        <f t="shared" si="81"/>
        <v>0</v>
      </c>
      <c r="J208" s="253"/>
      <c r="K208" s="253"/>
      <c r="L208" s="253"/>
      <c r="M208" s="282">
        <f t="shared" si="82"/>
        <v>0</v>
      </c>
      <c r="N208" s="282">
        <f t="shared" si="83"/>
        <v>0</v>
      </c>
      <c r="O208" s="253"/>
      <c r="P208" s="253"/>
      <c r="Q208" s="253"/>
      <c r="R208" s="282">
        <f t="shared" si="84"/>
        <v>0</v>
      </c>
      <c r="S208" s="282">
        <f t="shared" si="85"/>
        <v>0</v>
      </c>
      <c r="T208" s="253"/>
      <c r="U208" s="253"/>
      <c r="V208" s="253"/>
      <c r="W208" s="282">
        <f t="shared" si="86"/>
        <v>0</v>
      </c>
      <c r="X208" s="282">
        <f t="shared" si="87"/>
        <v>0</v>
      </c>
      <c r="Y208" s="282">
        <f t="shared" si="88"/>
        <v>0</v>
      </c>
      <c r="Z208" s="313">
        <v>784.16</v>
      </c>
      <c r="AA208" s="314">
        <f t="shared" si="89"/>
        <v>0</v>
      </c>
      <c r="AB208" s="219"/>
    </row>
    <row r="209" ht="30" customHeight="1" spans="1:28">
      <c r="A209" s="278">
        <v>5</v>
      </c>
      <c r="B209" s="279" t="s">
        <v>332</v>
      </c>
      <c r="C209" s="250" t="s">
        <v>333</v>
      </c>
      <c r="D209" s="280" t="s">
        <v>325</v>
      </c>
      <c r="E209" s="252"/>
      <c r="F209" s="253"/>
      <c r="G209" s="253"/>
      <c r="H209" s="254">
        <f t="shared" si="80"/>
        <v>0</v>
      </c>
      <c r="I209" s="282">
        <f t="shared" si="81"/>
        <v>0</v>
      </c>
      <c r="J209" s="253"/>
      <c r="K209" s="253"/>
      <c r="L209" s="253"/>
      <c r="M209" s="282">
        <f t="shared" si="82"/>
        <v>0</v>
      </c>
      <c r="N209" s="282">
        <f t="shared" si="83"/>
        <v>0</v>
      </c>
      <c r="O209" s="253"/>
      <c r="P209" s="253"/>
      <c r="Q209" s="253"/>
      <c r="R209" s="282">
        <f t="shared" si="84"/>
        <v>0</v>
      </c>
      <c r="S209" s="282">
        <f t="shared" si="85"/>
        <v>0</v>
      </c>
      <c r="T209" s="253"/>
      <c r="U209" s="253"/>
      <c r="V209" s="253"/>
      <c r="W209" s="282">
        <f t="shared" si="86"/>
        <v>0</v>
      </c>
      <c r="X209" s="282">
        <f t="shared" si="87"/>
        <v>0</v>
      </c>
      <c r="Y209" s="282">
        <f t="shared" si="88"/>
        <v>0</v>
      </c>
      <c r="Z209" s="313">
        <v>811.2</v>
      </c>
      <c r="AA209" s="314">
        <f t="shared" si="89"/>
        <v>0</v>
      </c>
      <c r="AB209" s="219"/>
    </row>
    <row r="210" ht="30" customHeight="1" spans="1:28">
      <c r="A210" s="278">
        <v>6</v>
      </c>
      <c r="B210" s="279" t="s">
        <v>334</v>
      </c>
      <c r="C210" s="250" t="s">
        <v>335</v>
      </c>
      <c r="D210" s="258" t="s">
        <v>325</v>
      </c>
      <c r="E210" s="252"/>
      <c r="F210" s="253"/>
      <c r="G210" s="253"/>
      <c r="H210" s="254">
        <f t="shared" si="80"/>
        <v>0</v>
      </c>
      <c r="I210" s="282">
        <f t="shared" si="81"/>
        <v>0</v>
      </c>
      <c r="J210" s="253"/>
      <c r="K210" s="253"/>
      <c r="L210" s="253"/>
      <c r="M210" s="282">
        <f t="shared" si="82"/>
        <v>0</v>
      </c>
      <c r="N210" s="282">
        <f t="shared" si="83"/>
        <v>0</v>
      </c>
      <c r="O210" s="253"/>
      <c r="P210" s="253"/>
      <c r="Q210" s="253"/>
      <c r="R210" s="282">
        <f t="shared" si="84"/>
        <v>0</v>
      </c>
      <c r="S210" s="282">
        <f t="shared" si="85"/>
        <v>0</v>
      </c>
      <c r="T210" s="253"/>
      <c r="U210" s="253"/>
      <c r="V210" s="253"/>
      <c r="W210" s="282">
        <f t="shared" si="86"/>
        <v>0</v>
      </c>
      <c r="X210" s="282">
        <f t="shared" si="87"/>
        <v>0</v>
      </c>
      <c r="Y210" s="282">
        <f t="shared" si="88"/>
        <v>0</v>
      </c>
      <c r="Z210" s="313">
        <v>264.99</v>
      </c>
      <c r="AA210" s="314">
        <f t="shared" si="89"/>
        <v>0</v>
      </c>
      <c r="AB210" s="219"/>
    </row>
    <row r="211" ht="30" customHeight="1" spans="1:28">
      <c r="A211" s="281">
        <v>7</v>
      </c>
      <c r="B211" s="279" t="s">
        <v>336</v>
      </c>
      <c r="C211" s="250" t="s">
        <v>337</v>
      </c>
      <c r="D211" s="280" t="s">
        <v>325</v>
      </c>
      <c r="E211" s="252"/>
      <c r="F211" s="253"/>
      <c r="G211" s="253"/>
      <c r="H211" s="254">
        <f t="shared" si="80"/>
        <v>0</v>
      </c>
      <c r="I211" s="282">
        <f t="shared" si="81"/>
        <v>0</v>
      </c>
      <c r="J211" s="253"/>
      <c r="K211" s="253"/>
      <c r="L211" s="253"/>
      <c r="M211" s="282">
        <f t="shared" si="82"/>
        <v>0</v>
      </c>
      <c r="N211" s="282">
        <f t="shared" si="83"/>
        <v>0</v>
      </c>
      <c r="O211" s="253"/>
      <c r="P211" s="253"/>
      <c r="Q211" s="253"/>
      <c r="R211" s="282">
        <f t="shared" si="84"/>
        <v>0</v>
      </c>
      <c r="S211" s="282">
        <f t="shared" si="85"/>
        <v>0</v>
      </c>
      <c r="T211" s="253"/>
      <c r="U211" s="253"/>
      <c r="V211" s="253"/>
      <c r="W211" s="282">
        <f t="shared" si="86"/>
        <v>0</v>
      </c>
      <c r="X211" s="282">
        <f t="shared" si="87"/>
        <v>0</v>
      </c>
      <c r="Y211" s="282">
        <f t="shared" si="88"/>
        <v>0</v>
      </c>
      <c r="Z211" s="313">
        <v>264.99</v>
      </c>
      <c r="AA211" s="314">
        <f t="shared" si="89"/>
        <v>0</v>
      </c>
      <c r="AB211" s="219"/>
    </row>
    <row r="212" ht="30" customHeight="1" spans="1:28">
      <c r="A212" s="278">
        <v>8</v>
      </c>
      <c r="B212" s="279" t="s">
        <v>338</v>
      </c>
      <c r="C212" s="250" t="s">
        <v>339</v>
      </c>
      <c r="D212" s="258" t="s">
        <v>325</v>
      </c>
      <c r="E212" s="252"/>
      <c r="F212" s="253"/>
      <c r="G212" s="253"/>
      <c r="H212" s="254">
        <f t="shared" si="80"/>
        <v>0</v>
      </c>
      <c r="I212" s="282">
        <f t="shared" si="81"/>
        <v>0</v>
      </c>
      <c r="J212" s="253"/>
      <c r="K212" s="253"/>
      <c r="L212" s="253"/>
      <c r="M212" s="282">
        <f t="shared" si="82"/>
        <v>0</v>
      </c>
      <c r="N212" s="282">
        <f t="shared" si="83"/>
        <v>0</v>
      </c>
      <c r="O212" s="253"/>
      <c r="P212" s="253"/>
      <c r="Q212" s="253"/>
      <c r="R212" s="282">
        <f t="shared" si="84"/>
        <v>0</v>
      </c>
      <c r="S212" s="282">
        <f t="shared" si="85"/>
        <v>0</v>
      </c>
      <c r="T212" s="253"/>
      <c r="U212" s="253"/>
      <c r="V212" s="253"/>
      <c r="W212" s="282">
        <f t="shared" si="86"/>
        <v>0</v>
      </c>
      <c r="X212" s="282">
        <f t="shared" si="87"/>
        <v>0</v>
      </c>
      <c r="Y212" s="282">
        <f t="shared" si="88"/>
        <v>0</v>
      </c>
      <c r="Z212" s="313">
        <v>264.99</v>
      </c>
      <c r="AA212" s="314">
        <f t="shared" si="89"/>
        <v>0</v>
      </c>
      <c r="AB212" s="219"/>
    </row>
    <row r="213" ht="30" customHeight="1" spans="1:28">
      <c r="A213" s="278">
        <v>9</v>
      </c>
      <c r="B213" s="279" t="s">
        <v>340</v>
      </c>
      <c r="C213" s="250" t="s">
        <v>341</v>
      </c>
      <c r="D213" s="280" t="s">
        <v>325</v>
      </c>
      <c r="E213" s="252"/>
      <c r="F213" s="253"/>
      <c r="G213" s="253"/>
      <c r="H213" s="254">
        <f t="shared" si="80"/>
        <v>0</v>
      </c>
      <c r="I213" s="282">
        <f t="shared" si="81"/>
        <v>0</v>
      </c>
      <c r="J213" s="253"/>
      <c r="K213" s="253"/>
      <c r="L213" s="253"/>
      <c r="M213" s="282">
        <f t="shared" si="82"/>
        <v>0</v>
      </c>
      <c r="N213" s="282">
        <f t="shared" si="83"/>
        <v>0</v>
      </c>
      <c r="O213" s="253"/>
      <c r="P213" s="253"/>
      <c r="Q213" s="253"/>
      <c r="R213" s="282">
        <f t="shared" si="84"/>
        <v>0</v>
      </c>
      <c r="S213" s="282">
        <f t="shared" si="85"/>
        <v>0</v>
      </c>
      <c r="T213" s="253"/>
      <c r="U213" s="253"/>
      <c r="V213" s="253"/>
      <c r="W213" s="282">
        <f t="shared" si="86"/>
        <v>0</v>
      </c>
      <c r="X213" s="282">
        <f t="shared" si="87"/>
        <v>0</v>
      </c>
      <c r="Y213" s="282">
        <f t="shared" si="88"/>
        <v>0</v>
      </c>
      <c r="Z213" s="313">
        <v>264.99</v>
      </c>
      <c r="AA213" s="314">
        <f t="shared" si="89"/>
        <v>0</v>
      </c>
      <c r="AB213" s="219"/>
    </row>
    <row r="214" ht="30" customHeight="1" spans="1:28">
      <c r="A214" s="281">
        <v>10</v>
      </c>
      <c r="B214" s="279" t="s">
        <v>342</v>
      </c>
      <c r="C214" s="250" t="s">
        <v>343</v>
      </c>
      <c r="D214" s="258" t="s">
        <v>325</v>
      </c>
      <c r="E214" s="252"/>
      <c r="F214" s="253"/>
      <c r="G214" s="253"/>
      <c r="H214" s="254">
        <f t="shared" si="80"/>
        <v>0</v>
      </c>
      <c r="I214" s="282">
        <f t="shared" si="81"/>
        <v>0</v>
      </c>
      <c r="J214" s="253"/>
      <c r="K214" s="253"/>
      <c r="L214" s="253"/>
      <c r="M214" s="282">
        <f t="shared" si="82"/>
        <v>0</v>
      </c>
      <c r="N214" s="282">
        <f t="shared" si="83"/>
        <v>0</v>
      </c>
      <c r="O214" s="253"/>
      <c r="P214" s="253"/>
      <c r="Q214" s="253"/>
      <c r="R214" s="282">
        <f t="shared" si="84"/>
        <v>0</v>
      </c>
      <c r="S214" s="282">
        <f t="shared" si="85"/>
        <v>0</v>
      </c>
      <c r="T214" s="253"/>
      <c r="U214" s="253"/>
      <c r="V214" s="253"/>
      <c r="W214" s="282">
        <f t="shared" si="86"/>
        <v>0</v>
      </c>
      <c r="X214" s="282">
        <f t="shared" si="87"/>
        <v>0</v>
      </c>
      <c r="Y214" s="282">
        <f t="shared" si="88"/>
        <v>0</v>
      </c>
      <c r="Z214" s="313">
        <v>0</v>
      </c>
      <c r="AA214" s="314">
        <f t="shared" si="89"/>
        <v>0</v>
      </c>
      <c r="AB214" s="219"/>
    </row>
    <row r="215" ht="30" customHeight="1" spans="1:28">
      <c r="A215" s="278">
        <v>11</v>
      </c>
      <c r="B215" s="279" t="s">
        <v>344</v>
      </c>
      <c r="C215" s="250" t="s">
        <v>345</v>
      </c>
      <c r="D215" s="280" t="s">
        <v>325</v>
      </c>
      <c r="E215" s="252"/>
      <c r="F215" s="253"/>
      <c r="G215" s="253"/>
      <c r="H215" s="254">
        <f t="shared" si="80"/>
        <v>0</v>
      </c>
      <c r="I215" s="282">
        <f t="shared" si="81"/>
        <v>0</v>
      </c>
      <c r="J215" s="253"/>
      <c r="K215" s="253"/>
      <c r="L215" s="253"/>
      <c r="M215" s="282">
        <f t="shared" si="82"/>
        <v>0</v>
      </c>
      <c r="N215" s="282">
        <f t="shared" si="83"/>
        <v>0</v>
      </c>
      <c r="O215" s="253"/>
      <c r="P215" s="253"/>
      <c r="Q215" s="253"/>
      <c r="R215" s="282">
        <f t="shared" si="84"/>
        <v>0</v>
      </c>
      <c r="S215" s="282">
        <f t="shared" si="85"/>
        <v>0</v>
      </c>
      <c r="T215" s="253"/>
      <c r="U215" s="253"/>
      <c r="V215" s="253"/>
      <c r="W215" s="282">
        <f t="shared" si="86"/>
        <v>0</v>
      </c>
      <c r="X215" s="282">
        <f t="shared" si="87"/>
        <v>0</v>
      </c>
      <c r="Y215" s="282">
        <f t="shared" si="88"/>
        <v>0</v>
      </c>
      <c r="Z215" s="313">
        <v>0</v>
      </c>
      <c r="AA215" s="314">
        <f t="shared" si="89"/>
        <v>0</v>
      </c>
      <c r="AB215" s="219"/>
    </row>
    <row r="216" ht="30" customHeight="1" spans="1:28">
      <c r="A216" s="278">
        <v>12</v>
      </c>
      <c r="B216" s="279" t="s">
        <v>346</v>
      </c>
      <c r="C216" s="250" t="s">
        <v>347</v>
      </c>
      <c r="D216" s="258" t="s">
        <v>325</v>
      </c>
      <c r="E216" s="252"/>
      <c r="F216" s="253"/>
      <c r="G216" s="253"/>
      <c r="H216" s="254">
        <f t="shared" si="80"/>
        <v>0</v>
      </c>
      <c r="I216" s="282">
        <f t="shared" si="81"/>
        <v>0</v>
      </c>
      <c r="J216" s="253"/>
      <c r="K216" s="253"/>
      <c r="L216" s="253"/>
      <c r="M216" s="282">
        <f t="shared" si="82"/>
        <v>0</v>
      </c>
      <c r="N216" s="282">
        <f t="shared" si="83"/>
        <v>0</v>
      </c>
      <c r="O216" s="253"/>
      <c r="P216" s="253"/>
      <c r="Q216" s="253"/>
      <c r="R216" s="282">
        <f t="shared" si="84"/>
        <v>0</v>
      </c>
      <c r="S216" s="282">
        <f t="shared" si="85"/>
        <v>0</v>
      </c>
      <c r="T216" s="253"/>
      <c r="U216" s="253"/>
      <c r="V216" s="253"/>
      <c r="W216" s="282">
        <f t="shared" si="86"/>
        <v>0</v>
      </c>
      <c r="X216" s="282">
        <f t="shared" si="87"/>
        <v>0</v>
      </c>
      <c r="Y216" s="282">
        <f t="shared" si="88"/>
        <v>0</v>
      </c>
      <c r="Z216" s="313">
        <v>676</v>
      </c>
      <c r="AA216" s="314">
        <f t="shared" si="89"/>
        <v>0</v>
      </c>
      <c r="AB216" s="219"/>
    </row>
    <row r="217" ht="30" customHeight="1" spans="1:28">
      <c r="A217" s="281">
        <v>13</v>
      </c>
      <c r="B217" s="279" t="s">
        <v>348</v>
      </c>
      <c r="C217" s="250" t="s">
        <v>349</v>
      </c>
      <c r="D217" s="280" t="s">
        <v>325</v>
      </c>
      <c r="E217" s="252"/>
      <c r="F217" s="253"/>
      <c r="G217" s="253"/>
      <c r="H217" s="254">
        <f t="shared" si="80"/>
        <v>0</v>
      </c>
      <c r="I217" s="282">
        <f t="shared" si="81"/>
        <v>0</v>
      </c>
      <c r="J217" s="253"/>
      <c r="K217" s="253"/>
      <c r="L217" s="253"/>
      <c r="M217" s="282">
        <f t="shared" si="82"/>
        <v>0</v>
      </c>
      <c r="N217" s="282">
        <f t="shared" si="83"/>
        <v>0</v>
      </c>
      <c r="O217" s="253"/>
      <c r="P217" s="253"/>
      <c r="Q217" s="253"/>
      <c r="R217" s="282">
        <f t="shared" si="84"/>
        <v>0</v>
      </c>
      <c r="S217" s="282">
        <f t="shared" si="85"/>
        <v>0</v>
      </c>
      <c r="T217" s="253"/>
      <c r="U217" s="253"/>
      <c r="V217" s="253"/>
      <c r="W217" s="282">
        <f t="shared" si="86"/>
        <v>0</v>
      </c>
      <c r="X217" s="282">
        <f t="shared" si="87"/>
        <v>0</v>
      </c>
      <c r="Y217" s="282">
        <f t="shared" si="88"/>
        <v>0</v>
      </c>
      <c r="Z217" s="313">
        <v>782</v>
      </c>
      <c r="AA217" s="314">
        <f t="shared" si="89"/>
        <v>0</v>
      </c>
      <c r="AB217" s="219"/>
    </row>
    <row r="218" ht="30" customHeight="1" spans="1:28">
      <c r="A218" s="278">
        <v>14</v>
      </c>
      <c r="B218" s="279" t="s">
        <v>350</v>
      </c>
      <c r="C218" s="250" t="s">
        <v>351</v>
      </c>
      <c r="D218" s="258" t="s">
        <v>325</v>
      </c>
      <c r="E218" s="252"/>
      <c r="F218" s="253"/>
      <c r="G218" s="253"/>
      <c r="H218" s="254">
        <f t="shared" si="80"/>
        <v>0</v>
      </c>
      <c r="I218" s="282">
        <f t="shared" si="81"/>
        <v>0</v>
      </c>
      <c r="J218" s="253"/>
      <c r="K218" s="253"/>
      <c r="L218" s="253"/>
      <c r="M218" s="282">
        <f t="shared" si="82"/>
        <v>0</v>
      </c>
      <c r="N218" s="282">
        <f t="shared" si="83"/>
        <v>0</v>
      </c>
      <c r="O218" s="253"/>
      <c r="P218" s="253"/>
      <c r="Q218" s="253"/>
      <c r="R218" s="282">
        <f t="shared" si="84"/>
        <v>0</v>
      </c>
      <c r="S218" s="282">
        <f t="shared" si="85"/>
        <v>0</v>
      </c>
      <c r="T218" s="253"/>
      <c r="U218" s="253"/>
      <c r="V218" s="253"/>
      <c r="W218" s="282">
        <f t="shared" si="86"/>
        <v>0</v>
      </c>
      <c r="X218" s="282">
        <f t="shared" si="87"/>
        <v>0</v>
      </c>
      <c r="Y218" s="282">
        <f t="shared" si="88"/>
        <v>0</v>
      </c>
      <c r="Z218" s="313">
        <v>1552.1</v>
      </c>
      <c r="AA218" s="314">
        <f t="shared" si="89"/>
        <v>0</v>
      </c>
      <c r="AB218" s="219"/>
    </row>
    <row r="219" ht="30" customHeight="1" spans="1:28">
      <c r="A219" s="278">
        <v>15</v>
      </c>
      <c r="B219" s="279" t="s">
        <v>352</v>
      </c>
      <c r="C219" s="250" t="s">
        <v>353</v>
      </c>
      <c r="D219" s="280" t="s">
        <v>325</v>
      </c>
      <c r="E219" s="252"/>
      <c r="F219" s="253"/>
      <c r="G219" s="253"/>
      <c r="H219" s="254">
        <f t="shared" si="80"/>
        <v>0</v>
      </c>
      <c r="I219" s="282">
        <f t="shared" si="81"/>
        <v>0</v>
      </c>
      <c r="J219" s="253"/>
      <c r="K219" s="253"/>
      <c r="L219" s="253"/>
      <c r="M219" s="282">
        <f t="shared" si="82"/>
        <v>0</v>
      </c>
      <c r="N219" s="282">
        <f t="shared" si="83"/>
        <v>0</v>
      </c>
      <c r="O219" s="253"/>
      <c r="P219" s="253"/>
      <c r="Q219" s="253"/>
      <c r="R219" s="282">
        <f t="shared" si="84"/>
        <v>0</v>
      </c>
      <c r="S219" s="282">
        <f t="shared" si="85"/>
        <v>0</v>
      </c>
      <c r="T219" s="253"/>
      <c r="U219" s="253"/>
      <c r="V219" s="253"/>
      <c r="W219" s="282">
        <f t="shared" si="86"/>
        <v>0</v>
      </c>
      <c r="X219" s="282">
        <f t="shared" si="87"/>
        <v>0</v>
      </c>
      <c r="Y219" s="282">
        <f t="shared" si="88"/>
        <v>0</v>
      </c>
      <c r="Z219" s="313">
        <v>0</v>
      </c>
      <c r="AA219" s="314">
        <f t="shared" si="89"/>
        <v>0</v>
      </c>
      <c r="AB219" s="219"/>
    </row>
    <row r="220" ht="30" customHeight="1" spans="1:28">
      <c r="A220" s="281">
        <v>16</v>
      </c>
      <c r="B220" s="279" t="s">
        <v>354</v>
      </c>
      <c r="C220" s="250" t="s">
        <v>355</v>
      </c>
      <c r="D220" s="258" t="s">
        <v>325</v>
      </c>
      <c r="E220" s="252"/>
      <c r="F220" s="253"/>
      <c r="G220" s="253"/>
      <c r="H220" s="254">
        <f t="shared" si="80"/>
        <v>0</v>
      </c>
      <c r="I220" s="282">
        <f t="shared" si="81"/>
        <v>0</v>
      </c>
      <c r="J220" s="253"/>
      <c r="K220" s="253"/>
      <c r="L220" s="253"/>
      <c r="M220" s="282">
        <f t="shared" si="82"/>
        <v>0</v>
      </c>
      <c r="N220" s="282">
        <f t="shared" si="83"/>
        <v>0</v>
      </c>
      <c r="O220" s="253"/>
      <c r="P220" s="253"/>
      <c r="Q220" s="253"/>
      <c r="R220" s="282">
        <f t="shared" si="84"/>
        <v>0</v>
      </c>
      <c r="S220" s="282">
        <f t="shared" si="85"/>
        <v>0</v>
      </c>
      <c r="T220" s="253"/>
      <c r="U220" s="253"/>
      <c r="V220" s="253"/>
      <c r="W220" s="282">
        <f t="shared" si="86"/>
        <v>0</v>
      </c>
      <c r="X220" s="282">
        <f t="shared" si="87"/>
        <v>0</v>
      </c>
      <c r="Y220" s="282">
        <f t="shared" si="88"/>
        <v>0</v>
      </c>
      <c r="Z220" s="313">
        <v>0</v>
      </c>
      <c r="AA220" s="314">
        <f t="shared" si="89"/>
        <v>0</v>
      </c>
      <c r="AB220" s="219"/>
    </row>
    <row r="221" ht="30" customHeight="1" spans="1:28">
      <c r="A221" s="278">
        <v>17</v>
      </c>
      <c r="B221" s="279" t="s">
        <v>356</v>
      </c>
      <c r="C221" s="250" t="s">
        <v>357</v>
      </c>
      <c r="D221" s="280" t="s">
        <v>325</v>
      </c>
      <c r="E221" s="252"/>
      <c r="F221" s="253"/>
      <c r="G221" s="253"/>
      <c r="H221" s="254">
        <f t="shared" si="80"/>
        <v>0</v>
      </c>
      <c r="I221" s="282">
        <f t="shared" si="81"/>
        <v>0</v>
      </c>
      <c r="J221" s="253"/>
      <c r="K221" s="253"/>
      <c r="L221" s="253"/>
      <c r="M221" s="282">
        <f t="shared" si="82"/>
        <v>0</v>
      </c>
      <c r="N221" s="282">
        <f t="shared" si="83"/>
        <v>0</v>
      </c>
      <c r="O221" s="253"/>
      <c r="P221" s="253"/>
      <c r="Q221" s="253"/>
      <c r="R221" s="282">
        <f t="shared" si="84"/>
        <v>0</v>
      </c>
      <c r="S221" s="282">
        <f t="shared" si="85"/>
        <v>0</v>
      </c>
      <c r="T221" s="253"/>
      <c r="U221" s="253"/>
      <c r="V221" s="253"/>
      <c r="W221" s="282">
        <f t="shared" si="86"/>
        <v>0</v>
      </c>
      <c r="X221" s="282">
        <f t="shared" si="87"/>
        <v>0</v>
      </c>
      <c r="Y221" s="282">
        <f t="shared" si="88"/>
        <v>0</v>
      </c>
      <c r="Z221" s="313">
        <v>0</v>
      </c>
      <c r="AA221" s="314">
        <f t="shared" si="89"/>
        <v>0</v>
      </c>
      <c r="AB221" s="219"/>
    </row>
    <row r="222" ht="30" customHeight="1" spans="1:28">
      <c r="A222" s="278">
        <v>18</v>
      </c>
      <c r="B222" s="279" t="s">
        <v>358</v>
      </c>
      <c r="C222" s="250" t="s">
        <v>359</v>
      </c>
      <c r="D222" s="258" t="s">
        <v>325</v>
      </c>
      <c r="E222" s="252"/>
      <c r="F222" s="253"/>
      <c r="G222" s="253"/>
      <c r="H222" s="254">
        <f t="shared" si="80"/>
        <v>0</v>
      </c>
      <c r="I222" s="282">
        <f t="shared" si="81"/>
        <v>0</v>
      </c>
      <c r="J222" s="253"/>
      <c r="K222" s="253"/>
      <c r="L222" s="253"/>
      <c r="M222" s="282">
        <f t="shared" si="82"/>
        <v>0</v>
      </c>
      <c r="N222" s="282">
        <f t="shared" si="83"/>
        <v>0</v>
      </c>
      <c r="O222" s="253"/>
      <c r="P222" s="253"/>
      <c r="Q222" s="253"/>
      <c r="R222" s="282">
        <f t="shared" si="84"/>
        <v>0</v>
      </c>
      <c r="S222" s="282">
        <f t="shared" si="85"/>
        <v>0</v>
      </c>
      <c r="T222" s="253"/>
      <c r="U222" s="253"/>
      <c r="V222" s="253"/>
      <c r="W222" s="282">
        <f t="shared" si="86"/>
        <v>0</v>
      </c>
      <c r="X222" s="282">
        <f t="shared" si="87"/>
        <v>0</v>
      </c>
      <c r="Y222" s="282">
        <f t="shared" si="88"/>
        <v>0</v>
      </c>
      <c r="Z222" s="313">
        <v>0</v>
      </c>
      <c r="AA222" s="314">
        <f t="shared" si="89"/>
        <v>0</v>
      </c>
      <c r="AB222" s="219"/>
    </row>
    <row r="223" ht="30" customHeight="1" spans="1:28">
      <c r="A223" s="281">
        <v>19</v>
      </c>
      <c r="B223" s="279" t="s">
        <v>360</v>
      </c>
      <c r="C223" s="250" t="s">
        <v>361</v>
      </c>
      <c r="D223" s="280" t="s">
        <v>325</v>
      </c>
      <c r="E223" s="252"/>
      <c r="F223" s="253"/>
      <c r="G223" s="253"/>
      <c r="H223" s="254">
        <f t="shared" si="80"/>
        <v>0</v>
      </c>
      <c r="I223" s="282">
        <f t="shared" si="81"/>
        <v>0</v>
      </c>
      <c r="J223" s="253"/>
      <c r="K223" s="253"/>
      <c r="L223" s="253"/>
      <c r="M223" s="282">
        <f t="shared" si="82"/>
        <v>0</v>
      </c>
      <c r="N223" s="282">
        <f t="shared" si="83"/>
        <v>0</v>
      </c>
      <c r="O223" s="253"/>
      <c r="P223" s="253"/>
      <c r="Q223" s="253"/>
      <c r="R223" s="282">
        <f t="shared" si="84"/>
        <v>0</v>
      </c>
      <c r="S223" s="282">
        <f t="shared" si="85"/>
        <v>0</v>
      </c>
      <c r="T223" s="253"/>
      <c r="U223" s="253"/>
      <c r="V223" s="253"/>
      <c r="W223" s="282">
        <f t="shared" si="86"/>
        <v>0</v>
      </c>
      <c r="X223" s="282">
        <f t="shared" si="87"/>
        <v>0</v>
      </c>
      <c r="Y223" s="282">
        <f t="shared" si="88"/>
        <v>0</v>
      </c>
      <c r="Z223" s="313">
        <v>0</v>
      </c>
      <c r="AA223" s="314">
        <f t="shared" si="89"/>
        <v>0</v>
      </c>
      <c r="AB223" s="219"/>
    </row>
    <row r="224" ht="30" customHeight="1" spans="1:28">
      <c r="A224" s="278">
        <v>20</v>
      </c>
      <c r="B224" s="279" t="s">
        <v>362</v>
      </c>
      <c r="C224" s="250" t="s">
        <v>363</v>
      </c>
      <c r="D224" s="280" t="s">
        <v>325</v>
      </c>
      <c r="E224" s="252"/>
      <c r="F224" s="253"/>
      <c r="G224" s="253"/>
      <c r="H224" s="254">
        <f t="shared" si="80"/>
        <v>0</v>
      </c>
      <c r="I224" s="282">
        <f t="shared" si="81"/>
        <v>0</v>
      </c>
      <c r="J224" s="253"/>
      <c r="K224" s="253"/>
      <c r="L224" s="253"/>
      <c r="M224" s="282">
        <f t="shared" si="82"/>
        <v>0</v>
      </c>
      <c r="N224" s="282">
        <f t="shared" si="83"/>
        <v>0</v>
      </c>
      <c r="O224" s="253"/>
      <c r="P224" s="253"/>
      <c r="Q224" s="253"/>
      <c r="R224" s="282">
        <f t="shared" si="84"/>
        <v>0</v>
      </c>
      <c r="S224" s="282">
        <f t="shared" si="85"/>
        <v>0</v>
      </c>
      <c r="T224" s="253"/>
      <c r="U224" s="253"/>
      <c r="V224" s="253"/>
      <c r="W224" s="282">
        <f t="shared" si="86"/>
        <v>0</v>
      </c>
      <c r="X224" s="282">
        <f t="shared" si="87"/>
        <v>0</v>
      </c>
      <c r="Y224" s="282">
        <f t="shared" si="88"/>
        <v>0</v>
      </c>
      <c r="Z224" s="313">
        <v>0</v>
      </c>
      <c r="AA224" s="314">
        <f t="shared" si="89"/>
        <v>0</v>
      </c>
      <c r="AB224" s="219"/>
    </row>
    <row r="225" ht="30" customHeight="1" spans="1:28">
      <c r="A225" s="278">
        <v>21</v>
      </c>
      <c r="B225" s="279" t="s">
        <v>364</v>
      </c>
      <c r="C225" s="250" t="s">
        <v>365</v>
      </c>
      <c r="D225" s="280" t="s">
        <v>325</v>
      </c>
      <c r="E225" s="252"/>
      <c r="F225" s="253"/>
      <c r="G225" s="253"/>
      <c r="H225" s="254">
        <f t="shared" si="80"/>
        <v>0</v>
      </c>
      <c r="I225" s="282">
        <f t="shared" si="81"/>
        <v>0</v>
      </c>
      <c r="J225" s="253"/>
      <c r="K225" s="253"/>
      <c r="L225" s="253"/>
      <c r="M225" s="282">
        <f t="shared" si="82"/>
        <v>0</v>
      </c>
      <c r="N225" s="282">
        <f t="shared" si="83"/>
        <v>0</v>
      </c>
      <c r="O225" s="253"/>
      <c r="P225" s="253"/>
      <c r="Q225" s="253"/>
      <c r="R225" s="282">
        <f t="shared" si="84"/>
        <v>0</v>
      </c>
      <c r="S225" s="282">
        <f t="shared" si="85"/>
        <v>0</v>
      </c>
      <c r="T225" s="253"/>
      <c r="U225" s="253"/>
      <c r="V225" s="253"/>
      <c r="W225" s="282">
        <f t="shared" si="86"/>
        <v>0</v>
      </c>
      <c r="X225" s="282">
        <f t="shared" si="87"/>
        <v>0</v>
      </c>
      <c r="Y225" s="282">
        <f t="shared" si="88"/>
        <v>0</v>
      </c>
      <c r="Z225" s="313">
        <v>665.18</v>
      </c>
      <c r="AA225" s="314">
        <f t="shared" si="89"/>
        <v>0</v>
      </c>
      <c r="AB225" s="219"/>
    </row>
    <row r="226" ht="30" customHeight="1" spans="1:28">
      <c r="A226" s="281">
        <v>22</v>
      </c>
      <c r="B226" s="279" t="s">
        <v>366</v>
      </c>
      <c r="C226" s="250" t="s">
        <v>367</v>
      </c>
      <c r="D226" s="280" t="s">
        <v>325</v>
      </c>
      <c r="E226" s="252"/>
      <c r="F226" s="253"/>
      <c r="G226" s="253"/>
      <c r="H226" s="254">
        <f t="shared" si="80"/>
        <v>0</v>
      </c>
      <c r="I226" s="282">
        <f t="shared" si="81"/>
        <v>0</v>
      </c>
      <c r="J226" s="253"/>
      <c r="K226" s="253"/>
      <c r="L226" s="253"/>
      <c r="M226" s="282">
        <f t="shared" si="82"/>
        <v>0</v>
      </c>
      <c r="N226" s="282">
        <f t="shared" si="83"/>
        <v>0</v>
      </c>
      <c r="O226" s="253"/>
      <c r="P226" s="253"/>
      <c r="Q226" s="253"/>
      <c r="R226" s="282">
        <f t="shared" si="84"/>
        <v>0</v>
      </c>
      <c r="S226" s="282">
        <f t="shared" si="85"/>
        <v>0</v>
      </c>
      <c r="T226" s="253"/>
      <c r="U226" s="253"/>
      <c r="V226" s="253"/>
      <c r="W226" s="282">
        <f t="shared" si="86"/>
        <v>0</v>
      </c>
      <c r="X226" s="282">
        <f t="shared" si="87"/>
        <v>0</v>
      </c>
      <c r="Y226" s="282">
        <f t="shared" si="88"/>
        <v>0</v>
      </c>
      <c r="Z226" s="313">
        <v>784.16</v>
      </c>
      <c r="AA226" s="314">
        <f t="shared" si="89"/>
        <v>0</v>
      </c>
      <c r="AB226" s="219"/>
    </row>
    <row r="227" ht="30" customHeight="1" spans="1:28">
      <c r="A227" s="278">
        <v>23</v>
      </c>
      <c r="B227" s="279" t="s">
        <v>368</v>
      </c>
      <c r="C227" s="250" t="s">
        <v>369</v>
      </c>
      <c r="D227" s="280" t="s">
        <v>325</v>
      </c>
      <c r="E227" s="252"/>
      <c r="F227" s="253"/>
      <c r="G227" s="253"/>
      <c r="H227" s="254">
        <f t="shared" si="80"/>
        <v>0</v>
      </c>
      <c r="I227" s="282">
        <f t="shared" si="81"/>
        <v>0</v>
      </c>
      <c r="J227" s="253"/>
      <c r="K227" s="253"/>
      <c r="L227" s="253"/>
      <c r="M227" s="282">
        <f t="shared" si="82"/>
        <v>0</v>
      </c>
      <c r="N227" s="282">
        <f t="shared" si="83"/>
        <v>0</v>
      </c>
      <c r="O227" s="253"/>
      <c r="P227" s="253"/>
      <c r="Q227" s="253"/>
      <c r="R227" s="282">
        <f t="shared" si="84"/>
        <v>0</v>
      </c>
      <c r="S227" s="282">
        <f t="shared" si="85"/>
        <v>0</v>
      </c>
      <c r="T227" s="253"/>
      <c r="U227" s="253"/>
      <c r="V227" s="253"/>
      <c r="W227" s="282">
        <f t="shared" si="86"/>
        <v>0</v>
      </c>
      <c r="X227" s="282">
        <f t="shared" si="87"/>
        <v>0</v>
      </c>
      <c r="Y227" s="282">
        <f t="shared" si="88"/>
        <v>0</v>
      </c>
      <c r="Z227" s="313">
        <v>373.15</v>
      </c>
      <c r="AA227" s="314">
        <f t="shared" si="89"/>
        <v>0</v>
      </c>
      <c r="AB227" s="219"/>
    </row>
    <row r="228" ht="30" customHeight="1" spans="1:28">
      <c r="A228" s="278">
        <v>24</v>
      </c>
      <c r="B228" s="279" t="s">
        <v>370</v>
      </c>
      <c r="C228" s="250" t="s">
        <v>371</v>
      </c>
      <c r="D228" s="280" t="s">
        <v>325</v>
      </c>
      <c r="E228" s="252"/>
      <c r="F228" s="253"/>
      <c r="G228" s="253"/>
      <c r="H228" s="254">
        <f t="shared" si="80"/>
        <v>0</v>
      </c>
      <c r="I228" s="282">
        <f t="shared" si="81"/>
        <v>0</v>
      </c>
      <c r="J228" s="253"/>
      <c r="K228" s="253"/>
      <c r="L228" s="253"/>
      <c r="M228" s="282">
        <f t="shared" si="82"/>
        <v>0</v>
      </c>
      <c r="N228" s="282">
        <f t="shared" si="83"/>
        <v>0</v>
      </c>
      <c r="O228" s="253"/>
      <c r="P228" s="253"/>
      <c r="Q228" s="253"/>
      <c r="R228" s="282">
        <f t="shared" si="84"/>
        <v>0</v>
      </c>
      <c r="S228" s="282">
        <f t="shared" si="85"/>
        <v>0</v>
      </c>
      <c r="T228" s="253"/>
      <c r="U228" s="253"/>
      <c r="V228" s="253"/>
      <c r="W228" s="282">
        <f t="shared" si="86"/>
        <v>0</v>
      </c>
      <c r="X228" s="282">
        <f t="shared" si="87"/>
        <v>0</v>
      </c>
      <c r="Y228" s="282">
        <f t="shared" si="88"/>
        <v>0</v>
      </c>
      <c r="Z228" s="313">
        <v>373.15</v>
      </c>
      <c r="AA228" s="314">
        <f t="shared" si="89"/>
        <v>0</v>
      </c>
      <c r="AB228" s="219"/>
    </row>
    <row r="229" ht="30" customHeight="1" spans="1:28">
      <c r="A229" s="281">
        <v>25</v>
      </c>
      <c r="B229" s="279" t="s">
        <v>372</v>
      </c>
      <c r="C229" s="250" t="s">
        <v>373</v>
      </c>
      <c r="D229" s="280" t="s">
        <v>325</v>
      </c>
      <c r="E229" s="252"/>
      <c r="F229" s="253"/>
      <c r="G229" s="253"/>
      <c r="H229" s="254">
        <f t="shared" si="80"/>
        <v>0</v>
      </c>
      <c r="I229" s="282">
        <f t="shared" si="81"/>
        <v>0</v>
      </c>
      <c r="J229" s="253"/>
      <c r="K229" s="253"/>
      <c r="L229" s="253"/>
      <c r="M229" s="282">
        <f t="shared" si="82"/>
        <v>0</v>
      </c>
      <c r="N229" s="282">
        <f t="shared" si="83"/>
        <v>0</v>
      </c>
      <c r="O229" s="253"/>
      <c r="P229" s="253"/>
      <c r="Q229" s="253"/>
      <c r="R229" s="282">
        <f t="shared" si="84"/>
        <v>0</v>
      </c>
      <c r="S229" s="282">
        <f t="shared" si="85"/>
        <v>0</v>
      </c>
      <c r="T229" s="253"/>
      <c r="U229" s="253"/>
      <c r="V229" s="253"/>
      <c r="W229" s="282">
        <f t="shared" si="86"/>
        <v>0</v>
      </c>
      <c r="X229" s="282">
        <f t="shared" si="87"/>
        <v>0</v>
      </c>
      <c r="Y229" s="282">
        <f t="shared" si="88"/>
        <v>0</v>
      </c>
      <c r="Z229" s="313">
        <v>654.37</v>
      </c>
      <c r="AA229" s="314">
        <f t="shared" si="89"/>
        <v>0</v>
      </c>
      <c r="AB229" s="219"/>
    </row>
    <row r="230" ht="30" customHeight="1" spans="1:28">
      <c r="A230" s="278">
        <v>26</v>
      </c>
      <c r="B230" s="279" t="s">
        <v>374</v>
      </c>
      <c r="C230" s="250" t="s">
        <v>375</v>
      </c>
      <c r="D230" s="280" t="s">
        <v>325</v>
      </c>
      <c r="E230" s="252"/>
      <c r="F230" s="253"/>
      <c r="G230" s="253"/>
      <c r="H230" s="254">
        <f t="shared" si="80"/>
        <v>0</v>
      </c>
      <c r="I230" s="282">
        <f t="shared" si="81"/>
        <v>0</v>
      </c>
      <c r="J230" s="253"/>
      <c r="K230" s="253"/>
      <c r="L230" s="253"/>
      <c r="M230" s="282">
        <f t="shared" si="82"/>
        <v>0</v>
      </c>
      <c r="N230" s="282">
        <f t="shared" si="83"/>
        <v>0</v>
      </c>
      <c r="O230" s="253"/>
      <c r="P230" s="253"/>
      <c r="Q230" s="253"/>
      <c r="R230" s="282">
        <f t="shared" si="84"/>
        <v>0</v>
      </c>
      <c r="S230" s="282">
        <f t="shared" si="85"/>
        <v>0</v>
      </c>
      <c r="T230" s="253"/>
      <c r="U230" s="253"/>
      <c r="V230" s="253"/>
      <c r="W230" s="282">
        <f t="shared" si="86"/>
        <v>0</v>
      </c>
      <c r="X230" s="282">
        <f t="shared" si="87"/>
        <v>0</v>
      </c>
      <c r="Y230" s="282">
        <f t="shared" si="88"/>
        <v>0</v>
      </c>
      <c r="Z230" s="313">
        <v>654.37</v>
      </c>
      <c r="AA230" s="314">
        <f t="shared" si="89"/>
        <v>0</v>
      </c>
      <c r="AB230" s="219"/>
    </row>
    <row r="231" ht="30" customHeight="1" spans="1:28">
      <c r="A231" s="278">
        <v>27</v>
      </c>
      <c r="B231" s="279" t="s">
        <v>376</v>
      </c>
      <c r="C231" s="250" t="s">
        <v>377</v>
      </c>
      <c r="D231" s="280" t="s">
        <v>325</v>
      </c>
      <c r="E231" s="252"/>
      <c r="F231" s="253"/>
      <c r="G231" s="253"/>
      <c r="H231" s="254">
        <f t="shared" si="80"/>
        <v>0</v>
      </c>
      <c r="I231" s="282">
        <f t="shared" si="81"/>
        <v>0</v>
      </c>
      <c r="J231" s="253"/>
      <c r="K231" s="253"/>
      <c r="L231" s="253"/>
      <c r="M231" s="282">
        <f t="shared" si="82"/>
        <v>0</v>
      </c>
      <c r="N231" s="282">
        <f t="shared" si="83"/>
        <v>0</v>
      </c>
      <c r="O231" s="253"/>
      <c r="P231" s="253"/>
      <c r="Q231" s="253"/>
      <c r="R231" s="282">
        <f t="shared" si="84"/>
        <v>0</v>
      </c>
      <c r="S231" s="282">
        <f t="shared" si="85"/>
        <v>0</v>
      </c>
      <c r="T231" s="253"/>
      <c r="U231" s="253"/>
      <c r="V231" s="253"/>
      <c r="W231" s="282">
        <f t="shared" si="86"/>
        <v>0</v>
      </c>
      <c r="X231" s="282">
        <f t="shared" si="87"/>
        <v>0</v>
      </c>
      <c r="Y231" s="282">
        <f t="shared" si="88"/>
        <v>0</v>
      </c>
      <c r="Z231" s="313">
        <v>654.37</v>
      </c>
      <c r="AA231" s="314">
        <f t="shared" si="89"/>
        <v>0</v>
      </c>
      <c r="AB231" s="219"/>
    </row>
    <row r="232" ht="30" customHeight="1" spans="1:28">
      <c r="A232" s="281">
        <v>28</v>
      </c>
      <c r="B232" s="279" t="s">
        <v>378</v>
      </c>
      <c r="C232" s="250" t="s">
        <v>379</v>
      </c>
      <c r="D232" s="280" t="s">
        <v>325</v>
      </c>
      <c r="E232" s="252"/>
      <c r="F232" s="253"/>
      <c r="G232" s="253"/>
      <c r="H232" s="254">
        <f t="shared" si="80"/>
        <v>0</v>
      </c>
      <c r="I232" s="282">
        <f t="shared" si="81"/>
        <v>0</v>
      </c>
      <c r="J232" s="253"/>
      <c r="K232" s="253"/>
      <c r="L232" s="253"/>
      <c r="M232" s="282">
        <f t="shared" si="82"/>
        <v>0</v>
      </c>
      <c r="N232" s="282">
        <f t="shared" si="83"/>
        <v>0</v>
      </c>
      <c r="O232" s="253"/>
      <c r="P232" s="253"/>
      <c r="Q232" s="253"/>
      <c r="R232" s="282">
        <f t="shared" si="84"/>
        <v>0</v>
      </c>
      <c r="S232" s="282">
        <f t="shared" si="85"/>
        <v>0</v>
      </c>
      <c r="T232" s="253"/>
      <c r="U232" s="253"/>
      <c r="V232" s="253"/>
      <c r="W232" s="282">
        <f t="shared" si="86"/>
        <v>0</v>
      </c>
      <c r="X232" s="282">
        <f t="shared" si="87"/>
        <v>0</v>
      </c>
      <c r="Y232" s="282">
        <f t="shared" si="88"/>
        <v>0</v>
      </c>
      <c r="Z232" s="313">
        <v>1292.51</v>
      </c>
      <c r="AA232" s="314">
        <f t="shared" si="89"/>
        <v>0</v>
      </c>
      <c r="AB232" s="219"/>
    </row>
    <row r="233" ht="30" customHeight="1" spans="1:28">
      <c r="A233" s="278">
        <v>29</v>
      </c>
      <c r="B233" s="279" t="s">
        <v>380</v>
      </c>
      <c r="C233" s="250" t="s">
        <v>381</v>
      </c>
      <c r="D233" s="280" t="s">
        <v>325</v>
      </c>
      <c r="E233" s="252"/>
      <c r="F233" s="253"/>
      <c r="G233" s="253"/>
      <c r="H233" s="254">
        <f t="shared" si="80"/>
        <v>0</v>
      </c>
      <c r="I233" s="282">
        <f t="shared" si="81"/>
        <v>0</v>
      </c>
      <c r="J233" s="253"/>
      <c r="K233" s="253"/>
      <c r="L233" s="253"/>
      <c r="M233" s="282">
        <f t="shared" si="82"/>
        <v>0</v>
      </c>
      <c r="N233" s="282">
        <f t="shared" si="83"/>
        <v>0</v>
      </c>
      <c r="O233" s="253"/>
      <c r="P233" s="253"/>
      <c r="Q233" s="253"/>
      <c r="R233" s="282">
        <f t="shared" si="84"/>
        <v>0</v>
      </c>
      <c r="S233" s="282">
        <f t="shared" si="85"/>
        <v>0</v>
      </c>
      <c r="T233" s="253"/>
      <c r="U233" s="253"/>
      <c r="V233" s="253"/>
      <c r="W233" s="282">
        <f t="shared" si="86"/>
        <v>0</v>
      </c>
      <c r="X233" s="282">
        <f t="shared" si="87"/>
        <v>0</v>
      </c>
      <c r="Y233" s="282">
        <f t="shared" si="88"/>
        <v>0</v>
      </c>
      <c r="Z233" s="313">
        <v>670.59</v>
      </c>
      <c r="AA233" s="314">
        <f t="shared" si="89"/>
        <v>0</v>
      </c>
      <c r="AB233" s="219"/>
    </row>
    <row r="234" ht="30" customHeight="1" spans="1:28">
      <c r="A234" s="278">
        <v>30</v>
      </c>
      <c r="B234" s="279" t="s">
        <v>382</v>
      </c>
      <c r="C234" s="250" t="s">
        <v>383</v>
      </c>
      <c r="D234" s="280" t="s">
        <v>325</v>
      </c>
      <c r="E234" s="252"/>
      <c r="F234" s="253"/>
      <c r="G234" s="253"/>
      <c r="H234" s="254">
        <f t="shared" si="80"/>
        <v>0</v>
      </c>
      <c r="I234" s="282">
        <f t="shared" si="81"/>
        <v>0</v>
      </c>
      <c r="J234" s="253"/>
      <c r="K234" s="253"/>
      <c r="L234" s="253"/>
      <c r="M234" s="282">
        <f t="shared" si="82"/>
        <v>0</v>
      </c>
      <c r="N234" s="282">
        <f t="shared" si="83"/>
        <v>0</v>
      </c>
      <c r="O234" s="253"/>
      <c r="P234" s="253"/>
      <c r="Q234" s="253"/>
      <c r="R234" s="282">
        <f t="shared" si="84"/>
        <v>0</v>
      </c>
      <c r="S234" s="282">
        <f t="shared" si="85"/>
        <v>0</v>
      </c>
      <c r="T234" s="253"/>
      <c r="U234" s="253"/>
      <c r="V234" s="253"/>
      <c r="W234" s="282">
        <f t="shared" si="86"/>
        <v>0</v>
      </c>
      <c r="X234" s="282">
        <f t="shared" si="87"/>
        <v>0</v>
      </c>
      <c r="Y234" s="282">
        <f t="shared" si="88"/>
        <v>0</v>
      </c>
      <c r="Z234" s="313">
        <v>859.87</v>
      </c>
      <c r="AA234" s="314">
        <f t="shared" si="89"/>
        <v>0</v>
      </c>
      <c r="AB234" s="219"/>
    </row>
    <row r="235" ht="30" customHeight="1" spans="1:28">
      <c r="A235" s="281">
        <v>31</v>
      </c>
      <c r="B235" s="279" t="s">
        <v>384</v>
      </c>
      <c r="C235" s="250" t="s">
        <v>385</v>
      </c>
      <c r="D235" s="280" t="s">
        <v>325</v>
      </c>
      <c r="E235" s="252"/>
      <c r="F235" s="253"/>
      <c r="G235" s="253"/>
      <c r="H235" s="254">
        <f t="shared" si="80"/>
        <v>0</v>
      </c>
      <c r="I235" s="282">
        <f t="shared" si="81"/>
        <v>0</v>
      </c>
      <c r="J235" s="253"/>
      <c r="K235" s="253"/>
      <c r="L235" s="253"/>
      <c r="M235" s="282">
        <f t="shared" si="82"/>
        <v>0</v>
      </c>
      <c r="N235" s="282">
        <f t="shared" si="83"/>
        <v>0</v>
      </c>
      <c r="O235" s="253"/>
      <c r="P235" s="253"/>
      <c r="Q235" s="253"/>
      <c r="R235" s="282">
        <f t="shared" si="84"/>
        <v>0</v>
      </c>
      <c r="S235" s="282">
        <f t="shared" si="85"/>
        <v>0</v>
      </c>
      <c r="T235" s="253"/>
      <c r="U235" s="253"/>
      <c r="V235" s="253"/>
      <c r="W235" s="282">
        <f t="shared" si="86"/>
        <v>0</v>
      </c>
      <c r="X235" s="282">
        <f t="shared" si="87"/>
        <v>0</v>
      </c>
      <c r="Y235" s="282">
        <f t="shared" si="88"/>
        <v>0</v>
      </c>
      <c r="Z235" s="313">
        <v>0</v>
      </c>
      <c r="AA235" s="314">
        <f t="shared" si="89"/>
        <v>0</v>
      </c>
      <c r="AB235" s="219"/>
    </row>
    <row r="236" ht="30" customHeight="1" spans="1:28">
      <c r="A236" s="278">
        <v>32</v>
      </c>
      <c r="B236" s="279" t="s">
        <v>386</v>
      </c>
      <c r="C236" s="250" t="s">
        <v>387</v>
      </c>
      <c r="D236" s="280" t="s">
        <v>325</v>
      </c>
      <c r="E236" s="252"/>
      <c r="F236" s="253"/>
      <c r="G236" s="253"/>
      <c r="H236" s="254">
        <f t="shared" si="80"/>
        <v>0</v>
      </c>
      <c r="I236" s="282">
        <f t="shared" si="81"/>
        <v>0</v>
      </c>
      <c r="J236" s="253"/>
      <c r="K236" s="253"/>
      <c r="L236" s="253"/>
      <c r="M236" s="282">
        <f t="shared" si="82"/>
        <v>0</v>
      </c>
      <c r="N236" s="282">
        <f t="shared" si="83"/>
        <v>0</v>
      </c>
      <c r="O236" s="253"/>
      <c r="P236" s="253"/>
      <c r="Q236" s="253"/>
      <c r="R236" s="282">
        <f t="shared" si="84"/>
        <v>0</v>
      </c>
      <c r="S236" s="282">
        <f t="shared" si="85"/>
        <v>0</v>
      </c>
      <c r="T236" s="253"/>
      <c r="U236" s="253"/>
      <c r="V236" s="253"/>
      <c r="W236" s="282">
        <f t="shared" si="86"/>
        <v>0</v>
      </c>
      <c r="X236" s="282">
        <f t="shared" si="87"/>
        <v>0</v>
      </c>
      <c r="Y236" s="282">
        <f t="shared" si="88"/>
        <v>0</v>
      </c>
      <c r="Z236" s="313">
        <v>0</v>
      </c>
      <c r="AA236" s="314">
        <f t="shared" si="89"/>
        <v>0</v>
      </c>
      <c r="AB236" s="219"/>
    </row>
    <row r="237" ht="30" customHeight="1" spans="1:28">
      <c r="A237" s="278">
        <v>33</v>
      </c>
      <c r="B237" s="279" t="s">
        <v>388</v>
      </c>
      <c r="C237" s="250" t="s">
        <v>389</v>
      </c>
      <c r="D237" s="280" t="s">
        <v>325</v>
      </c>
      <c r="E237" s="252"/>
      <c r="F237" s="253"/>
      <c r="G237" s="253"/>
      <c r="H237" s="254">
        <f t="shared" si="80"/>
        <v>0</v>
      </c>
      <c r="I237" s="282">
        <f t="shared" si="81"/>
        <v>0</v>
      </c>
      <c r="J237" s="253"/>
      <c r="K237" s="253"/>
      <c r="L237" s="253"/>
      <c r="M237" s="282">
        <f t="shared" si="82"/>
        <v>0</v>
      </c>
      <c r="N237" s="282">
        <f t="shared" si="83"/>
        <v>0</v>
      </c>
      <c r="O237" s="253"/>
      <c r="P237" s="253"/>
      <c r="Q237" s="253"/>
      <c r="R237" s="282">
        <f t="shared" si="84"/>
        <v>0</v>
      </c>
      <c r="S237" s="282">
        <f t="shared" si="85"/>
        <v>0</v>
      </c>
      <c r="T237" s="253"/>
      <c r="U237" s="253"/>
      <c r="V237" s="253"/>
      <c r="W237" s="282">
        <f t="shared" si="86"/>
        <v>0</v>
      </c>
      <c r="X237" s="282">
        <f t="shared" si="87"/>
        <v>0</v>
      </c>
      <c r="Y237" s="282">
        <f t="shared" si="88"/>
        <v>0</v>
      </c>
      <c r="Z237" s="313">
        <v>0</v>
      </c>
      <c r="AA237" s="314">
        <f t="shared" si="89"/>
        <v>0</v>
      </c>
      <c r="AB237" s="219"/>
    </row>
    <row r="238" ht="30" customHeight="1" spans="1:28">
      <c r="A238" s="281">
        <v>34</v>
      </c>
      <c r="B238" s="279" t="s">
        <v>390</v>
      </c>
      <c r="C238" s="250" t="s">
        <v>391</v>
      </c>
      <c r="D238" s="280" t="s">
        <v>325</v>
      </c>
      <c r="E238" s="252"/>
      <c r="F238" s="253"/>
      <c r="G238" s="253"/>
      <c r="H238" s="254">
        <f t="shared" si="80"/>
        <v>0</v>
      </c>
      <c r="I238" s="282">
        <f t="shared" si="81"/>
        <v>0</v>
      </c>
      <c r="J238" s="253"/>
      <c r="K238" s="253"/>
      <c r="L238" s="253"/>
      <c r="M238" s="282">
        <f t="shared" si="82"/>
        <v>0</v>
      </c>
      <c r="N238" s="282">
        <f t="shared" si="83"/>
        <v>0</v>
      </c>
      <c r="O238" s="253"/>
      <c r="P238" s="253"/>
      <c r="Q238" s="253"/>
      <c r="R238" s="282">
        <f t="shared" si="84"/>
        <v>0</v>
      </c>
      <c r="S238" s="282">
        <f t="shared" si="85"/>
        <v>0</v>
      </c>
      <c r="T238" s="253"/>
      <c r="U238" s="253"/>
      <c r="V238" s="253"/>
      <c r="W238" s="282">
        <f t="shared" si="86"/>
        <v>0</v>
      </c>
      <c r="X238" s="282">
        <f t="shared" si="87"/>
        <v>0</v>
      </c>
      <c r="Y238" s="282">
        <f t="shared" si="88"/>
        <v>0</v>
      </c>
      <c r="Z238" s="313">
        <v>0</v>
      </c>
      <c r="AA238" s="314">
        <f t="shared" si="89"/>
        <v>0</v>
      </c>
      <c r="AB238" s="219"/>
    </row>
    <row r="239" ht="30" customHeight="1" spans="1:28">
      <c r="A239" s="278">
        <v>35</v>
      </c>
      <c r="B239" s="279" t="s">
        <v>392</v>
      </c>
      <c r="C239" s="250" t="s">
        <v>393</v>
      </c>
      <c r="D239" s="280" t="s">
        <v>325</v>
      </c>
      <c r="E239" s="252"/>
      <c r="F239" s="253"/>
      <c r="G239" s="253"/>
      <c r="H239" s="254">
        <f t="shared" si="80"/>
        <v>0</v>
      </c>
      <c r="I239" s="282">
        <f t="shared" si="81"/>
        <v>0</v>
      </c>
      <c r="J239" s="253"/>
      <c r="K239" s="253"/>
      <c r="L239" s="253"/>
      <c r="M239" s="282">
        <f t="shared" si="82"/>
        <v>0</v>
      </c>
      <c r="N239" s="282">
        <f t="shared" si="83"/>
        <v>0</v>
      </c>
      <c r="O239" s="253"/>
      <c r="P239" s="253"/>
      <c r="Q239" s="253"/>
      <c r="R239" s="282">
        <f t="shared" si="84"/>
        <v>0</v>
      </c>
      <c r="S239" s="282">
        <f t="shared" si="85"/>
        <v>0</v>
      </c>
      <c r="T239" s="253"/>
      <c r="U239" s="253"/>
      <c r="V239" s="253"/>
      <c r="W239" s="282">
        <f t="shared" si="86"/>
        <v>0</v>
      </c>
      <c r="X239" s="282">
        <f t="shared" si="87"/>
        <v>0</v>
      </c>
      <c r="Y239" s="282">
        <f t="shared" si="88"/>
        <v>0</v>
      </c>
      <c r="Z239" s="313">
        <v>1616.99</v>
      </c>
      <c r="AA239" s="314">
        <f t="shared" si="89"/>
        <v>0</v>
      </c>
      <c r="AB239" s="219"/>
    </row>
    <row r="240" ht="30" customHeight="1" spans="1:28">
      <c r="A240" s="278">
        <v>36</v>
      </c>
      <c r="B240" s="279" t="s">
        <v>394</v>
      </c>
      <c r="C240" s="250" t="s">
        <v>395</v>
      </c>
      <c r="D240" s="280" t="s">
        <v>325</v>
      </c>
      <c r="E240" s="252"/>
      <c r="F240" s="253"/>
      <c r="G240" s="253"/>
      <c r="H240" s="254">
        <f t="shared" si="80"/>
        <v>0</v>
      </c>
      <c r="I240" s="282">
        <f t="shared" si="81"/>
        <v>0</v>
      </c>
      <c r="J240" s="253"/>
      <c r="K240" s="253"/>
      <c r="L240" s="253"/>
      <c r="M240" s="282">
        <f t="shared" si="82"/>
        <v>0</v>
      </c>
      <c r="N240" s="282">
        <f t="shared" si="83"/>
        <v>0</v>
      </c>
      <c r="O240" s="253"/>
      <c r="P240" s="253"/>
      <c r="Q240" s="253"/>
      <c r="R240" s="282">
        <f t="shared" si="84"/>
        <v>0</v>
      </c>
      <c r="S240" s="282">
        <f t="shared" si="85"/>
        <v>0</v>
      </c>
      <c r="T240" s="253"/>
      <c r="U240" s="253"/>
      <c r="V240" s="253"/>
      <c r="W240" s="282">
        <f t="shared" si="86"/>
        <v>0</v>
      </c>
      <c r="X240" s="282">
        <f t="shared" si="87"/>
        <v>0</v>
      </c>
      <c r="Y240" s="282">
        <f t="shared" si="88"/>
        <v>0</v>
      </c>
      <c r="Z240" s="313">
        <v>1222.21</v>
      </c>
      <c r="AA240" s="314">
        <f t="shared" si="89"/>
        <v>0</v>
      </c>
      <c r="AB240" s="219"/>
    </row>
    <row r="241" ht="30" customHeight="1" spans="1:28">
      <c r="A241" s="281">
        <v>37</v>
      </c>
      <c r="B241" s="279" t="s">
        <v>396</v>
      </c>
      <c r="C241" s="250" t="s">
        <v>397</v>
      </c>
      <c r="D241" s="280" t="s">
        <v>325</v>
      </c>
      <c r="E241" s="252"/>
      <c r="F241" s="253"/>
      <c r="G241" s="253"/>
      <c r="H241" s="254">
        <f t="shared" si="80"/>
        <v>0</v>
      </c>
      <c r="I241" s="282">
        <f t="shared" si="81"/>
        <v>0</v>
      </c>
      <c r="J241" s="253"/>
      <c r="K241" s="253"/>
      <c r="L241" s="253"/>
      <c r="M241" s="282">
        <f t="shared" si="82"/>
        <v>0</v>
      </c>
      <c r="N241" s="282">
        <f t="shared" si="83"/>
        <v>0</v>
      </c>
      <c r="O241" s="253"/>
      <c r="P241" s="253"/>
      <c r="Q241" s="253"/>
      <c r="R241" s="282">
        <f t="shared" si="84"/>
        <v>0</v>
      </c>
      <c r="S241" s="282">
        <f t="shared" si="85"/>
        <v>0</v>
      </c>
      <c r="T241" s="253"/>
      <c r="U241" s="253"/>
      <c r="V241" s="253"/>
      <c r="W241" s="282">
        <f t="shared" si="86"/>
        <v>0</v>
      </c>
      <c r="X241" s="282">
        <f t="shared" si="87"/>
        <v>0</v>
      </c>
      <c r="Y241" s="282">
        <f t="shared" si="88"/>
        <v>0</v>
      </c>
      <c r="Z241" s="313">
        <v>1227.62</v>
      </c>
      <c r="AA241" s="314">
        <f t="shared" si="89"/>
        <v>0</v>
      </c>
      <c r="AB241" s="219"/>
    </row>
    <row r="242" ht="30" customHeight="1" spans="1:28">
      <c r="A242" s="278">
        <v>38</v>
      </c>
      <c r="B242" s="279" t="s">
        <v>398</v>
      </c>
      <c r="C242" s="250" t="s">
        <v>399</v>
      </c>
      <c r="D242" s="280" t="s">
        <v>325</v>
      </c>
      <c r="E242" s="252"/>
      <c r="F242" s="253"/>
      <c r="G242" s="253"/>
      <c r="H242" s="254">
        <f t="shared" si="80"/>
        <v>0</v>
      </c>
      <c r="I242" s="282">
        <f t="shared" si="81"/>
        <v>0</v>
      </c>
      <c r="J242" s="253"/>
      <c r="K242" s="253"/>
      <c r="L242" s="253"/>
      <c r="M242" s="282">
        <f t="shared" si="82"/>
        <v>0</v>
      </c>
      <c r="N242" s="282">
        <f t="shared" si="83"/>
        <v>0</v>
      </c>
      <c r="O242" s="253"/>
      <c r="P242" s="253"/>
      <c r="Q242" s="253"/>
      <c r="R242" s="282">
        <f t="shared" si="84"/>
        <v>0</v>
      </c>
      <c r="S242" s="282">
        <f t="shared" si="85"/>
        <v>0</v>
      </c>
      <c r="T242" s="253"/>
      <c r="U242" s="253"/>
      <c r="V242" s="253"/>
      <c r="W242" s="282">
        <f t="shared" si="86"/>
        <v>0</v>
      </c>
      <c r="X242" s="282">
        <f t="shared" si="87"/>
        <v>0</v>
      </c>
      <c r="Y242" s="282">
        <f t="shared" si="88"/>
        <v>0</v>
      </c>
      <c r="Z242" s="313">
        <v>1227.62</v>
      </c>
      <c r="AA242" s="314">
        <f t="shared" si="89"/>
        <v>0</v>
      </c>
      <c r="AB242" s="219"/>
    </row>
    <row r="243" ht="30" customHeight="1" spans="1:28">
      <c r="A243" s="278">
        <v>39</v>
      </c>
      <c r="B243" s="279" t="s">
        <v>400</v>
      </c>
      <c r="C243" s="250" t="s">
        <v>401</v>
      </c>
      <c r="D243" s="280" t="s">
        <v>325</v>
      </c>
      <c r="E243" s="252"/>
      <c r="F243" s="253"/>
      <c r="G243" s="253"/>
      <c r="H243" s="254">
        <f t="shared" si="80"/>
        <v>0</v>
      </c>
      <c r="I243" s="282">
        <f t="shared" si="81"/>
        <v>0</v>
      </c>
      <c r="J243" s="253"/>
      <c r="K243" s="253"/>
      <c r="L243" s="253"/>
      <c r="M243" s="282">
        <f t="shared" si="82"/>
        <v>0</v>
      </c>
      <c r="N243" s="282">
        <f t="shared" si="83"/>
        <v>0</v>
      </c>
      <c r="O243" s="253"/>
      <c r="P243" s="253"/>
      <c r="Q243" s="253"/>
      <c r="R243" s="282">
        <f t="shared" si="84"/>
        <v>0</v>
      </c>
      <c r="S243" s="282">
        <f t="shared" si="85"/>
        <v>0</v>
      </c>
      <c r="T243" s="253"/>
      <c r="U243" s="253"/>
      <c r="V243" s="253"/>
      <c r="W243" s="282">
        <f t="shared" si="86"/>
        <v>0</v>
      </c>
      <c r="X243" s="282">
        <f t="shared" si="87"/>
        <v>0</v>
      </c>
      <c r="Y243" s="282">
        <f t="shared" si="88"/>
        <v>0</v>
      </c>
      <c r="Z243" s="313">
        <v>373.15</v>
      </c>
      <c r="AA243" s="314">
        <f t="shared" si="89"/>
        <v>0</v>
      </c>
      <c r="AB243" s="219"/>
    </row>
    <row r="244" ht="30" customHeight="1" spans="1:28">
      <c r="A244" s="281">
        <v>40</v>
      </c>
      <c r="B244" s="279" t="s">
        <v>402</v>
      </c>
      <c r="C244" s="250" t="s">
        <v>403</v>
      </c>
      <c r="D244" s="280" t="s">
        <v>325</v>
      </c>
      <c r="E244" s="252"/>
      <c r="F244" s="253"/>
      <c r="G244" s="253"/>
      <c r="H244" s="254">
        <f t="shared" si="80"/>
        <v>0</v>
      </c>
      <c r="I244" s="282">
        <f t="shared" si="81"/>
        <v>0</v>
      </c>
      <c r="J244" s="253"/>
      <c r="K244" s="253"/>
      <c r="L244" s="253"/>
      <c r="M244" s="282">
        <f t="shared" si="82"/>
        <v>0</v>
      </c>
      <c r="N244" s="282">
        <f t="shared" si="83"/>
        <v>0</v>
      </c>
      <c r="O244" s="253"/>
      <c r="P244" s="253"/>
      <c r="Q244" s="253"/>
      <c r="R244" s="282">
        <f t="shared" si="84"/>
        <v>0</v>
      </c>
      <c r="S244" s="282">
        <f t="shared" si="85"/>
        <v>0</v>
      </c>
      <c r="T244" s="253"/>
      <c r="U244" s="253"/>
      <c r="V244" s="253"/>
      <c r="W244" s="282">
        <f t="shared" si="86"/>
        <v>0</v>
      </c>
      <c r="X244" s="282">
        <f t="shared" si="87"/>
        <v>0</v>
      </c>
      <c r="Y244" s="282">
        <f t="shared" si="88"/>
        <v>0</v>
      </c>
      <c r="Z244" s="313">
        <v>373.15</v>
      </c>
      <c r="AA244" s="314">
        <f t="shared" si="89"/>
        <v>0</v>
      </c>
      <c r="AB244" s="219"/>
    </row>
    <row r="245" ht="30" customHeight="1" spans="1:28">
      <c r="A245" s="278">
        <v>41</v>
      </c>
      <c r="B245" s="279" t="s">
        <v>404</v>
      </c>
      <c r="C245" s="250" t="s">
        <v>405</v>
      </c>
      <c r="D245" s="280" t="s">
        <v>325</v>
      </c>
      <c r="E245" s="252"/>
      <c r="F245" s="253"/>
      <c r="G245" s="253"/>
      <c r="H245" s="254">
        <f t="shared" si="80"/>
        <v>0</v>
      </c>
      <c r="I245" s="282">
        <f t="shared" si="81"/>
        <v>0</v>
      </c>
      <c r="J245" s="253"/>
      <c r="K245" s="253"/>
      <c r="L245" s="253"/>
      <c r="M245" s="282">
        <f t="shared" si="82"/>
        <v>0</v>
      </c>
      <c r="N245" s="282">
        <f t="shared" si="83"/>
        <v>0</v>
      </c>
      <c r="O245" s="253"/>
      <c r="P245" s="253"/>
      <c r="Q245" s="253"/>
      <c r="R245" s="282">
        <f t="shared" si="84"/>
        <v>0</v>
      </c>
      <c r="S245" s="282">
        <f t="shared" si="85"/>
        <v>0</v>
      </c>
      <c r="T245" s="253"/>
      <c r="U245" s="253"/>
      <c r="V245" s="253"/>
      <c r="W245" s="282">
        <f t="shared" si="86"/>
        <v>0</v>
      </c>
      <c r="X245" s="282">
        <f t="shared" si="87"/>
        <v>0</v>
      </c>
      <c r="Y245" s="282">
        <f t="shared" si="88"/>
        <v>0</v>
      </c>
      <c r="Z245" s="313">
        <v>379.64</v>
      </c>
      <c r="AA245" s="314">
        <f t="shared" si="89"/>
        <v>0</v>
      </c>
      <c r="AB245" s="219"/>
    </row>
    <row r="246" ht="30" customHeight="1" spans="1:28">
      <c r="A246" s="278">
        <v>42</v>
      </c>
      <c r="B246" s="279" t="s">
        <v>406</v>
      </c>
      <c r="C246" s="250" t="s">
        <v>407</v>
      </c>
      <c r="D246" s="280" t="s">
        <v>325</v>
      </c>
      <c r="E246" s="252"/>
      <c r="F246" s="253"/>
      <c r="G246" s="253"/>
      <c r="H246" s="254">
        <f t="shared" si="80"/>
        <v>0</v>
      </c>
      <c r="I246" s="282">
        <f t="shared" si="81"/>
        <v>0</v>
      </c>
      <c r="J246" s="253"/>
      <c r="K246" s="253"/>
      <c r="L246" s="253"/>
      <c r="M246" s="282">
        <f t="shared" si="82"/>
        <v>0</v>
      </c>
      <c r="N246" s="282">
        <f t="shared" si="83"/>
        <v>0</v>
      </c>
      <c r="O246" s="253"/>
      <c r="P246" s="253"/>
      <c r="Q246" s="253"/>
      <c r="R246" s="282">
        <f t="shared" si="84"/>
        <v>0</v>
      </c>
      <c r="S246" s="282">
        <f t="shared" si="85"/>
        <v>0</v>
      </c>
      <c r="T246" s="253"/>
      <c r="U246" s="253"/>
      <c r="V246" s="253"/>
      <c r="W246" s="282">
        <f t="shared" si="86"/>
        <v>0</v>
      </c>
      <c r="X246" s="282">
        <f t="shared" si="87"/>
        <v>0</v>
      </c>
      <c r="Y246" s="282">
        <f t="shared" si="88"/>
        <v>0</v>
      </c>
      <c r="Z246" s="313">
        <v>379.64</v>
      </c>
      <c r="AA246" s="314">
        <f t="shared" si="89"/>
        <v>0</v>
      </c>
      <c r="AB246" s="219"/>
    </row>
    <row r="247" ht="30" customHeight="1" spans="1:28">
      <c r="A247" s="281">
        <v>43</v>
      </c>
      <c r="B247" s="279" t="s">
        <v>408</v>
      </c>
      <c r="C247" s="250" t="s">
        <v>409</v>
      </c>
      <c r="D247" s="280" t="s">
        <v>325</v>
      </c>
      <c r="E247" s="252"/>
      <c r="F247" s="253"/>
      <c r="G247" s="253"/>
      <c r="H247" s="254">
        <f t="shared" si="80"/>
        <v>0</v>
      </c>
      <c r="I247" s="282">
        <f t="shared" si="81"/>
        <v>0</v>
      </c>
      <c r="J247" s="253"/>
      <c r="K247" s="253"/>
      <c r="L247" s="253"/>
      <c r="M247" s="282">
        <f t="shared" si="82"/>
        <v>0</v>
      </c>
      <c r="N247" s="282">
        <f t="shared" si="83"/>
        <v>0</v>
      </c>
      <c r="O247" s="253"/>
      <c r="P247" s="253"/>
      <c r="Q247" s="253"/>
      <c r="R247" s="282">
        <f t="shared" si="84"/>
        <v>0</v>
      </c>
      <c r="S247" s="282">
        <f t="shared" si="85"/>
        <v>0</v>
      </c>
      <c r="T247" s="253"/>
      <c r="U247" s="253"/>
      <c r="V247" s="253"/>
      <c r="W247" s="282">
        <f t="shared" si="86"/>
        <v>0</v>
      </c>
      <c r="X247" s="282">
        <f t="shared" si="87"/>
        <v>0</v>
      </c>
      <c r="Y247" s="282">
        <f t="shared" si="88"/>
        <v>0</v>
      </c>
      <c r="Z247" s="313">
        <v>380.72</v>
      </c>
      <c r="AA247" s="314">
        <f t="shared" si="89"/>
        <v>0</v>
      </c>
      <c r="AB247" s="219"/>
    </row>
    <row r="248" ht="30" customHeight="1" spans="1:28">
      <c r="A248" s="278">
        <v>44</v>
      </c>
      <c r="B248" s="279" t="s">
        <v>410</v>
      </c>
      <c r="C248" s="250" t="s">
        <v>411</v>
      </c>
      <c r="D248" s="280" t="s">
        <v>325</v>
      </c>
      <c r="E248" s="252"/>
      <c r="F248" s="253"/>
      <c r="G248" s="253"/>
      <c r="H248" s="254">
        <f t="shared" si="80"/>
        <v>0</v>
      </c>
      <c r="I248" s="282">
        <f t="shared" si="81"/>
        <v>0</v>
      </c>
      <c r="J248" s="253"/>
      <c r="K248" s="253"/>
      <c r="L248" s="253"/>
      <c r="M248" s="282">
        <f t="shared" si="82"/>
        <v>0</v>
      </c>
      <c r="N248" s="282">
        <f t="shared" si="83"/>
        <v>0</v>
      </c>
      <c r="O248" s="253"/>
      <c r="P248" s="253"/>
      <c r="Q248" s="253"/>
      <c r="R248" s="282">
        <f t="shared" si="84"/>
        <v>0</v>
      </c>
      <c r="S248" s="282">
        <f t="shared" si="85"/>
        <v>0</v>
      </c>
      <c r="T248" s="253"/>
      <c r="U248" s="253"/>
      <c r="V248" s="253"/>
      <c r="W248" s="282">
        <f t="shared" si="86"/>
        <v>0</v>
      </c>
      <c r="X248" s="282">
        <f t="shared" si="87"/>
        <v>0</v>
      </c>
      <c r="Y248" s="282">
        <f t="shared" si="88"/>
        <v>0</v>
      </c>
      <c r="Z248" s="313">
        <v>259.58</v>
      </c>
      <c r="AA248" s="314">
        <f t="shared" si="89"/>
        <v>0</v>
      </c>
      <c r="AB248" s="219"/>
    </row>
    <row r="249" ht="30" customHeight="1" spans="1:28">
      <c r="A249" s="278">
        <v>45</v>
      </c>
      <c r="B249" s="279" t="s">
        <v>412</v>
      </c>
      <c r="C249" s="250" t="s">
        <v>413</v>
      </c>
      <c r="D249" s="280" t="s">
        <v>325</v>
      </c>
      <c r="E249" s="252"/>
      <c r="F249" s="253"/>
      <c r="G249" s="253"/>
      <c r="H249" s="254">
        <f t="shared" si="80"/>
        <v>0</v>
      </c>
      <c r="I249" s="282">
        <f t="shared" si="81"/>
        <v>0</v>
      </c>
      <c r="J249" s="253"/>
      <c r="K249" s="253"/>
      <c r="L249" s="253"/>
      <c r="M249" s="282">
        <f t="shared" si="82"/>
        <v>0</v>
      </c>
      <c r="N249" s="282">
        <f t="shared" si="83"/>
        <v>0</v>
      </c>
      <c r="O249" s="253"/>
      <c r="P249" s="253"/>
      <c r="Q249" s="253"/>
      <c r="R249" s="282">
        <f t="shared" si="84"/>
        <v>0</v>
      </c>
      <c r="S249" s="282">
        <f t="shared" si="85"/>
        <v>0</v>
      </c>
      <c r="T249" s="253"/>
      <c r="U249" s="253"/>
      <c r="V249" s="253"/>
      <c r="W249" s="282">
        <f t="shared" si="86"/>
        <v>0</v>
      </c>
      <c r="X249" s="282">
        <f t="shared" si="87"/>
        <v>0</v>
      </c>
      <c r="Y249" s="282">
        <f t="shared" si="88"/>
        <v>0</v>
      </c>
      <c r="Z249" s="313">
        <v>259.58</v>
      </c>
      <c r="AA249" s="314">
        <f t="shared" si="89"/>
        <v>0</v>
      </c>
      <c r="AB249" s="219"/>
    </row>
    <row r="250" ht="30" customHeight="1" spans="1:28">
      <c r="A250" s="281">
        <v>46</v>
      </c>
      <c r="B250" s="279" t="s">
        <v>414</v>
      </c>
      <c r="C250" s="250" t="s">
        <v>415</v>
      </c>
      <c r="D250" s="280" t="s">
        <v>325</v>
      </c>
      <c r="E250" s="252"/>
      <c r="F250" s="253"/>
      <c r="G250" s="253"/>
      <c r="H250" s="254">
        <f t="shared" si="80"/>
        <v>0</v>
      </c>
      <c r="I250" s="282">
        <f t="shared" si="81"/>
        <v>0</v>
      </c>
      <c r="J250" s="253"/>
      <c r="K250" s="253"/>
      <c r="L250" s="253"/>
      <c r="M250" s="282">
        <f t="shared" si="82"/>
        <v>0</v>
      </c>
      <c r="N250" s="282">
        <f t="shared" si="83"/>
        <v>0</v>
      </c>
      <c r="O250" s="253"/>
      <c r="P250" s="253"/>
      <c r="Q250" s="253"/>
      <c r="R250" s="282">
        <f t="shared" si="84"/>
        <v>0</v>
      </c>
      <c r="S250" s="282">
        <f t="shared" si="85"/>
        <v>0</v>
      </c>
      <c r="T250" s="253"/>
      <c r="U250" s="253"/>
      <c r="V250" s="253"/>
      <c r="W250" s="282">
        <f t="shared" si="86"/>
        <v>0</v>
      </c>
      <c r="X250" s="282">
        <f t="shared" si="87"/>
        <v>0</v>
      </c>
      <c r="Y250" s="282">
        <f t="shared" si="88"/>
        <v>0</v>
      </c>
      <c r="Z250" s="313">
        <v>259.58</v>
      </c>
      <c r="AA250" s="314">
        <f t="shared" si="89"/>
        <v>0</v>
      </c>
      <c r="AB250" s="219"/>
    </row>
    <row r="251" ht="30" customHeight="1" spans="1:28">
      <c r="A251" s="278">
        <v>47</v>
      </c>
      <c r="B251" s="279" t="s">
        <v>416</v>
      </c>
      <c r="C251" s="250" t="s">
        <v>417</v>
      </c>
      <c r="D251" s="280" t="s">
        <v>325</v>
      </c>
      <c r="E251" s="252"/>
      <c r="F251" s="253"/>
      <c r="G251" s="253"/>
      <c r="H251" s="254">
        <f t="shared" si="80"/>
        <v>0</v>
      </c>
      <c r="I251" s="282">
        <f t="shared" si="81"/>
        <v>0</v>
      </c>
      <c r="J251" s="253"/>
      <c r="K251" s="253"/>
      <c r="L251" s="253"/>
      <c r="M251" s="282">
        <f t="shared" si="82"/>
        <v>0</v>
      </c>
      <c r="N251" s="282">
        <f t="shared" si="83"/>
        <v>0</v>
      </c>
      <c r="O251" s="253"/>
      <c r="P251" s="253"/>
      <c r="Q251" s="253"/>
      <c r="R251" s="282">
        <f t="shared" si="84"/>
        <v>0</v>
      </c>
      <c r="S251" s="282">
        <f t="shared" si="85"/>
        <v>0</v>
      </c>
      <c r="T251" s="253"/>
      <c r="U251" s="253"/>
      <c r="V251" s="253"/>
      <c r="W251" s="282">
        <f t="shared" si="86"/>
        <v>0</v>
      </c>
      <c r="X251" s="282">
        <f t="shared" si="87"/>
        <v>0</v>
      </c>
      <c r="Y251" s="282">
        <f t="shared" si="88"/>
        <v>0</v>
      </c>
      <c r="Z251" s="313">
        <v>0</v>
      </c>
      <c r="AA251" s="314">
        <f t="shared" si="89"/>
        <v>0</v>
      </c>
      <c r="AB251" s="219"/>
    </row>
    <row r="252" ht="30" customHeight="1" spans="1:28">
      <c r="A252" s="278">
        <v>48</v>
      </c>
      <c r="B252" s="279" t="s">
        <v>418</v>
      </c>
      <c r="C252" s="250" t="s">
        <v>419</v>
      </c>
      <c r="D252" s="280" t="s">
        <v>325</v>
      </c>
      <c r="E252" s="252"/>
      <c r="F252" s="253"/>
      <c r="G252" s="253"/>
      <c r="H252" s="254">
        <f t="shared" si="80"/>
        <v>0</v>
      </c>
      <c r="I252" s="282">
        <f t="shared" si="81"/>
        <v>0</v>
      </c>
      <c r="J252" s="253"/>
      <c r="K252" s="253"/>
      <c r="L252" s="253"/>
      <c r="M252" s="282">
        <f t="shared" si="82"/>
        <v>0</v>
      </c>
      <c r="N252" s="282">
        <f t="shared" si="83"/>
        <v>0</v>
      </c>
      <c r="O252" s="253"/>
      <c r="P252" s="253"/>
      <c r="Q252" s="253"/>
      <c r="R252" s="282">
        <f t="shared" si="84"/>
        <v>0</v>
      </c>
      <c r="S252" s="282">
        <f t="shared" si="85"/>
        <v>0</v>
      </c>
      <c r="T252" s="253"/>
      <c r="U252" s="253"/>
      <c r="V252" s="253"/>
      <c r="W252" s="282">
        <f t="shared" si="86"/>
        <v>0</v>
      </c>
      <c r="X252" s="282">
        <f t="shared" si="87"/>
        <v>0</v>
      </c>
      <c r="Y252" s="282">
        <f t="shared" si="88"/>
        <v>0</v>
      </c>
      <c r="Z252" s="313">
        <v>0</v>
      </c>
      <c r="AA252" s="314">
        <f t="shared" si="89"/>
        <v>0</v>
      </c>
      <c r="AB252" s="219"/>
    </row>
    <row r="253" ht="30" customHeight="1" spans="1:28">
      <c r="A253" s="281">
        <v>49</v>
      </c>
      <c r="B253" s="279" t="s">
        <v>420</v>
      </c>
      <c r="C253" s="250" t="s">
        <v>421</v>
      </c>
      <c r="D253" s="280" t="s">
        <v>325</v>
      </c>
      <c r="E253" s="252"/>
      <c r="F253" s="253"/>
      <c r="G253" s="253"/>
      <c r="H253" s="254">
        <f t="shared" si="80"/>
        <v>0</v>
      </c>
      <c r="I253" s="282">
        <f t="shared" si="81"/>
        <v>0</v>
      </c>
      <c r="J253" s="253"/>
      <c r="K253" s="253"/>
      <c r="L253" s="253"/>
      <c r="M253" s="282">
        <f t="shared" si="82"/>
        <v>0</v>
      </c>
      <c r="N253" s="282">
        <f t="shared" si="83"/>
        <v>0</v>
      </c>
      <c r="O253" s="253"/>
      <c r="P253" s="253"/>
      <c r="Q253" s="253"/>
      <c r="R253" s="282">
        <f t="shared" si="84"/>
        <v>0</v>
      </c>
      <c r="S253" s="282">
        <f t="shared" si="85"/>
        <v>0</v>
      </c>
      <c r="T253" s="253"/>
      <c r="U253" s="253"/>
      <c r="V253" s="253"/>
      <c r="W253" s="282">
        <f t="shared" si="86"/>
        <v>0</v>
      </c>
      <c r="X253" s="282">
        <f t="shared" si="87"/>
        <v>0</v>
      </c>
      <c r="Y253" s="282">
        <f t="shared" si="88"/>
        <v>0</v>
      </c>
      <c r="Z253" s="313">
        <v>0</v>
      </c>
      <c r="AA253" s="314">
        <f t="shared" si="89"/>
        <v>0</v>
      </c>
      <c r="AB253" s="219"/>
    </row>
    <row r="254" ht="30" customHeight="1" spans="1:28">
      <c r="A254" s="278">
        <v>50</v>
      </c>
      <c r="B254" s="279" t="s">
        <v>422</v>
      </c>
      <c r="C254" s="250" t="s">
        <v>423</v>
      </c>
      <c r="D254" s="280" t="s">
        <v>325</v>
      </c>
      <c r="E254" s="252"/>
      <c r="F254" s="253"/>
      <c r="G254" s="253"/>
      <c r="H254" s="254">
        <f t="shared" si="80"/>
        <v>0</v>
      </c>
      <c r="I254" s="282">
        <f t="shared" si="81"/>
        <v>0</v>
      </c>
      <c r="J254" s="253"/>
      <c r="K254" s="253"/>
      <c r="L254" s="253"/>
      <c r="M254" s="282">
        <f t="shared" si="82"/>
        <v>0</v>
      </c>
      <c r="N254" s="282">
        <f t="shared" si="83"/>
        <v>0</v>
      </c>
      <c r="O254" s="253"/>
      <c r="P254" s="253"/>
      <c r="Q254" s="253"/>
      <c r="R254" s="282">
        <f t="shared" si="84"/>
        <v>0</v>
      </c>
      <c r="S254" s="282">
        <f t="shared" si="85"/>
        <v>0</v>
      </c>
      <c r="T254" s="253"/>
      <c r="U254" s="253"/>
      <c r="V254" s="253"/>
      <c r="W254" s="282">
        <f t="shared" si="86"/>
        <v>0</v>
      </c>
      <c r="X254" s="282">
        <f t="shared" si="87"/>
        <v>0</v>
      </c>
      <c r="Y254" s="282">
        <f t="shared" si="88"/>
        <v>0</v>
      </c>
      <c r="Z254" s="313">
        <v>0</v>
      </c>
      <c r="AA254" s="314">
        <f t="shared" si="89"/>
        <v>0</v>
      </c>
      <c r="AB254" s="219"/>
    </row>
    <row r="255" ht="30" customHeight="1" spans="1:28">
      <c r="A255" s="278">
        <v>51</v>
      </c>
      <c r="B255" s="279" t="s">
        <v>424</v>
      </c>
      <c r="C255" s="250" t="s">
        <v>425</v>
      </c>
      <c r="D255" s="280" t="s">
        <v>325</v>
      </c>
      <c r="E255" s="252"/>
      <c r="F255" s="253"/>
      <c r="G255" s="253"/>
      <c r="H255" s="254">
        <f t="shared" si="80"/>
        <v>0</v>
      </c>
      <c r="I255" s="282">
        <f t="shared" si="81"/>
        <v>0</v>
      </c>
      <c r="J255" s="253"/>
      <c r="K255" s="253"/>
      <c r="L255" s="253"/>
      <c r="M255" s="282">
        <f t="shared" si="82"/>
        <v>0</v>
      </c>
      <c r="N255" s="282">
        <f t="shared" si="83"/>
        <v>0</v>
      </c>
      <c r="O255" s="253"/>
      <c r="P255" s="253"/>
      <c r="Q255" s="253"/>
      <c r="R255" s="282">
        <f t="shared" si="84"/>
        <v>0</v>
      </c>
      <c r="S255" s="282">
        <f t="shared" si="85"/>
        <v>0</v>
      </c>
      <c r="T255" s="253"/>
      <c r="U255" s="253"/>
      <c r="V255" s="253"/>
      <c r="W255" s="282">
        <f t="shared" si="86"/>
        <v>0</v>
      </c>
      <c r="X255" s="282">
        <f t="shared" si="87"/>
        <v>0</v>
      </c>
      <c r="Y255" s="282">
        <f t="shared" si="88"/>
        <v>0</v>
      </c>
      <c r="Z255" s="313">
        <v>0</v>
      </c>
      <c r="AA255" s="314">
        <f t="shared" si="89"/>
        <v>0</v>
      </c>
      <c r="AB255" s="219"/>
    </row>
    <row r="256" ht="30" customHeight="1" spans="1:28">
      <c r="A256" s="281">
        <v>52</v>
      </c>
      <c r="B256" s="279" t="s">
        <v>426</v>
      </c>
      <c r="C256" s="250" t="s">
        <v>427</v>
      </c>
      <c r="D256" s="280" t="s">
        <v>325</v>
      </c>
      <c r="E256" s="252"/>
      <c r="F256" s="253"/>
      <c r="G256" s="253"/>
      <c r="H256" s="254">
        <f t="shared" si="80"/>
        <v>0</v>
      </c>
      <c r="I256" s="282">
        <f t="shared" si="81"/>
        <v>0</v>
      </c>
      <c r="J256" s="253"/>
      <c r="K256" s="253"/>
      <c r="L256" s="253"/>
      <c r="M256" s="282">
        <f t="shared" si="82"/>
        <v>0</v>
      </c>
      <c r="N256" s="282">
        <f t="shared" si="83"/>
        <v>0</v>
      </c>
      <c r="O256" s="253"/>
      <c r="P256" s="253"/>
      <c r="Q256" s="253"/>
      <c r="R256" s="282">
        <f t="shared" si="84"/>
        <v>0</v>
      </c>
      <c r="S256" s="282">
        <f t="shared" si="85"/>
        <v>0</v>
      </c>
      <c r="T256" s="253"/>
      <c r="U256" s="253"/>
      <c r="V256" s="253"/>
      <c r="W256" s="282">
        <f t="shared" si="86"/>
        <v>0</v>
      </c>
      <c r="X256" s="282">
        <f t="shared" si="87"/>
        <v>0</v>
      </c>
      <c r="Y256" s="282">
        <f t="shared" si="88"/>
        <v>0</v>
      </c>
      <c r="Z256" s="313">
        <v>0</v>
      </c>
      <c r="AA256" s="314">
        <f t="shared" si="89"/>
        <v>0</v>
      </c>
      <c r="AB256" s="219"/>
    </row>
    <row r="257" ht="30" customHeight="1" spans="1:28">
      <c r="A257" s="278">
        <v>53</v>
      </c>
      <c r="B257" s="279" t="s">
        <v>428</v>
      </c>
      <c r="C257" s="250" t="s">
        <v>429</v>
      </c>
      <c r="D257" s="280" t="s">
        <v>325</v>
      </c>
      <c r="E257" s="252"/>
      <c r="F257" s="253"/>
      <c r="G257" s="253"/>
      <c r="H257" s="254">
        <f t="shared" si="80"/>
        <v>0</v>
      </c>
      <c r="I257" s="282">
        <f t="shared" si="81"/>
        <v>0</v>
      </c>
      <c r="J257" s="253"/>
      <c r="K257" s="253"/>
      <c r="L257" s="253"/>
      <c r="M257" s="282">
        <f t="shared" si="82"/>
        <v>0</v>
      </c>
      <c r="N257" s="282">
        <f t="shared" si="83"/>
        <v>0</v>
      </c>
      <c r="O257" s="253"/>
      <c r="P257" s="253"/>
      <c r="Q257" s="253"/>
      <c r="R257" s="282">
        <f t="shared" si="84"/>
        <v>0</v>
      </c>
      <c r="S257" s="282">
        <f t="shared" si="85"/>
        <v>0</v>
      </c>
      <c r="T257" s="253"/>
      <c r="U257" s="253"/>
      <c r="V257" s="253"/>
      <c r="W257" s="282">
        <f t="shared" si="86"/>
        <v>0</v>
      </c>
      <c r="X257" s="282">
        <f t="shared" si="87"/>
        <v>0</v>
      </c>
      <c r="Y257" s="282">
        <f t="shared" si="88"/>
        <v>0</v>
      </c>
      <c r="Z257" s="313">
        <v>0</v>
      </c>
      <c r="AA257" s="314">
        <f t="shared" si="89"/>
        <v>0</v>
      </c>
      <c r="AB257" s="219"/>
    </row>
    <row r="258" ht="30" customHeight="1" spans="1:28">
      <c r="A258" s="278">
        <v>54</v>
      </c>
      <c r="B258" s="279" t="s">
        <v>430</v>
      </c>
      <c r="C258" s="250" t="s">
        <v>431</v>
      </c>
      <c r="D258" s="280" t="s">
        <v>325</v>
      </c>
      <c r="E258" s="252"/>
      <c r="F258" s="253"/>
      <c r="G258" s="253"/>
      <c r="H258" s="254">
        <f t="shared" si="80"/>
        <v>0</v>
      </c>
      <c r="I258" s="282">
        <f t="shared" si="81"/>
        <v>0</v>
      </c>
      <c r="J258" s="253"/>
      <c r="K258" s="253"/>
      <c r="L258" s="253"/>
      <c r="M258" s="282">
        <f t="shared" si="82"/>
        <v>0</v>
      </c>
      <c r="N258" s="282">
        <f t="shared" si="83"/>
        <v>0</v>
      </c>
      <c r="O258" s="253"/>
      <c r="P258" s="253"/>
      <c r="Q258" s="253"/>
      <c r="R258" s="282">
        <f t="shared" si="84"/>
        <v>0</v>
      </c>
      <c r="S258" s="282">
        <f t="shared" si="85"/>
        <v>0</v>
      </c>
      <c r="T258" s="253"/>
      <c r="U258" s="253"/>
      <c r="V258" s="253"/>
      <c r="W258" s="282">
        <f t="shared" si="86"/>
        <v>0</v>
      </c>
      <c r="X258" s="282">
        <f t="shared" si="87"/>
        <v>0</v>
      </c>
      <c r="Y258" s="282">
        <f t="shared" si="88"/>
        <v>0</v>
      </c>
      <c r="Z258" s="313">
        <v>0</v>
      </c>
      <c r="AA258" s="314">
        <f t="shared" si="89"/>
        <v>0</v>
      </c>
      <c r="AB258" s="219"/>
    </row>
    <row r="259" ht="30" customHeight="1" spans="1:28">
      <c r="A259" s="281">
        <v>55</v>
      </c>
      <c r="B259" s="279" t="s">
        <v>432</v>
      </c>
      <c r="C259" s="250" t="s">
        <v>433</v>
      </c>
      <c r="D259" s="280" t="s">
        <v>325</v>
      </c>
      <c r="E259" s="252"/>
      <c r="F259" s="253"/>
      <c r="G259" s="253"/>
      <c r="H259" s="254">
        <f t="shared" si="80"/>
        <v>0</v>
      </c>
      <c r="I259" s="282">
        <f t="shared" si="81"/>
        <v>0</v>
      </c>
      <c r="J259" s="253"/>
      <c r="K259" s="253"/>
      <c r="L259" s="253"/>
      <c r="M259" s="282">
        <f t="shared" si="82"/>
        <v>0</v>
      </c>
      <c r="N259" s="282">
        <f t="shared" si="83"/>
        <v>0</v>
      </c>
      <c r="O259" s="253"/>
      <c r="P259" s="253"/>
      <c r="Q259" s="253"/>
      <c r="R259" s="282">
        <f t="shared" si="84"/>
        <v>0</v>
      </c>
      <c r="S259" s="282">
        <f t="shared" si="85"/>
        <v>0</v>
      </c>
      <c r="T259" s="253"/>
      <c r="U259" s="253"/>
      <c r="V259" s="253"/>
      <c r="W259" s="282">
        <f t="shared" si="86"/>
        <v>0</v>
      </c>
      <c r="X259" s="282">
        <f t="shared" si="87"/>
        <v>0</v>
      </c>
      <c r="Y259" s="282">
        <f t="shared" si="88"/>
        <v>0</v>
      </c>
      <c r="Z259" s="313">
        <v>0</v>
      </c>
      <c r="AA259" s="314">
        <f t="shared" si="89"/>
        <v>0</v>
      </c>
      <c r="AB259" s="219"/>
    </row>
    <row r="260" ht="30" customHeight="1" spans="1:28">
      <c r="A260" s="278">
        <v>56</v>
      </c>
      <c r="B260" s="279" t="s">
        <v>434</v>
      </c>
      <c r="C260" s="250" t="s">
        <v>435</v>
      </c>
      <c r="D260" s="280" t="s">
        <v>325</v>
      </c>
      <c r="E260" s="252"/>
      <c r="F260" s="253"/>
      <c r="G260" s="253"/>
      <c r="H260" s="254">
        <f t="shared" si="80"/>
        <v>0</v>
      </c>
      <c r="I260" s="282">
        <f t="shared" si="81"/>
        <v>0</v>
      </c>
      <c r="J260" s="253"/>
      <c r="K260" s="253"/>
      <c r="L260" s="253"/>
      <c r="M260" s="282">
        <f t="shared" si="82"/>
        <v>0</v>
      </c>
      <c r="N260" s="282">
        <f t="shared" si="83"/>
        <v>0</v>
      </c>
      <c r="O260" s="253"/>
      <c r="P260" s="253"/>
      <c r="Q260" s="253"/>
      <c r="R260" s="282">
        <f t="shared" si="84"/>
        <v>0</v>
      </c>
      <c r="S260" s="282">
        <f t="shared" si="85"/>
        <v>0</v>
      </c>
      <c r="T260" s="253"/>
      <c r="U260" s="253"/>
      <c r="V260" s="253"/>
      <c r="W260" s="282">
        <f t="shared" si="86"/>
        <v>0</v>
      </c>
      <c r="X260" s="282">
        <f t="shared" si="87"/>
        <v>0</v>
      </c>
      <c r="Y260" s="282">
        <f t="shared" si="88"/>
        <v>0</v>
      </c>
      <c r="Z260" s="313">
        <v>0</v>
      </c>
      <c r="AA260" s="314">
        <f t="shared" si="89"/>
        <v>0</v>
      </c>
      <c r="AB260" s="219"/>
    </row>
    <row r="261" ht="30" customHeight="1" spans="1:28">
      <c r="A261" s="278">
        <v>57</v>
      </c>
      <c r="B261" s="279" t="s">
        <v>436</v>
      </c>
      <c r="C261" s="250" t="s">
        <v>437</v>
      </c>
      <c r="D261" s="280" t="s">
        <v>325</v>
      </c>
      <c r="E261" s="252"/>
      <c r="F261" s="253"/>
      <c r="G261" s="253"/>
      <c r="H261" s="254">
        <f t="shared" si="80"/>
        <v>0</v>
      </c>
      <c r="I261" s="282">
        <f t="shared" si="81"/>
        <v>0</v>
      </c>
      <c r="J261" s="253"/>
      <c r="K261" s="253"/>
      <c r="L261" s="253"/>
      <c r="M261" s="282">
        <f t="shared" si="82"/>
        <v>0</v>
      </c>
      <c r="N261" s="282">
        <f t="shared" si="83"/>
        <v>0</v>
      </c>
      <c r="O261" s="253"/>
      <c r="P261" s="253"/>
      <c r="Q261" s="253"/>
      <c r="R261" s="282">
        <f t="shared" si="84"/>
        <v>0</v>
      </c>
      <c r="S261" s="282">
        <f t="shared" si="85"/>
        <v>0</v>
      </c>
      <c r="T261" s="253"/>
      <c r="U261" s="253"/>
      <c r="V261" s="253"/>
      <c r="W261" s="282">
        <f t="shared" si="86"/>
        <v>0</v>
      </c>
      <c r="X261" s="282">
        <f t="shared" si="87"/>
        <v>0</v>
      </c>
      <c r="Y261" s="282">
        <f t="shared" si="88"/>
        <v>0</v>
      </c>
      <c r="Z261" s="313">
        <v>0</v>
      </c>
      <c r="AA261" s="314">
        <f t="shared" si="89"/>
        <v>0</v>
      </c>
      <c r="AB261" s="219"/>
    </row>
    <row r="262" ht="30" customHeight="1" spans="1:28">
      <c r="A262" s="281">
        <v>58</v>
      </c>
      <c r="B262" s="279" t="s">
        <v>438</v>
      </c>
      <c r="C262" s="250" t="s">
        <v>439</v>
      </c>
      <c r="D262" s="280" t="s">
        <v>325</v>
      </c>
      <c r="E262" s="252"/>
      <c r="F262" s="253"/>
      <c r="G262" s="253"/>
      <c r="H262" s="254">
        <f t="shared" si="80"/>
        <v>0</v>
      </c>
      <c r="I262" s="282">
        <f t="shared" si="81"/>
        <v>0</v>
      </c>
      <c r="J262" s="253"/>
      <c r="K262" s="253"/>
      <c r="L262" s="253"/>
      <c r="M262" s="282">
        <f t="shared" si="82"/>
        <v>0</v>
      </c>
      <c r="N262" s="282">
        <f t="shared" si="83"/>
        <v>0</v>
      </c>
      <c r="O262" s="253"/>
      <c r="P262" s="253"/>
      <c r="Q262" s="253"/>
      <c r="R262" s="282">
        <f t="shared" si="84"/>
        <v>0</v>
      </c>
      <c r="S262" s="282">
        <f t="shared" si="85"/>
        <v>0</v>
      </c>
      <c r="T262" s="253"/>
      <c r="U262" s="253"/>
      <c r="V262" s="253"/>
      <c r="W262" s="282">
        <f t="shared" si="86"/>
        <v>0</v>
      </c>
      <c r="X262" s="282">
        <f t="shared" si="87"/>
        <v>0</v>
      </c>
      <c r="Y262" s="282">
        <f t="shared" si="88"/>
        <v>0</v>
      </c>
      <c r="Z262" s="313">
        <v>0</v>
      </c>
      <c r="AA262" s="314">
        <f t="shared" si="89"/>
        <v>0</v>
      </c>
      <c r="AB262" s="219"/>
    </row>
    <row r="263" ht="30" customHeight="1" spans="1:28">
      <c r="A263" s="278">
        <v>59</v>
      </c>
      <c r="B263" s="279" t="s">
        <v>440</v>
      </c>
      <c r="C263" s="250" t="s">
        <v>441</v>
      </c>
      <c r="D263" s="280" t="s">
        <v>325</v>
      </c>
      <c r="E263" s="252"/>
      <c r="F263" s="253"/>
      <c r="G263" s="253"/>
      <c r="H263" s="254">
        <f t="shared" si="80"/>
        <v>0</v>
      </c>
      <c r="I263" s="282">
        <f t="shared" si="81"/>
        <v>0</v>
      </c>
      <c r="J263" s="253"/>
      <c r="K263" s="253"/>
      <c r="L263" s="253"/>
      <c r="M263" s="282">
        <f t="shared" si="82"/>
        <v>0</v>
      </c>
      <c r="N263" s="282">
        <f t="shared" si="83"/>
        <v>0</v>
      </c>
      <c r="O263" s="253"/>
      <c r="P263" s="253"/>
      <c r="Q263" s="253"/>
      <c r="R263" s="282">
        <f t="shared" si="84"/>
        <v>0</v>
      </c>
      <c r="S263" s="282">
        <f t="shared" si="85"/>
        <v>0</v>
      </c>
      <c r="T263" s="253"/>
      <c r="U263" s="253"/>
      <c r="V263" s="253"/>
      <c r="W263" s="282">
        <f t="shared" si="86"/>
        <v>0</v>
      </c>
      <c r="X263" s="282">
        <f t="shared" si="87"/>
        <v>0</v>
      </c>
      <c r="Y263" s="282">
        <f t="shared" si="88"/>
        <v>0</v>
      </c>
      <c r="Z263" s="313">
        <v>0</v>
      </c>
      <c r="AA263" s="314">
        <f t="shared" si="89"/>
        <v>0</v>
      </c>
      <c r="AB263" s="219"/>
    </row>
    <row r="264" ht="30" customHeight="1" spans="1:28">
      <c r="A264" s="278">
        <v>60</v>
      </c>
      <c r="B264" s="279" t="s">
        <v>442</v>
      </c>
      <c r="C264" s="250" t="s">
        <v>443</v>
      </c>
      <c r="D264" s="280" t="s">
        <v>325</v>
      </c>
      <c r="E264" s="252"/>
      <c r="F264" s="253"/>
      <c r="G264" s="253"/>
      <c r="H264" s="254">
        <f t="shared" si="80"/>
        <v>0</v>
      </c>
      <c r="I264" s="282">
        <f t="shared" si="81"/>
        <v>0</v>
      </c>
      <c r="J264" s="253"/>
      <c r="K264" s="253"/>
      <c r="L264" s="253"/>
      <c r="M264" s="282">
        <f t="shared" si="82"/>
        <v>0</v>
      </c>
      <c r="N264" s="282">
        <f t="shared" si="83"/>
        <v>0</v>
      </c>
      <c r="O264" s="253"/>
      <c r="P264" s="253"/>
      <c r="Q264" s="253"/>
      <c r="R264" s="282">
        <f t="shared" si="84"/>
        <v>0</v>
      </c>
      <c r="S264" s="282">
        <f t="shared" si="85"/>
        <v>0</v>
      </c>
      <c r="T264" s="253"/>
      <c r="U264" s="253"/>
      <c r="V264" s="253"/>
      <c r="W264" s="282">
        <f t="shared" si="86"/>
        <v>0</v>
      </c>
      <c r="X264" s="282">
        <f t="shared" si="87"/>
        <v>0</v>
      </c>
      <c r="Y264" s="282">
        <f t="shared" si="88"/>
        <v>0</v>
      </c>
      <c r="Z264" s="313">
        <v>0</v>
      </c>
      <c r="AA264" s="314">
        <f t="shared" si="89"/>
        <v>0</v>
      </c>
      <c r="AB264" s="219"/>
    </row>
    <row r="265" ht="30" customHeight="1" spans="1:28">
      <c r="A265" s="281">
        <v>61</v>
      </c>
      <c r="B265" s="279" t="s">
        <v>897</v>
      </c>
      <c r="C265" s="250" t="s">
        <v>898</v>
      </c>
      <c r="D265" s="280" t="s">
        <v>325</v>
      </c>
      <c r="E265" s="252"/>
      <c r="F265" s="253"/>
      <c r="G265" s="253"/>
      <c r="H265" s="254">
        <f t="shared" si="80"/>
        <v>0</v>
      </c>
      <c r="I265" s="282">
        <f t="shared" si="81"/>
        <v>0</v>
      </c>
      <c r="J265" s="253"/>
      <c r="K265" s="253"/>
      <c r="L265" s="253"/>
      <c r="M265" s="282">
        <f t="shared" si="82"/>
        <v>0</v>
      </c>
      <c r="N265" s="282">
        <f t="shared" si="83"/>
        <v>0</v>
      </c>
      <c r="O265" s="253"/>
      <c r="P265" s="253"/>
      <c r="Q265" s="253"/>
      <c r="R265" s="282">
        <f t="shared" si="84"/>
        <v>0</v>
      </c>
      <c r="S265" s="282">
        <f t="shared" si="85"/>
        <v>0</v>
      </c>
      <c r="T265" s="253"/>
      <c r="U265" s="253"/>
      <c r="V265" s="253"/>
      <c r="W265" s="282">
        <f t="shared" si="86"/>
        <v>0</v>
      </c>
      <c r="X265" s="282">
        <f t="shared" si="87"/>
        <v>0</v>
      </c>
      <c r="Y265" s="282">
        <f t="shared" si="88"/>
        <v>0</v>
      </c>
      <c r="Z265" s="313">
        <v>0</v>
      </c>
      <c r="AA265" s="314">
        <f t="shared" si="89"/>
        <v>0</v>
      </c>
      <c r="AB265" s="219"/>
    </row>
    <row r="266" ht="30" customHeight="1" spans="1:28">
      <c r="A266" s="278">
        <v>62</v>
      </c>
      <c r="B266" s="279" t="s">
        <v>899</v>
      </c>
      <c r="C266" s="250" t="s">
        <v>900</v>
      </c>
      <c r="D266" s="280" t="s">
        <v>325</v>
      </c>
      <c r="E266" s="252"/>
      <c r="F266" s="253"/>
      <c r="G266" s="253"/>
      <c r="H266" s="254">
        <f t="shared" si="80"/>
        <v>0</v>
      </c>
      <c r="I266" s="282">
        <f t="shared" si="81"/>
        <v>0</v>
      </c>
      <c r="J266" s="253"/>
      <c r="K266" s="253"/>
      <c r="L266" s="253"/>
      <c r="M266" s="282">
        <f t="shared" si="82"/>
        <v>0</v>
      </c>
      <c r="N266" s="282">
        <f t="shared" si="83"/>
        <v>0</v>
      </c>
      <c r="O266" s="253"/>
      <c r="P266" s="253"/>
      <c r="Q266" s="253"/>
      <c r="R266" s="282">
        <f t="shared" si="84"/>
        <v>0</v>
      </c>
      <c r="S266" s="282">
        <f t="shared" si="85"/>
        <v>0</v>
      </c>
      <c r="T266" s="253"/>
      <c r="U266" s="253"/>
      <c r="V266" s="253"/>
      <c r="W266" s="282">
        <f t="shared" si="86"/>
        <v>0</v>
      </c>
      <c r="X266" s="282">
        <f t="shared" si="87"/>
        <v>0</v>
      </c>
      <c r="Y266" s="282">
        <f t="shared" si="88"/>
        <v>0</v>
      </c>
      <c r="Z266" s="313">
        <v>0</v>
      </c>
      <c r="AA266" s="314">
        <f t="shared" si="89"/>
        <v>0</v>
      </c>
      <c r="AB266" s="219"/>
    </row>
    <row r="267" ht="30" customHeight="1" spans="1:28">
      <c r="A267" s="278">
        <v>63</v>
      </c>
      <c r="B267" s="279" t="s">
        <v>901</v>
      </c>
      <c r="C267" s="250" t="s">
        <v>902</v>
      </c>
      <c r="D267" s="280" t="s">
        <v>325</v>
      </c>
      <c r="E267" s="252"/>
      <c r="F267" s="253"/>
      <c r="G267" s="253"/>
      <c r="H267" s="254">
        <f t="shared" si="80"/>
        <v>0</v>
      </c>
      <c r="I267" s="282">
        <f t="shared" si="81"/>
        <v>0</v>
      </c>
      <c r="J267" s="253"/>
      <c r="K267" s="253"/>
      <c r="L267" s="253"/>
      <c r="M267" s="282">
        <f t="shared" si="82"/>
        <v>0</v>
      </c>
      <c r="N267" s="282">
        <f t="shared" si="83"/>
        <v>0</v>
      </c>
      <c r="O267" s="253"/>
      <c r="P267" s="253"/>
      <c r="Q267" s="253"/>
      <c r="R267" s="282">
        <f t="shared" si="84"/>
        <v>0</v>
      </c>
      <c r="S267" s="282">
        <f t="shared" si="85"/>
        <v>0</v>
      </c>
      <c r="T267" s="253"/>
      <c r="U267" s="253"/>
      <c r="V267" s="253"/>
      <c r="W267" s="282">
        <f t="shared" si="86"/>
        <v>0</v>
      </c>
      <c r="X267" s="282">
        <f t="shared" si="87"/>
        <v>0</v>
      </c>
      <c r="Y267" s="282">
        <f t="shared" si="88"/>
        <v>0</v>
      </c>
      <c r="Z267" s="313">
        <v>0</v>
      </c>
      <c r="AA267" s="314">
        <f t="shared" si="89"/>
        <v>0</v>
      </c>
      <c r="AB267" s="219"/>
    </row>
    <row r="268" ht="30" customHeight="1" spans="1:28">
      <c r="A268" s="281">
        <v>64</v>
      </c>
      <c r="B268" s="279" t="s">
        <v>903</v>
      </c>
      <c r="C268" s="250" t="s">
        <v>904</v>
      </c>
      <c r="D268" s="280" t="s">
        <v>325</v>
      </c>
      <c r="E268" s="252"/>
      <c r="F268" s="253"/>
      <c r="G268" s="253"/>
      <c r="H268" s="254">
        <f t="shared" si="80"/>
        <v>0</v>
      </c>
      <c r="I268" s="282">
        <f t="shared" si="81"/>
        <v>0</v>
      </c>
      <c r="J268" s="253"/>
      <c r="K268" s="253"/>
      <c r="L268" s="253"/>
      <c r="M268" s="282">
        <f t="shared" si="82"/>
        <v>0</v>
      </c>
      <c r="N268" s="282">
        <f t="shared" si="83"/>
        <v>0</v>
      </c>
      <c r="O268" s="253"/>
      <c r="P268" s="253"/>
      <c r="Q268" s="253"/>
      <c r="R268" s="282">
        <f t="shared" si="84"/>
        <v>0</v>
      </c>
      <c r="S268" s="282">
        <f t="shared" si="85"/>
        <v>0</v>
      </c>
      <c r="T268" s="253"/>
      <c r="U268" s="253"/>
      <c r="V268" s="253"/>
      <c r="W268" s="282">
        <f t="shared" si="86"/>
        <v>0</v>
      </c>
      <c r="X268" s="282">
        <f t="shared" si="87"/>
        <v>0</v>
      </c>
      <c r="Y268" s="282">
        <f t="shared" si="88"/>
        <v>0</v>
      </c>
      <c r="Z268" s="313">
        <v>0</v>
      </c>
      <c r="AA268" s="314">
        <f t="shared" si="89"/>
        <v>0</v>
      </c>
      <c r="AB268" s="219"/>
    </row>
    <row r="269" ht="30" customHeight="1" spans="1:28">
      <c r="A269" s="278">
        <v>65</v>
      </c>
      <c r="B269" s="279" t="s">
        <v>444</v>
      </c>
      <c r="C269" s="250" t="s">
        <v>445</v>
      </c>
      <c r="D269" s="280" t="s">
        <v>325</v>
      </c>
      <c r="E269" s="252"/>
      <c r="F269" s="253"/>
      <c r="G269" s="253"/>
      <c r="H269" s="254">
        <f t="shared" ref="H269:H332" si="90">SUM(E269:G269)</f>
        <v>0</v>
      </c>
      <c r="I269" s="282">
        <f t="shared" ref="I269:I332" si="91">H269*Z269</f>
        <v>0</v>
      </c>
      <c r="J269" s="253"/>
      <c r="K269" s="253"/>
      <c r="L269" s="253"/>
      <c r="M269" s="282">
        <f t="shared" ref="M269:M332" si="92">SUM(J269:L269)</f>
        <v>0</v>
      </c>
      <c r="N269" s="282">
        <f t="shared" ref="N269:N332" si="93">M269*Z269</f>
        <v>0</v>
      </c>
      <c r="O269" s="253"/>
      <c r="P269" s="253"/>
      <c r="Q269" s="253"/>
      <c r="R269" s="282">
        <f t="shared" ref="R269:R332" si="94">SUM(O269:Q269)</f>
        <v>0</v>
      </c>
      <c r="S269" s="282">
        <f t="shared" ref="S269:S332" si="95">R269*Z269</f>
        <v>0</v>
      </c>
      <c r="T269" s="253"/>
      <c r="U269" s="253"/>
      <c r="V269" s="253"/>
      <c r="W269" s="282">
        <f t="shared" ref="W269:W332" si="96">SUM(T269:V269)</f>
        <v>0</v>
      </c>
      <c r="X269" s="282">
        <f t="shared" ref="X269:X332" si="97">W269*Z269</f>
        <v>0</v>
      </c>
      <c r="Y269" s="282">
        <f t="shared" ref="Y269:Y332" si="98">H269+M269+R269+W269</f>
        <v>0</v>
      </c>
      <c r="Z269" s="313">
        <v>79.82</v>
      </c>
      <c r="AA269" s="314">
        <f t="shared" ref="AA269:AA332" si="99">Y269*Z269</f>
        <v>0</v>
      </c>
      <c r="AB269" s="219"/>
    </row>
    <row r="270" ht="30" customHeight="1" spans="1:28">
      <c r="A270" s="278">
        <v>66</v>
      </c>
      <c r="B270" s="279" t="s">
        <v>446</v>
      </c>
      <c r="C270" s="250" t="s">
        <v>447</v>
      </c>
      <c r="D270" s="280" t="s">
        <v>325</v>
      </c>
      <c r="E270" s="252"/>
      <c r="F270" s="253"/>
      <c r="G270" s="253"/>
      <c r="H270" s="254">
        <f t="shared" si="90"/>
        <v>0</v>
      </c>
      <c r="I270" s="282">
        <f t="shared" si="91"/>
        <v>0</v>
      </c>
      <c r="J270" s="253"/>
      <c r="K270" s="253"/>
      <c r="L270" s="253"/>
      <c r="M270" s="282">
        <f t="shared" si="92"/>
        <v>0</v>
      </c>
      <c r="N270" s="282">
        <f t="shared" si="93"/>
        <v>0</v>
      </c>
      <c r="O270" s="253"/>
      <c r="P270" s="253"/>
      <c r="Q270" s="253"/>
      <c r="R270" s="282">
        <f t="shared" si="94"/>
        <v>0</v>
      </c>
      <c r="S270" s="282">
        <f t="shared" si="95"/>
        <v>0</v>
      </c>
      <c r="T270" s="253"/>
      <c r="U270" s="253"/>
      <c r="V270" s="253"/>
      <c r="W270" s="282">
        <f t="shared" si="96"/>
        <v>0</v>
      </c>
      <c r="X270" s="282">
        <f t="shared" si="97"/>
        <v>0</v>
      </c>
      <c r="Y270" s="282">
        <f t="shared" si="98"/>
        <v>0</v>
      </c>
      <c r="Z270" s="313">
        <v>753.88</v>
      </c>
      <c r="AA270" s="314">
        <f t="shared" si="99"/>
        <v>0</v>
      </c>
      <c r="AB270" s="219"/>
    </row>
    <row r="271" ht="30" customHeight="1" spans="1:28">
      <c r="A271" s="281">
        <v>67</v>
      </c>
      <c r="B271" s="279" t="s">
        <v>448</v>
      </c>
      <c r="C271" s="250" t="s">
        <v>449</v>
      </c>
      <c r="D271" s="280" t="s">
        <v>325</v>
      </c>
      <c r="E271" s="252"/>
      <c r="F271" s="253"/>
      <c r="G271" s="253"/>
      <c r="H271" s="254">
        <f t="shared" si="90"/>
        <v>0</v>
      </c>
      <c r="I271" s="282">
        <f t="shared" si="91"/>
        <v>0</v>
      </c>
      <c r="J271" s="253"/>
      <c r="K271" s="253"/>
      <c r="L271" s="253"/>
      <c r="M271" s="282">
        <f t="shared" si="92"/>
        <v>0</v>
      </c>
      <c r="N271" s="282">
        <f t="shared" si="93"/>
        <v>0</v>
      </c>
      <c r="O271" s="253"/>
      <c r="P271" s="253"/>
      <c r="Q271" s="253"/>
      <c r="R271" s="282">
        <f t="shared" si="94"/>
        <v>0</v>
      </c>
      <c r="S271" s="282">
        <f t="shared" si="95"/>
        <v>0</v>
      </c>
      <c r="T271" s="253"/>
      <c r="U271" s="253"/>
      <c r="V271" s="253"/>
      <c r="W271" s="282">
        <f t="shared" si="96"/>
        <v>0</v>
      </c>
      <c r="X271" s="282">
        <f t="shared" si="97"/>
        <v>0</v>
      </c>
      <c r="Y271" s="282">
        <f t="shared" si="98"/>
        <v>0</v>
      </c>
      <c r="Z271" s="313">
        <v>78.96</v>
      </c>
      <c r="AA271" s="314">
        <f t="shared" si="99"/>
        <v>0</v>
      </c>
      <c r="AB271" s="219"/>
    </row>
    <row r="272" ht="30" customHeight="1" spans="1:28">
      <c r="A272" s="278">
        <v>68</v>
      </c>
      <c r="B272" s="279" t="s">
        <v>450</v>
      </c>
      <c r="C272" s="250" t="s">
        <v>451</v>
      </c>
      <c r="D272" s="280" t="s">
        <v>325</v>
      </c>
      <c r="E272" s="252"/>
      <c r="F272" s="253"/>
      <c r="G272" s="253"/>
      <c r="H272" s="254">
        <f t="shared" si="90"/>
        <v>0</v>
      </c>
      <c r="I272" s="282">
        <f t="shared" si="91"/>
        <v>0</v>
      </c>
      <c r="J272" s="253"/>
      <c r="K272" s="253"/>
      <c r="L272" s="253"/>
      <c r="M272" s="282">
        <f t="shared" si="92"/>
        <v>0</v>
      </c>
      <c r="N272" s="282">
        <f t="shared" si="93"/>
        <v>0</v>
      </c>
      <c r="O272" s="253"/>
      <c r="P272" s="253"/>
      <c r="Q272" s="253"/>
      <c r="R272" s="282">
        <f t="shared" si="94"/>
        <v>0</v>
      </c>
      <c r="S272" s="282">
        <f t="shared" si="95"/>
        <v>0</v>
      </c>
      <c r="T272" s="253"/>
      <c r="U272" s="253"/>
      <c r="V272" s="253"/>
      <c r="W272" s="282">
        <f t="shared" si="96"/>
        <v>0</v>
      </c>
      <c r="X272" s="282">
        <f t="shared" si="97"/>
        <v>0</v>
      </c>
      <c r="Y272" s="282">
        <f t="shared" si="98"/>
        <v>0</v>
      </c>
      <c r="Z272" s="313">
        <v>2658.57</v>
      </c>
      <c r="AA272" s="314">
        <f t="shared" si="99"/>
        <v>0</v>
      </c>
      <c r="AB272" s="219"/>
    </row>
    <row r="273" ht="30" customHeight="1" spans="1:28">
      <c r="A273" s="278">
        <v>69</v>
      </c>
      <c r="B273" s="279" t="s">
        <v>452</v>
      </c>
      <c r="C273" s="250" t="s">
        <v>453</v>
      </c>
      <c r="D273" s="280" t="s">
        <v>325</v>
      </c>
      <c r="E273" s="252"/>
      <c r="F273" s="253"/>
      <c r="G273" s="253"/>
      <c r="H273" s="254">
        <f t="shared" si="90"/>
        <v>0</v>
      </c>
      <c r="I273" s="282">
        <f t="shared" si="91"/>
        <v>0</v>
      </c>
      <c r="J273" s="253"/>
      <c r="K273" s="253"/>
      <c r="L273" s="253"/>
      <c r="M273" s="282">
        <f t="shared" si="92"/>
        <v>0</v>
      </c>
      <c r="N273" s="282">
        <f t="shared" si="93"/>
        <v>0</v>
      </c>
      <c r="O273" s="253"/>
      <c r="P273" s="253"/>
      <c r="Q273" s="253"/>
      <c r="R273" s="282">
        <f t="shared" si="94"/>
        <v>0</v>
      </c>
      <c r="S273" s="282">
        <f t="shared" si="95"/>
        <v>0</v>
      </c>
      <c r="T273" s="253"/>
      <c r="U273" s="253"/>
      <c r="V273" s="253"/>
      <c r="W273" s="282">
        <f t="shared" si="96"/>
        <v>0</v>
      </c>
      <c r="X273" s="282">
        <f t="shared" si="97"/>
        <v>0</v>
      </c>
      <c r="Y273" s="282">
        <f t="shared" si="98"/>
        <v>0</v>
      </c>
      <c r="Z273" s="313">
        <v>1892.8</v>
      </c>
      <c r="AA273" s="314">
        <f t="shared" si="99"/>
        <v>0</v>
      </c>
      <c r="AB273" s="219"/>
    </row>
    <row r="274" ht="30" customHeight="1" spans="1:28">
      <c r="A274" s="281">
        <v>70</v>
      </c>
      <c r="B274" s="279" t="s">
        <v>454</v>
      </c>
      <c r="C274" s="250" t="s">
        <v>455</v>
      </c>
      <c r="D274" s="280" t="s">
        <v>325</v>
      </c>
      <c r="E274" s="252"/>
      <c r="F274" s="253"/>
      <c r="G274" s="253"/>
      <c r="H274" s="254">
        <f t="shared" si="90"/>
        <v>0</v>
      </c>
      <c r="I274" s="282">
        <f t="shared" si="91"/>
        <v>0</v>
      </c>
      <c r="J274" s="253"/>
      <c r="K274" s="253"/>
      <c r="L274" s="253"/>
      <c r="M274" s="282">
        <f t="shared" si="92"/>
        <v>0</v>
      </c>
      <c r="N274" s="282">
        <f t="shared" si="93"/>
        <v>0</v>
      </c>
      <c r="O274" s="253"/>
      <c r="P274" s="253"/>
      <c r="Q274" s="253"/>
      <c r="R274" s="282">
        <f t="shared" si="94"/>
        <v>0</v>
      </c>
      <c r="S274" s="282">
        <f t="shared" si="95"/>
        <v>0</v>
      </c>
      <c r="T274" s="253"/>
      <c r="U274" s="253"/>
      <c r="V274" s="253"/>
      <c r="W274" s="282">
        <f t="shared" si="96"/>
        <v>0</v>
      </c>
      <c r="X274" s="282">
        <f t="shared" si="97"/>
        <v>0</v>
      </c>
      <c r="Y274" s="282">
        <f t="shared" si="98"/>
        <v>0</v>
      </c>
      <c r="Z274" s="313">
        <v>2720.22</v>
      </c>
      <c r="AA274" s="314">
        <f t="shared" si="99"/>
        <v>0</v>
      </c>
      <c r="AB274" s="219"/>
    </row>
    <row r="275" ht="30" customHeight="1" spans="1:28">
      <c r="A275" s="278">
        <v>71</v>
      </c>
      <c r="B275" s="279" t="s">
        <v>456</v>
      </c>
      <c r="C275" s="250" t="s">
        <v>457</v>
      </c>
      <c r="D275" s="280" t="s">
        <v>325</v>
      </c>
      <c r="E275" s="252"/>
      <c r="F275" s="253"/>
      <c r="G275" s="253"/>
      <c r="H275" s="254">
        <f t="shared" si="90"/>
        <v>0</v>
      </c>
      <c r="I275" s="282">
        <f t="shared" si="91"/>
        <v>0</v>
      </c>
      <c r="J275" s="253"/>
      <c r="K275" s="253"/>
      <c r="L275" s="253"/>
      <c r="M275" s="282">
        <f t="shared" si="92"/>
        <v>0</v>
      </c>
      <c r="N275" s="282">
        <f t="shared" si="93"/>
        <v>0</v>
      </c>
      <c r="O275" s="253"/>
      <c r="P275" s="253"/>
      <c r="Q275" s="253"/>
      <c r="R275" s="282">
        <f t="shared" si="94"/>
        <v>0</v>
      </c>
      <c r="S275" s="282">
        <f t="shared" si="95"/>
        <v>0</v>
      </c>
      <c r="T275" s="253"/>
      <c r="U275" s="253"/>
      <c r="V275" s="253"/>
      <c r="W275" s="282">
        <f t="shared" si="96"/>
        <v>0</v>
      </c>
      <c r="X275" s="282">
        <f t="shared" si="97"/>
        <v>0</v>
      </c>
      <c r="Y275" s="282">
        <f t="shared" si="98"/>
        <v>0</v>
      </c>
      <c r="Z275" s="313">
        <v>3059.63</v>
      </c>
      <c r="AA275" s="314">
        <f t="shared" si="99"/>
        <v>0</v>
      </c>
      <c r="AB275" s="219"/>
    </row>
    <row r="276" ht="30" customHeight="1" spans="1:28">
      <c r="A276" s="278">
        <v>72</v>
      </c>
      <c r="B276" s="279" t="s">
        <v>458</v>
      </c>
      <c r="C276" s="250" t="s">
        <v>459</v>
      </c>
      <c r="D276" s="280" t="s">
        <v>325</v>
      </c>
      <c r="E276" s="252"/>
      <c r="F276" s="253"/>
      <c r="G276" s="253"/>
      <c r="H276" s="254">
        <f t="shared" si="90"/>
        <v>0</v>
      </c>
      <c r="I276" s="282">
        <f t="shared" si="91"/>
        <v>0</v>
      </c>
      <c r="J276" s="253"/>
      <c r="K276" s="253"/>
      <c r="L276" s="253"/>
      <c r="M276" s="282">
        <f t="shared" si="92"/>
        <v>0</v>
      </c>
      <c r="N276" s="282">
        <f t="shared" si="93"/>
        <v>0</v>
      </c>
      <c r="O276" s="253"/>
      <c r="P276" s="253"/>
      <c r="Q276" s="253"/>
      <c r="R276" s="282">
        <f t="shared" si="94"/>
        <v>0</v>
      </c>
      <c r="S276" s="282">
        <f t="shared" si="95"/>
        <v>0</v>
      </c>
      <c r="T276" s="253"/>
      <c r="U276" s="253"/>
      <c r="V276" s="253"/>
      <c r="W276" s="282">
        <f t="shared" si="96"/>
        <v>0</v>
      </c>
      <c r="X276" s="282">
        <f t="shared" si="97"/>
        <v>0</v>
      </c>
      <c r="Y276" s="282">
        <f t="shared" si="98"/>
        <v>0</v>
      </c>
      <c r="Z276" s="313">
        <v>4460.08</v>
      </c>
      <c r="AA276" s="314">
        <f t="shared" si="99"/>
        <v>0</v>
      </c>
      <c r="AB276" s="219"/>
    </row>
    <row r="277" ht="30" customHeight="1" spans="1:28">
      <c r="A277" s="281">
        <v>73</v>
      </c>
      <c r="B277" s="279" t="s">
        <v>460</v>
      </c>
      <c r="C277" s="250" t="s">
        <v>461</v>
      </c>
      <c r="D277" s="280" t="s">
        <v>325</v>
      </c>
      <c r="E277" s="252"/>
      <c r="F277" s="253"/>
      <c r="G277" s="253"/>
      <c r="H277" s="254">
        <f t="shared" si="90"/>
        <v>0</v>
      </c>
      <c r="I277" s="282">
        <f t="shared" si="91"/>
        <v>0</v>
      </c>
      <c r="J277" s="253"/>
      <c r="K277" s="253"/>
      <c r="L277" s="253"/>
      <c r="M277" s="282">
        <f t="shared" si="92"/>
        <v>0</v>
      </c>
      <c r="N277" s="282">
        <f t="shared" si="93"/>
        <v>0</v>
      </c>
      <c r="O277" s="253"/>
      <c r="P277" s="253"/>
      <c r="Q277" s="253"/>
      <c r="R277" s="282">
        <f t="shared" si="94"/>
        <v>0</v>
      </c>
      <c r="S277" s="282">
        <f t="shared" si="95"/>
        <v>0</v>
      </c>
      <c r="T277" s="253"/>
      <c r="U277" s="253"/>
      <c r="V277" s="253"/>
      <c r="W277" s="282">
        <f t="shared" si="96"/>
        <v>0</v>
      </c>
      <c r="X277" s="282">
        <f t="shared" si="97"/>
        <v>0</v>
      </c>
      <c r="Y277" s="282">
        <f t="shared" si="98"/>
        <v>0</v>
      </c>
      <c r="Z277" s="313">
        <v>2914.91</v>
      </c>
      <c r="AA277" s="314">
        <f t="shared" si="99"/>
        <v>0</v>
      </c>
      <c r="AB277" s="219"/>
    </row>
    <row r="278" ht="30" customHeight="1" spans="1:28">
      <c r="A278" s="278">
        <v>74</v>
      </c>
      <c r="B278" s="279" t="s">
        <v>462</v>
      </c>
      <c r="C278" s="250" t="s">
        <v>463</v>
      </c>
      <c r="D278" s="280" t="s">
        <v>325</v>
      </c>
      <c r="E278" s="252"/>
      <c r="F278" s="253"/>
      <c r="G278" s="253"/>
      <c r="H278" s="254">
        <f t="shared" si="90"/>
        <v>0</v>
      </c>
      <c r="I278" s="282">
        <f t="shared" si="91"/>
        <v>0</v>
      </c>
      <c r="J278" s="253"/>
      <c r="K278" s="253"/>
      <c r="L278" s="253"/>
      <c r="M278" s="282">
        <f t="shared" si="92"/>
        <v>0</v>
      </c>
      <c r="N278" s="282">
        <f t="shared" si="93"/>
        <v>0</v>
      </c>
      <c r="O278" s="253"/>
      <c r="P278" s="253"/>
      <c r="Q278" s="253"/>
      <c r="R278" s="282">
        <f t="shared" si="94"/>
        <v>0</v>
      </c>
      <c r="S278" s="282">
        <f t="shared" si="95"/>
        <v>0</v>
      </c>
      <c r="T278" s="253"/>
      <c r="U278" s="253"/>
      <c r="V278" s="253"/>
      <c r="W278" s="282">
        <f t="shared" si="96"/>
        <v>0</v>
      </c>
      <c r="X278" s="282">
        <f t="shared" si="97"/>
        <v>0</v>
      </c>
      <c r="Y278" s="282">
        <f t="shared" si="98"/>
        <v>0</v>
      </c>
      <c r="Z278" s="313">
        <v>3444.9</v>
      </c>
      <c r="AA278" s="314">
        <f t="shared" si="99"/>
        <v>0</v>
      </c>
      <c r="AB278" s="219"/>
    </row>
    <row r="279" ht="30" customHeight="1" spans="1:28">
      <c r="A279" s="278">
        <v>75</v>
      </c>
      <c r="B279" s="279" t="s">
        <v>464</v>
      </c>
      <c r="C279" s="250" t="s">
        <v>465</v>
      </c>
      <c r="D279" s="280" t="s">
        <v>325</v>
      </c>
      <c r="E279" s="252"/>
      <c r="F279" s="253"/>
      <c r="G279" s="253"/>
      <c r="H279" s="254">
        <f t="shared" si="90"/>
        <v>0</v>
      </c>
      <c r="I279" s="282">
        <f t="shared" si="91"/>
        <v>0</v>
      </c>
      <c r="J279" s="253"/>
      <c r="K279" s="253"/>
      <c r="L279" s="253"/>
      <c r="M279" s="282">
        <f t="shared" si="92"/>
        <v>0</v>
      </c>
      <c r="N279" s="282">
        <f t="shared" si="93"/>
        <v>0</v>
      </c>
      <c r="O279" s="253"/>
      <c r="P279" s="253"/>
      <c r="Q279" s="253"/>
      <c r="R279" s="282">
        <f t="shared" si="94"/>
        <v>0</v>
      </c>
      <c r="S279" s="282">
        <f t="shared" si="95"/>
        <v>0</v>
      </c>
      <c r="T279" s="253"/>
      <c r="U279" s="253"/>
      <c r="V279" s="253"/>
      <c r="W279" s="282">
        <f t="shared" si="96"/>
        <v>0</v>
      </c>
      <c r="X279" s="282">
        <f t="shared" si="97"/>
        <v>0</v>
      </c>
      <c r="Y279" s="282">
        <f t="shared" si="98"/>
        <v>0</v>
      </c>
      <c r="Z279" s="313">
        <v>7024.99</v>
      </c>
      <c r="AA279" s="314">
        <f t="shared" si="99"/>
        <v>0</v>
      </c>
      <c r="AB279" s="219"/>
    </row>
    <row r="280" ht="30" customHeight="1" spans="1:28">
      <c r="A280" s="281">
        <v>76</v>
      </c>
      <c r="B280" s="279" t="s">
        <v>466</v>
      </c>
      <c r="C280" s="250" t="s">
        <v>467</v>
      </c>
      <c r="D280" s="280" t="s">
        <v>325</v>
      </c>
      <c r="E280" s="252"/>
      <c r="F280" s="253"/>
      <c r="G280" s="253"/>
      <c r="H280" s="254">
        <f t="shared" si="90"/>
        <v>0</v>
      </c>
      <c r="I280" s="282">
        <f t="shared" si="91"/>
        <v>0</v>
      </c>
      <c r="J280" s="253"/>
      <c r="K280" s="253"/>
      <c r="L280" s="253"/>
      <c r="M280" s="282">
        <f t="shared" si="92"/>
        <v>0</v>
      </c>
      <c r="N280" s="282">
        <f t="shared" si="93"/>
        <v>0</v>
      </c>
      <c r="O280" s="253"/>
      <c r="P280" s="253"/>
      <c r="Q280" s="253"/>
      <c r="R280" s="282">
        <f t="shared" si="94"/>
        <v>0</v>
      </c>
      <c r="S280" s="282">
        <f t="shared" si="95"/>
        <v>0</v>
      </c>
      <c r="T280" s="253"/>
      <c r="U280" s="253"/>
      <c r="V280" s="253"/>
      <c r="W280" s="282">
        <f t="shared" si="96"/>
        <v>0</v>
      </c>
      <c r="X280" s="282">
        <f t="shared" si="97"/>
        <v>0</v>
      </c>
      <c r="Y280" s="282">
        <f t="shared" si="98"/>
        <v>0</v>
      </c>
      <c r="Z280" s="313">
        <v>3239.39</v>
      </c>
      <c r="AA280" s="314">
        <f t="shared" si="99"/>
        <v>0</v>
      </c>
      <c r="AB280" s="219"/>
    </row>
    <row r="281" ht="30" customHeight="1" spans="1:28">
      <c r="A281" s="278">
        <v>77</v>
      </c>
      <c r="B281" s="279" t="s">
        <v>468</v>
      </c>
      <c r="C281" s="250" t="s">
        <v>469</v>
      </c>
      <c r="D281" s="280" t="s">
        <v>325</v>
      </c>
      <c r="E281" s="252"/>
      <c r="F281" s="253"/>
      <c r="G281" s="253"/>
      <c r="H281" s="254">
        <f t="shared" si="90"/>
        <v>0</v>
      </c>
      <c r="I281" s="282">
        <f t="shared" si="91"/>
        <v>0</v>
      </c>
      <c r="J281" s="253"/>
      <c r="K281" s="253"/>
      <c r="L281" s="253"/>
      <c r="M281" s="282">
        <f t="shared" si="92"/>
        <v>0</v>
      </c>
      <c r="N281" s="282">
        <f t="shared" si="93"/>
        <v>0</v>
      </c>
      <c r="O281" s="253"/>
      <c r="P281" s="253"/>
      <c r="Q281" s="253"/>
      <c r="R281" s="282">
        <f t="shared" si="94"/>
        <v>0</v>
      </c>
      <c r="S281" s="282">
        <f t="shared" si="95"/>
        <v>0</v>
      </c>
      <c r="T281" s="253"/>
      <c r="U281" s="253"/>
      <c r="V281" s="253"/>
      <c r="W281" s="282">
        <f t="shared" si="96"/>
        <v>0</v>
      </c>
      <c r="X281" s="282">
        <f t="shared" si="97"/>
        <v>0</v>
      </c>
      <c r="Y281" s="282">
        <f t="shared" si="98"/>
        <v>0</v>
      </c>
      <c r="Z281" s="313">
        <v>3009.01</v>
      </c>
      <c r="AA281" s="314">
        <f t="shared" si="99"/>
        <v>0</v>
      </c>
      <c r="AB281" s="219"/>
    </row>
    <row r="282" ht="30" customHeight="1" spans="1:28">
      <c r="A282" s="278">
        <v>78</v>
      </c>
      <c r="B282" s="279" t="s">
        <v>470</v>
      </c>
      <c r="C282" s="250" t="s">
        <v>471</v>
      </c>
      <c r="D282" s="280" t="s">
        <v>325</v>
      </c>
      <c r="E282" s="252"/>
      <c r="F282" s="253"/>
      <c r="G282" s="253"/>
      <c r="H282" s="254">
        <f t="shared" si="90"/>
        <v>0</v>
      </c>
      <c r="I282" s="282">
        <f t="shared" si="91"/>
        <v>0</v>
      </c>
      <c r="J282" s="253"/>
      <c r="K282" s="253"/>
      <c r="L282" s="253"/>
      <c r="M282" s="282">
        <f t="shared" si="92"/>
        <v>0</v>
      </c>
      <c r="N282" s="282">
        <f t="shared" si="93"/>
        <v>0</v>
      </c>
      <c r="O282" s="253"/>
      <c r="P282" s="253"/>
      <c r="Q282" s="253"/>
      <c r="R282" s="282">
        <f t="shared" si="94"/>
        <v>0</v>
      </c>
      <c r="S282" s="282">
        <f t="shared" si="95"/>
        <v>0</v>
      </c>
      <c r="T282" s="253"/>
      <c r="U282" s="253"/>
      <c r="V282" s="253"/>
      <c r="W282" s="282">
        <f t="shared" si="96"/>
        <v>0</v>
      </c>
      <c r="X282" s="282">
        <f t="shared" si="97"/>
        <v>0</v>
      </c>
      <c r="Y282" s="282">
        <f t="shared" si="98"/>
        <v>0</v>
      </c>
      <c r="Z282" s="313">
        <v>2482.27</v>
      </c>
      <c r="AA282" s="314">
        <f t="shared" si="99"/>
        <v>0</v>
      </c>
      <c r="AB282" s="219"/>
    </row>
    <row r="283" ht="30" customHeight="1" spans="1:28">
      <c r="A283" s="281">
        <v>79</v>
      </c>
      <c r="B283" s="279" t="s">
        <v>472</v>
      </c>
      <c r="C283" s="250" t="s">
        <v>473</v>
      </c>
      <c r="D283" s="280" t="s">
        <v>325</v>
      </c>
      <c r="E283" s="252"/>
      <c r="F283" s="253"/>
      <c r="G283" s="253"/>
      <c r="H283" s="254">
        <f t="shared" si="90"/>
        <v>0</v>
      </c>
      <c r="I283" s="282">
        <f t="shared" si="91"/>
        <v>0</v>
      </c>
      <c r="J283" s="253"/>
      <c r="K283" s="253"/>
      <c r="L283" s="253"/>
      <c r="M283" s="282">
        <f t="shared" si="92"/>
        <v>0</v>
      </c>
      <c r="N283" s="282">
        <f t="shared" si="93"/>
        <v>0</v>
      </c>
      <c r="O283" s="253"/>
      <c r="P283" s="253"/>
      <c r="Q283" s="253"/>
      <c r="R283" s="282">
        <f t="shared" si="94"/>
        <v>0</v>
      </c>
      <c r="S283" s="282">
        <f t="shared" si="95"/>
        <v>0</v>
      </c>
      <c r="T283" s="253"/>
      <c r="U283" s="253"/>
      <c r="V283" s="253"/>
      <c r="W283" s="282">
        <f t="shared" si="96"/>
        <v>0</v>
      </c>
      <c r="X283" s="282">
        <f t="shared" si="97"/>
        <v>0</v>
      </c>
      <c r="Y283" s="282">
        <f t="shared" si="98"/>
        <v>0</v>
      </c>
      <c r="Z283" s="313">
        <v>2590.43</v>
      </c>
      <c r="AA283" s="314">
        <f t="shared" si="99"/>
        <v>0</v>
      </c>
      <c r="AB283" s="219"/>
    </row>
    <row r="284" ht="30" customHeight="1" spans="1:28">
      <c r="A284" s="278">
        <v>80</v>
      </c>
      <c r="B284" s="279" t="s">
        <v>474</v>
      </c>
      <c r="C284" s="250" t="s">
        <v>475</v>
      </c>
      <c r="D284" s="280" t="s">
        <v>325</v>
      </c>
      <c r="E284" s="252"/>
      <c r="F284" s="253"/>
      <c r="G284" s="253"/>
      <c r="H284" s="254">
        <f t="shared" si="90"/>
        <v>0</v>
      </c>
      <c r="I284" s="282">
        <f t="shared" si="91"/>
        <v>0</v>
      </c>
      <c r="J284" s="253"/>
      <c r="K284" s="253"/>
      <c r="L284" s="253"/>
      <c r="M284" s="282">
        <f t="shared" si="92"/>
        <v>0</v>
      </c>
      <c r="N284" s="282">
        <f t="shared" si="93"/>
        <v>0</v>
      </c>
      <c r="O284" s="253"/>
      <c r="P284" s="253"/>
      <c r="Q284" s="253"/>
      <c r="R284" s="282">
        <f t="shared" si="94"/>
        <v>0</v>
      </c>
      <c r="S284" s="282">
        <f t="shared" si="95"/>
        <v>0</v>
      </c>
      <c r="T284" s="253"/>
      <c r="U284" s="253"/>
      <c r="V284" s="253"/>
      <c r="W284" s="282">
        <f t="shared" si="96"/>
        <v>0</v>
      </c>
      <c r="X284" s="282">
        <f t="shared" si="97"/>
        <v>0</v>
      </c>
      <c r="Y284" s="282">
        <f t="shared" si="98"/>
        <v>0</v>
      </c>
      <c r="Z284" s="313">
        <v>2590.43</v>
      </c>
      <c r="AA284" s="314">
        <f t="shared" si="99"/>
        <v>0</v>
      </c>
      <c r="AB284" s="219"/>
    </row>
    <row r="285" ht="30" customHeight="1" spans="1:28">
      <c r="A285" s="278">
        <v>81</v>
      </c>
      <c r="B285" s="279" t="s">
        <v>476</v>
      </c>
      <c r="C285" s="250" t="s">
        <v>477</v>
      </c>
      <c r="D285" s="280" t="s">
        <v>325</v>
      </c>
      <c r="E285" s="252"/>
      <c r="F285" s="253"/>
      <c r="G285" s="253"/>
      <c r="H285" s="254">
        <f t="shared" si="90"/>
        <v>0</v>
      </c>
      <c r="I285" s="282">
        <f t="shared" si="91"/>
        <v>0</v>
      </c>
      <c r="J285" s="253"/>
      <c r="K285" s="253"/>
      <c r="L285" s="253"/>
      <c r="M285" s="282">
        <f t="shared" si="92"/>
        <v>0</v>
      </c>
      <c r="N285" s="282">
        <f t="shared" si="93"/>
        <v>0</v>
      </c>
      <c r="O285" s="253"/>
      <c r="P285" s="253"/>
      <c r="Q285" s="253"/>
      <c r="R285" s="282">
        <f t="shared" si="94"/>
        <v>0</v>
      </c>
      <c r="S285" s="282">
        <f t="shared" si="95"/>
        <v>0</v>
      </c>
      <c r="T285" s="253"/>
      <c r="U285" s="253"/>
      <c r="V285" s="253"/>
      <c r="W285" s="282">
        <f t="shared" si="96"/>
        <v>0</v>
      </c>
      <c r="X285" s="282">
        <f t="shared" si="97"/>
        <v>0</v>
      </c>
      <c r="Y285" s="282">
        <f t="shared" si="98"/>
        <v>0</v>
      </c>
      <c r="Z285" s="313">
        <v>2590.43</v>
      </c>
      <c r="AA285" s="314">
        <f t="shared" si="99"/>
        <v>0</v>
      </c>
      <c r="AB285" s="219"/>
    </row>
    <row r="286" ht="30" customHeight="1" spans="1:28">
      <c r="A286" s="281">
        <v>82</v>
      </c>
      <c r="B286" s="279" t="s">
        <v>478</v>
      </c>
      <c r="C286" s="250" t="s">
        <v>479</v>
      </c>
      <c r="D286" s="280" t="s">
        <v>325</v>
      </c>
      <c r="E286" s="252"/>
      <c r="F286" s="253"/>
      <c r="G286" s="253"/>
      <c r="H286" s="254">
        <f t="shared" si="90"/>
        <v>0</v>
      </c>
      <c r="I286" s="282">
        <f t="shared" si="91"/>
        <v>0</v>
      </c>
      <c r="J286" s="253"/>
      <c r="K286" s="253"/>
      <c r="L286" s="253"/>
      <c r="M286" s="282">
        <f t="shared" si="92"/>
        <v>0</v>
      </c>
      <c r="N286" s="282">
        <f t="shared" si="93"/>
        <v>0</v>
      </c>
      <c r="O286" s="253"/>
      <c r="P286" s="253"/>
      <c r="Q286" s="253"/>
      <c r="R286" s="282">
        <f t="shared" si="94"/>
        <v>0</v>
      </c>
      <c r="S286" s="282">
        <f t="shared" si="95"/>
        <v>0</v>
      </c>
      <c r="T286" s="253"/>
      <c r="U286" s="253"/>
      <c r="V286" s="253"/>
      <c r="W286" s="282">
        <f t="shared" si="96"/>
        <v>0</v>
      </c>
      <c r="X286" s="282">
        <f t="shared" si="97"/>
        <v>0</v>
      </c>
      <c r="Y286" s="282">
        <f t="shared" si="98"/>
        <v>0</v>
      </c>
      <c r="Z286" s="313">
        <v>2968.99</v>
      </c>
      <c r="AA286" s="314">
        <f t="shared" si="99"/>
        <v>0</v>
      </c>
      <c r="AB286" s="219"/>
    </row>
    <row r="287" ht="30" customHeight="1" spans="1:28">
      <c r="A287" s="278">
        <v>83</v>
      </c>
      <c r="B287" s="279" t="s">
        <v>480</v>
      </c>
      <c r="C287" s="250" t="s">
        <v>481</v>
      </c>
      <c r="D287" s="280" t="s">
        <v>325</v>
      </c>
      <c r="E287" s="252"/>
      <c r="F287" s="253"/>
      <c r="G287" s="253"/>
      <c r="H287" s="254">
        <f t="shared" si="90"/>
        <v>0</v>
      </c>
      <c r="I287" s="282">
        <f t="shared" si="91"/>
        <v>0</v>
      </c>
      <c r="J287" s="253"/>
      <c r="K287" s="253"/>
      <c r="L287" s="253"/>
      <c r="M287" s="282">
        <f t="shared" si="92"/>
        <v>0</v>
      </c>
      <c r="N287" s="282">
        <f t="shared" si="93"/>
        <v>0</v>
      </c>
      <c r="O287" s="253"/>
      <c r="P287" s="253"/>
      <c r="Q287" s="253"/>
      <c r="R287" s="282">
        <f t="shared" si="94"/>
        <v>0</v>
      </c>
      <c r="S287" s="282">
        <f t="shared" si="95"/>
        <v>0</v>
      </c>
      <c r="T287" s="253"/>
      <c r="U287" s="253"/>
      <c r="V287" s="253"/>
      <c r="W287" s="282">
        <f t="shared" si="96"/>
        <v>0</v>
      </c>
      <c r="X287" s="282">
        <f t="shared" si="97"/>
        <v>0</v>
      </c>
      <c r="Y287" s="282">
        <f t="shared" si="98"/>
        <v>0</v>
      </c>
      <c r="Z287" s="313">
        <v>3131.23</v>
      </c>
      <c r="AA287" s="314">
        <f t="shared" si="99"/>
        <v>0</v>
      </c>
      <c r="AB287" s="219"/>
    </row>
    <row r="288" ht="30" customHeight="1" spans="1:28">
      <c r="A288" s="278">
        <v>84</v>
      </c>
      <c r="B288" s="279" t="s">
        <v>482</v>
      </c>
      <c r="C288" s="250" t="s">
        <v>483</v>
      </c>
      <c r="D288" s="280" t="s">
        <v>325</v>
      </c>
      <c r="E288" s="252"/>
      <c r="F288" s="253"/>
      <c r="G288" s="253"/>
      <c r="H288" s="254">
        <f t="shared" si="90"/>
        <v>0</v>
      </c>
      <c r="I288" s="282">
        <f t="shared" si="91"/>
        <v>0</v>
      </c>
      <c r="J288" s="253"/>
      <c r="K288" s="253"/>
      <c r="L288" s="253"/>
      <c r="M288" s="282">
        <f t="shared" si="92"/>
        <v>0</v>
      </c>
      <c r="N288" s="282">
        <f t="shared" si="93"/>
        <v>0</v>
      </c>
      <c r="O288" s="253"/>
      <c r="P288" s="253"/>
      <c r="Q288" s="253"/>
      <c r="R288" s="282">
        <f t="shared" si="94"/>
        <v>0</v>
      </c>
      <c r="S288" s="282">
        <f t="shared" si="95"/>
        <v>0</v>
      </c>
      <c r="T288" s="253"/>
      <c r="U288" s="253"/>
      <c r="V288" s="253"/>
      <c r="W288" s="282">
        <f t="shared" si="96"/>
        <v>0</v>
      </c>
      <c r="X288" s="282">
        <f t="shared" si="97"/>
        <v>0</v>
      </c>
      <c r="Y288" s="282">
        <f t="shared" si="98"/>
        <v>0</v>
      </c>
      <c r="Z288" s="313">
        <v>3131.23</v>
      </c>
      <c r="AA288" s="314">
        <f t="shared" si="99"/>
        <v>0</v>
      </c>
      <c r="AB288" s="219"/>
    </row>
    <row r="289" ht="30" customHeight="1" spans="1:28">
      <c r="A289" s="281">
        <v>85</v>
      </c>
      <c r="B289" s="279" t="s">
        <v>484</v>
      </c>
      <c r="C289" s="250" t="s">
        <v>485</v>
      </c>
      <c r="D289" s="280" t="s">
        <v>325</v>
      </c>
      <c r="E289" s="252"/>
      <c r="F289" s="253"/>
      <c r="G289" s="253"/>
      <c r="H289" s="254">
        <f t="shared" si="90"/>
        <v>0</v>
      </c>
      <c r="I289" s="282">
        <f t="shared" si="91"/>
        <v>0</v>
      </c>
      <c r="J289" s="253"/>
      <c r="K289" s="253"/>
      <c r="L289" s="253"/>
      <c r="M289" s="282">
        <f t="shared" si="92"/>
        <v>0</v>
      </c>
      <c r="N289" s="282">
        <f t="shared" si="93"/>
        <v>0</v>
      </c>
      <c r="O289" s="253"/>
      <c r="P289" s="253"/>
      <c r="Q289" s="253"/>
      <c r="R289" s="282">
        <f t="shared" si="94"/>
        <v>0</v>
      </c>
      <c r="S289" s="282">
        <f t="shared" si="95"/>
        <v>0</v>
      </c>
      <c r="T289" s="253"/>
      <c r="U289" s="253"/>
      <c r="V289" s="253"/>
      <c r="W289" s="282">
        <f t="shared" si="96"/>
        <v>0</v>
      </c>
      <c r="X289" s="282">
        <f t="shared" si="97"/>
        <v>0</v>
      </c>
      <c r="Y289" s="282">
        <f t="shared" si="98"/>
        <v>0</v>
      </c>
      <c r="Z289" s="313">
        <v>3131.23</v>
      </c>
      <c r="AA289" s="314">
        <f t="shared" si="99"/>
        <v>0</v>
      </c>
      <c r="AB289" s="219"/>
    </row>
    <row r="290" ht="30" customHeight="1" spans="1:28">
      <c r="A290" s="278">
        <v>86</v>
      </c>
      <c r="B290" s="279" t="s">
        <v>486</v>
      </c>
      <c r="C290" s="250" t="s">
        <v>487</v>
      </c>
      <c r="D290" s="280" t="s">
        <v>325</v>
      </c>
      <c r="E290" s="252"/>
      <c r="F290" s="253"/>
      <c r="G290" s="253"/>
      <c r="H290" s="254">
        <f t="shared" si="90"/>
        <v>0</v>
      </c>
      <c r="I290" s="282">
        <f t="shared" si="91"/>
        <v>0</v>
      </c>
      <c r="J290" s="253"/>
      <c r="K290" s="253"/>
      <c r="L290" s="253"/>
      <c r="M290" s="282">
        <f t="shared" si="92"/>
        <v>0</v>
      </c>
      <c r="N290" s="282">
        <f t="shared" si="93"/>
        <v>0</v>
      </c>
      <c r="O290" s="253"/>
      <c r="P290" s="253"/>
      <c r="Q290" s="253"/>
      <c r="R290" s="282">
        <f t="shared" si="94"/>
        <v>0</v>
      </c>
      <c r="S290" s="282">
        <f t="shared" si="95"/>
        <v>0</v>
      </c>
      <c r="T290" s="253"/>
      <c r="U290" s="253"/>
      <c r="V290" s="253"/>
      <c r="W290" s="282">
        <f t="shared" si="96"/>
        <v>0</v>
      </c>
      <c r="X290" s="282">
        <f t="shared" si="97"/>
        <v>0</v>
      </c>
      <c r="Y290" s="282">
        <f t="shared" si="98"/>
        <v>0</v>
      </c>
      <c r="Z290" s="313">
        <v>7998.43</v>
      </c>
      <c r="AA290" s="314">
        <f t="shared" si="99"/>
        <v>0</v>
      </c>
      <c r="AB290" s="219"/>
    </row>
    <row r="291" ht="30" customHeight="1" spans="1:28">
      <c r="A291" s="278">
        <v>87</v>
      </c>
      <c r="B291" s="279" t="s">
        <v>488</v>
      </c>
      <c r="C291" s="250" t="s">
        <v>489</v>
      </c>
      <c r="D291" s="280" t="s">
        <v>325</v>
      </c>
      <c r="E291" s="252"/>
      <c r="F291" s="253"/>
      <c r="G291" s="253"/>
      <c r="H291" s="254">
        <f t="shared" si="90"/>
        <v>0</v>
      </c>
      <c r="I291" s="282">
        <f t="shared" si="91"/>
        <v>0</v>
      </c>
      <c r="J291" s="253"/>
      <c r="K291" s="253"/>
      <c r="L291" s="253"/>
      <c r="M291" s="282">
        <f t="shared" si="92"/>
        <v>0</v>
      </c>
      <c r="N291" s="282">
        <f t="shared" si="93"/>
        <v>0</v>
      </c>
      <c r="O291" s="253"/>
      <c r="P291" s="253"/>
      <c r="Q291" s="253"/>
      <c r="R291" s="282">
        <f t="shared" si="94"/>
        <v>0</v>
      </c>
      <c r="S291" s="282">
        <f t="shared" si="95"/>
        <v>0</v>
      </c>
      <c r="T291" s="253"/>
      <c r="U291" s="253"/>
      <c r="V291" s="253"/>
      <c r="W291" s="282">
        <f t="shared" si="96"/>
        <v>0</v>
      </c>
      <c r="X291" s="282">
        <f t="shared" si="97"/>
        <v>0</v>
      </c>
      <c r="Y291" s="282">
        <f t="shared" si="98"/>
        <v>0</v>
      </c>
      <c r="Z291" s="313">
        <v>7024.99</v>
      </c>
      <c r="AA291" s="314">
        <f t="shared" si="99"/>
        <v>0</v>
      </c>
      <c r="AB291" s="219"/>
    </row>
    <row r="292" ht="30" customHeight="1" spans="1:28">
      <c r="A292" s="281">
        <v>88</v>
      </c>
      <c r="B292" s="279" t="s">
        <v>490</v>
      </c>
      <c r="C292" s="250" t="s">
        <v>491</v>
      </c>
      <c r="D292" s="280" t="s">
        <v>325</v>
      </c>
      <c r="E292" s="252"/>
      <c r="F292" s="253"/>
      <c r="G292" s="253"/>
      <c r="H292" s="254">
        <f t="shared" si="90"/>
        <v>0</v>
      </c>
      <c r="I292" s="282">
        <f t="shared" si="91"/>
        <v>0</v>
      </c>
      <c r="J292" s="253"/>
      <c r="K292" s="253"/>
      <c r="L292" s="253"/>
      <c r="M292" s="282">
        <f t="shared" si="92"/>
        <v>0</v>
      </c>
      <c r="N292" s="282">
        <f t="shared" si="93"/>
        <v>0</v>
      </c>
      <c r="O292" s="253"/>
      <c r="P292" s="253"/>
      <c r="Q292" s="253"/>
      <c r="R292" s="282">
        <f t="shared" si="94"/>
        <v>0</v>
      </c>
      <c r="S292" s="282">
        <f t="shared" si="95"/>
        <v>0</v>
      </c>
      <c r="T292" s="253"/>
      <c r="U292" s="253"/>
      <c r="V292" s="253"/>
      <c r="W292" s="282">
        <f t="shared" si="96"/>
        <v>0</v>
      </c>
      <c r="X292" s="282">
        <f t="shared" si="97"/>
        <v>0</v>
      </c>
      <c r="Y292" s="282">
        <f t="shared" si="98"/>
        <v>0</v>
      </c>
      <c r="Z292" s="313">
        <v>10377.95</v>
      </c>
      <c r="AA292" s="314">
        <f t="shared" si="99"/>
        <v>0</v>
      </c>
      <c r="AB292" s="219"/>
    </row>
    <row r="293" ht="30" customHeight="1" spans="1:28">
      <c r="A293" s="278">
        <v>89</v>
      </c>
      <c r="B293" s="279" t="s">
        <v>492</v>
      </c>
      <c r="C293" s="250" t="s">
        <v>493</v>
      </c>
      <c r="D293" s="280" t="s">
        <v>325</v>
      </c>
      <c r="E293" s="252"/>
      <c r="F293" s="253"/>
      <c r="G293" s="253"/>
      <c r="H293" s="254">
        <f t="shared" si="90"/>
        <v>0</v>
      </c>
      <c r="I293" s="282">
        <f t="shared" si="91"/>
        <v>0</v>
      </c>
      <c r="J293" s="253"/>
      <c r="K293" s="253"/>
      <c r="L293" s="253"/>
      <c r="M293" s="282">
        <f t="shared" si="92"/>
        <v>0</v>
      </c>
      <c r="N293" s="282">
        <f t="shared" si="93"/>
        <v>0</v>
      </c>
      <c r="O293" s="253"/>
      <c r="P293" s="253"/>
      <c r="Q293" s="253"/>
      <c r="R293" s="282">
        <f t="shared" si="94"/>
        <v>0</v>
      </c>
      <c r="S293" s="282">
        <f t="shared" si="95"/>
        <v>0</v>
      </c>
      <c r="T293" s="253"/>
      <c r="U293" s="253"/>
      <c r="V293" s="253"/>
      <c r="W293" s="282">
        <f t="shared" si="96"/>
        <v>0</v>
      </c>
      <c r="X293" s="282">
        <f t="shared" si="97"/>
        <v>0</v>
      </c>
      <c r="Y293" s="282">
        <f t="shared" si="98"/>
        <v>0</v>
      </c>
      <c r="Z293" s="313">
        <v>10377.95</v>
      </c>
      <c r="AA293" s="314">
        <f t="shared" si="99"/>
        <v>0</v>
      </c>
      <c r="AB293" s="219"/>
    </row>
    <row r="294" ht="30" customHeight="1" spans="1:28">
      <c r="A294" s="278">
        <v>90</v>
      </c>
      <c r="B294" s="279" t="s">
        <v>494</v>
      </c>
      <c r="C294" s="250" t="s">
        <v>495</v>
      </c>
      <c r="D294" s="280" t="s">
        <v>325</v>
      </c>
      <c r="E294" s="252"/>
      <c r="F294" s="253"/>
      <c r="G294" s="253"/>
      <c r="H294" s="254">
        <f t="shared" si="90"/>
        <v>0</v>
      </c>
      <c r="I294" s="282">
        <f t="shared" si="91"/>
        <v>0</v>
      </c>
      <c r="J294" s="253"/>
      <c r="K294" s="253"/>
      <c r="L294" s="253"/>
      <c r="M294" s="282">
        <f t="shared" si="92"/>
        <v>0</v>
      </c>
      <c r="N294" s="282">
        <f t="shared" si="93"/>
        <v>0</v>
      </c>
      <c r="O294" s="253"/>
      <c r="P294" s="253"/>
      <c r="Q294" s="253"/>
      <c r="R294" s="282">
        <f t="shared" si="94"/>
        <v>0</v>
      </c>
      <c r="S294" s="282">
        <f t="shared" si="95"/>
        <v>0</v>
      </c>
      <c r="T294" s="253"/>
      <c r="U294" s="253"/>
      <c r="V294" s="253"/>
      <c r="W294" s="282">
        <f t="shared" si="96"/>
        <v>0</v>
      </c>
      <c r="X294" s="282">
        <f t="shared" si="97"/>
        <v>0</v>
      </c>
      <c r="Y294" s="282">
        <f t="shared" si="98"/>
        <v>0</v>
      </c>
      <c r="Z294" s="313">
        <v>10377.95</v>
      </c>
      <c r="AA294" s="314">
        <f t="shared" si="99"/>
        <v>0</v>
      </c>
      <c r="AB294" s="219"/>
    </row>
    <row r="295" ht="30" customHeight="1" spans="1:28">
      <c r="A295" s="281">
        <v>91</v>
      </c>
      <c r="B295" s="279" t="s">
        <v>496</v>
      </c>
      <c r="C295" s="250" t="s">
        <v>497</v>
      </c>
      <c r="D295" s="280" t="s">
        <v>325</v>
      </c>
      <c r="E295" s="252"/>
      <c r="F295" s="253"/>
      <c r="G295" s="253"/>
      <c r="H295" s="254">
        <f t="shared" si="90"/>
        <v>0</v>
      </c>
      <c r="I295" s="282">
        <f t="shared" si="91"/>
        <v>0</v>
      </c>
      <c r="J295" s="253"/>
      <c r="K295" s="253"/>
      <c r="L295" s="253"/>
      <c r="M295" s="282">
        <f t="shared" si="92"/>
        <v>0</v>
      </c>
      <c r="N295" s="282">
        <f t="shared" si="93"/>
        <v>0</v>
      </c>
      <c r="O295" s="253"/>
      <c r="P295" s="253"/>
      <c r="Q295" s="253"/>
      <c r="R295" s="282">
        <f t="shared" si="94"/>
        <v>0</v>
      </c>
      <c r="S295" s="282">
        <f t="shared" si="95"/>
        <v>0</v>
      </c>
      <c r="T295" s="253"/>
      <c r="U295" s="253"/>
      <c r="V295" s="253"/>
      <c r="W295" s="282">
        <f t="shared" si="96"/>
        <v>0</v>
      </c>
      <c r="X295" s="282">
        <f t="shared" si="97"/>
        <v>0</v>
      </c>
      <c r="Y295" s="282">
        <f t="shared" si="98"/>
        <v>0</v>
      </c>
      <c r="Z295" s="313">
        <v>3942.43</v>
      </c>
      <c r="AA295" s="314">
        <f t="shared" si="99"/>
        <v>0</v>
      </c>
      <c r="AB295" s="219"/>
    </row>
    <row r="296" ht="30" customHeight="1" spans="1:28">
      <c r="A296" s="278">
        <v>92</v>
      </c>
      <c r="B296" s="279" t="s">
        <v>498</v>
      </c>
      <c r="C296" s="250" t="s">
        <v>499</v>
      </c>
      <c r="D296" s="280" t="s">
        <v>325</v>
      </c>
      <c r="E296" s="252"/>
      <c r="F296" s="253"/>
      <c r="G296" s="253"/>
      <c r="H296" s="254">
        <f t="shared" si="90"/>
        <v>0</v>
      </c>
      <c r="I296" s="282">
        <f t="shared" si="91"/>
        <v>0</v>
      </c>
      <c r="J296" s="253"/>
      <c r="K296" s="253"/>
      <c r="L296" s="253"/>
      <c r="M296" s="282">
        <f t="shared" si="92"/>
        <v>0</v>
      </c>
      <c r="N296" s="282">
        <f t="shared" si="93"/>
        <v>0</v>
      </c>
      <c r="O296" s="253"/>
      <c r="P296" s="253"/>
      <c r="Q296" s="253"/>
      <c r="R296" s="282">
        <f t="shared" si="94"/>
        <v>0</v>
      </c>
      <c r="S296" s="282">
        <f t="shared" si="95"/>
        <v>0</v>
      </c>
      <c r="T296" s="253"/>
      <c r="U296" s="253"/>
      <c r="V296" s="253"/>
      <c r="W296" s="282">
        <f t="shared" si="96"/>
        <v>0</v>
      </c>
      <c r="X296" s="282">
        <f t="shared" si="97"/>
        <v>0</v>
      </c>
      <c r="Y296" s="282">
        <f t="shared" si="98"/>
        <v>0</v>
      </c>
      <c r="Z296" s="313">
        <v>5618.91</v>
      </c>
      <c r="AA296" s="314">
        <f t="shared" si="99"/>
        <v>0</v>
      </c>
      <c r="AB296" s="219"/>
    </row>
    <row r="297" ht="30" customHeight="1" spans="1:28">
      <c r="A297" s="278">
        <v>93</v>
      </c>
      <c r="B297" s="279" t="s">
        <v>500</v>
      </c>
      <c r="C297" s="250" t="s">
        <v>501</v>
      </c>
      <c r="D297" s="280" t="s">
        <v>325</v>
      </c>
      <c r="E297" s="252"/>
      <c r="F297" s="253"/>
      <c r="G297" s="253"/>
      <c r="H297" s="254">
        <f t="shared" si="90"/>
        <v>0</v>
      </c>
      <c r="I297" s="282">
        <f t="shared" si="91"/>
        <v>0</v>
      </c>
      <c r="J297" s="253"/>
      <c r="K297" s="253"/>
      <c r="L297" s="253"/>
      <c r="M297" s="282">
        <f t="shared" si="92"/>
        <v>0</v>
      </c>
      <c r="N297" s="282">
        <f t="shared" si="93"/>
        <v>0</v>
      </c>
      <c r="O297" s="253"/>
      <c r="P297" s="253"/>
      <c r="Q297" s="253"/>
      <c r="R297" s="282">
        <f t="shared" si="94"/>
        <v>0</v>
      </c>
      <c r="S297" s="282">
        <f t="shared" si="95"/>
        <v>0</v>
      </c>
      <c r="T297" s="253"/>
      <c r="U297" s="253"/>
      <c r="V297" s="253"/>
      <c r="W297" s="282">
        <f t="shared" si="96"/>
        <v>0</v>
      </c>
      <c r="X297" s="282">
        <f t="shared" si="97"/>
        <v>0</v>
      </c>
      <c r="Y297" s="282">
        <f t="shared" si="98"/>
        <v>0</v>
      </c>
      <c r="Z297" s="313">
        <v>5618.91</v>
      </c>
      <c r="AA297" s="314">
        <f t="shared" si="99"/>
        <v>0</v>
      </c>
      <c r="AB297" s="219"/>
    </row>
    <row r="298" ht="30" customHeight="1" spans="1:28">
      <c r="A298" s="281">
        <v>94</v>
      </c>
      <c r="B298" s="279" t="s">
        <v>502</v>
      </c>
      <c r="C298" s="250" t="s">
        <v>503</v>
      </c>
      <c r="D298" s="354" t="s">
        <v>325</v>
      </c>
      <c r="E298" s="252"/>
      <c r="F298" s="253"/>
      <c r="G298" s="253"/>
      <c r="H298" s="254">
        <f t="shared" si="90"/>
        <v>0</v>
      </c>
      <c r="I298" s="282">
        <f t="shared" si="91"/>
        <v>0</v>
      </c>
      <c r="J298" s="253"/>
      <c r="K298" s="253"/>
      <c r="L298" s="253"/>
      <c r="M298" s="282">
        <f t="shared" si="92"/>
        <v>0</v>
      </c>
      <c r="N298" s="282">
        <f t="shared" si="93"/>
        <v>0</v>
      </c>
      <c r="O298" s="253"/>
      <c r="P298" s="253"/>
      <c r="Q298" s="253"/>
      <c r="R298" s="282">
        <f t="shared" si="94"/>
        <v>0</v>
      </c>
      <c r="S298" s="282">
        <f t="shared" si="95"/>
        <v>0</v>
      </c>
      <c r="T298" s="253"/>
      <c r="U298" s="253"/>
      <c r="V298" s="253"/>
      <c r="W298" s="282">
        <f t="shared" si="96"/>
        <v>0</v>
      </c>
      <c r="X298" s="282">
        <f t="shared" si="97"/>
        <v>0</v>
      </c>
      <c r="Y298" s="282">
        <f t="shared" si="98"/>
        <v>0</v>
      </c>
      <c r="Z298" s="313">
        <v>5618.91</v>
      </c>
      <c r="AA298" s="314">
        <f t="shared" si="99"/>
        <v>0</v>
      </c>
      <c r="AB298" s="219"/>
    </row>
    <row r="299" ht="30" customHeight="1" spans="1:28">
      <c r="A299" s="278">
        <v>95</v>
      </c>
      <c r="B299" s="279" t="s">
        <v>504</v>
      </c>
      <c r="C299" s="250" t="s">
        <v>505</v>
      </c>
      <c r="D299" s="280" t="s">
        <v>325</v>
      </c>
      <c r="E299" s="252"/>
      <c r="F299" s="253"/>
      <c r="G299" s="253"/>
      <c r="H299" s="254">
        <f t="shared" si="90"/>
        <v>0</v>
      </c>
      <c r="I299" s="282">
        <f t="shared" si="91"/>
        <v>0</v>
      </c>
      <c r="J299" s="253"/>
      <c r="K299" s="253"/>
      <c r="L299" s="253"/>
      <c r="M299" s="282">
        <f t="shared" si="92"/>
        <v>0</v>
      </c>
      <c r="N299" s="282">
        <f t="shared" si="93"/>
        <v>0</v>
      </c>
      <c r="O299" s="253"/>
      <c r="P299" s="253"/>
      <c r="Q299" s="253"/>
      <c r="R299" s="282">
        <f t="shared" si="94"/>
        <v>0</v>
      </c>
      <c r="S299" s="282">
        <f t="shared" si="95"/>
        <v>0</v>
      </c>
      <c r="T299" s="253"/>
      <c r="U299" s="253"/>
      <c r="V299" s="253"/>
      <c r="W299" s="282">
        <f t="shared" si="96"/>
        <v>0</v>
      </c>
      <c r="X299" s="282">
        <f t="shared" si="97"/>
        <v>0</v>
      </c>
      <c r="Y299" s="282">
        <f t="shared" si="98"/>
        <v>0</v>
      </c>
      <c r="Z299" s="313">
        <v>4158.75</v>
      </c>
      <c r="AA299" s="314">
        <f t="shared" si="99"/>
        <v>0</v>
      </c>
      <c r="AB299" s="219"/>
    </row>
    <row r="300" ht="30" customHeight="1" spans="1:28">
      <c r="A300" s="278">
        <v>96</v>
      </c>
      <c r="B300" s="279" t="s">
        <v>506</v>
      </c>
      <c r="C300" s="250" t="s">
        <v>507</v>
      </c>
      <c r="D300" s="280" t="s">
        <v>325</v>
      </c>
      <c r="E300" s="252"/>
      <c r="F300" s="253"/>
      <c r="G300" s="253"/>
      <c r="H300" s="254">
        <f t="shared" si="90"/>
        <v>0</v>
      </c>
      <c r="I300" s="282">
        <f t="shared" si="91"/>
        <v>0</v>
      </c>
      <c r="J300" s="253"/>
      <c r="K300" s="253"/>
      <c r="L300" s="253"/>
      <c r="M300" s="282">
        <f t="shared" si="92"/>
        <v>0</v>
      </c>
      <c r="N300" s="282">
        <f t="shared" si="93"/>
        <v>0</v>
      </c>
      <c r="O300" s="253"/>
      <c r="P300" s="253"/>
      <c r="Q300" s="253"/>
      <c r="R300" s="282">
        <f t="shared" si="94"/>
        <v>0</v>
      </c>
      <c r="S300" s="282">
        <f t="shared" si="95"/>
        <v>0</v>
      </c>
      <c r="T300" s="253"/>
      <c r="U300" s="253"/>
      <c r="V300" s="253"/>
      <c r="W300" s="282">
        <f t="shared" si="96"/>
        <v>0</v>
      </c>
      <c r="X300" s="282">
        <f t="shared" si="97"/>
        <v>0</v>
      </c>
      <c r="Y300" s="282">
        <f t="shared" si="98"/>
        <v>0</v>
      </c>
      <c r="Z300" s="313">
        <v>7349.47</v>
      </c>
      <c r="AA300" s="314">
        <f t="shared" si="99"/>
        <v>0</v>
      </c>
      <c r="AB300" s="219"/>
    </row>
    <row r="301" ht="30" customHeight="1" spans="1:28">
      <c r="A301" s="281">
        <v>97</v>
      </c>
      <c r="B301" s="279" t="s">
        <v>508</v>
      </c>
      <c r="C301" s="250" t="s">
        <v>509</v>
      </c>
      <c r="D301" s="280" t="s">
        <v>325</v>
      </c>
      <c r="E301" s="252"/>
      <c r="F301" s="253"/>
      <c r="G301" s="253"/>
      <c r="H301" s="254">
        <f t="shared" si="90"/>
        <v>0</v>
      </c>
      <c r="I301" s="282">
        <f t="shared" si="91"/>
        <v>0</v>
      </c>
      <c r="J301" s="253"/>
      <c r="K301" s="253"/>
      <c r="L301" s="253"/>
      <c r="M301" s="282">
        <f t="shared" si="92"/>
        <v>0</v>
      </c>
      <c r="N301" s="282">
        <f t="shared" si="93"/>
        <v>0</v>
      </c>
      <c r="O301" s="253"/>
      <c r="P301" s="253"/>
      <c r="Q301" s="253"/>
      <c r="R301" s="282">
        <f t="shared" si="94"/>
        <v>0</v>
      </c>
      <c r="S301" s="282">
        <f t="shared" si="95"/>
        <v>0</v>
      </c>
      <c r="T301" s="253"/>
      <c r="U301" s="253"/>
      <c r="V301" s="253"/>
      <c r="W301" s="282">
        <f t="shared" si="96"/>
        <v>0</v>
      </c>
      <c r="X301" s="282">
        <f t="shared" si="97"/>
        <v>0</v>
      </c>
      <c r="Y301" s="282">
        <f t="shared" si="98"/>
        <v>0</v>
      </c>
      <c r="Z301" s="313">
        <v>0</v>
      </c>
      <c r="AA301" s="314">
        <f t="shared" si="99"/>
        <v>0</v>
      </c>
      <c r="AB301" s="219"/>
    </row>
    <row r="302" ht="30" customHeight="1" spans="1:28">
      <c r="A302" s="278">
        <v>98</v>
      </c>
      <c r="B302" s="279" t="s">
        <v>510</v>
      </c>
      <c r="C302" s="250" t="s">
        <v>511</v>
      </c>
      <c r="D302" s="280" t="s">
        <v>325</v>
      </c>
      <c r="E302" s="252"/>
      <c r="F302" s="253"/>
      <c r="G302" s="253"/>
      <c r="H302" s="254">
        <f t="shared" si="90"/>
        <v>0</v>
      </c>
      <c r="I302" s="282">
        <f t="shared" si="91"/>
        <v>0</v>
      </c>
      <c r="J302" s="253"/>
      <c r="K302" s="253"/>
      <c r="L302" s="253"/>
      <c r="M302" s="282">
        <f t="shared" si="92"/>
        <v>0</v>
      </c>
      <c r="N302" s="282">
        <f t="shared" si="93"/>
        <v>0</v>
      </c>
      <c r="O302" s="253"/>
      <c r="P302" s="253"/>
      <c r="Q302" s="253"/>
      <c r="R302" s="282">
        <f t="shared" si="94"/>
        <v>0</v>
      </c>
      <c r="S302" s="282">
        <f t="shared" si="95"/>
        <v>0</v>
      </c>
      <c r="T302" s="253"/>
      <c r="U302" s="253"/>
      <c r="V302" s="253"/>
      <c r="W302" s="282">
        <f t="shared" si="96"/>
        <v>0</v>
      </c>
      <c r="X302" s="282">
        <f t="shared" si="97"/>
        <v>0</v>
      </c>
      <c r="Y302" s="282">
        <f t="shared" si="98"/>
        <v>0</v>
      </c>
      <c r="Z302" s="313">
        <v>0</v>
      </c>
      <c r="AA302" s="314">
        <f t="shared" si="99"/>
        <v>0</v>
      </c>
      <c r="AB302" s="219"/>
    </row>
    <row r="303" ht="30" customHeight="1" spans="1:28">
      <c r="A303" s="278">
        <v>99</v>
      </c>
      <c r="B303" s="279" t="s">
        <v>905</v>
      </c>
      <c r="C303" s="250" t="s">
        <v>906</v>
      </c>
      <c r="D303" s="280" t="s">
        <v>325</v>
      </c>
      <c r="E303" s="252"/>
      <c r="F303" s="253"/>
      <c r="G303" s="253"/>
      <c r="H303" s="254">
        <f t="shared" si="90"/>
        <v>0</v>
      </c>
      <c r="I303" s="282">
        <f t="shared" si="91"/>
        <v>0</v>
      </c>
      <c r="J303" s="253"/>
      <c r="K303" s="253"/>
      <c r="L303" s="253"/>
      <c r="M303" s="282">
        <f t="shared" si="92"/>
        <v>0</v>
      </c>
      <c r="N303" s="282">
        <f t="shared" si="93"/>
        <v>0</v>
      </c>
      <c r="O303" s="253"/>
      <c r="P303" s="253"/>
      <c r="Q303" s="253"/>
      <c r="R303" s="282">
        <f t="shared" si="94"/>
        <v>0</v>
      </c>
      <c r="S303" s="282">
        <f t="shared" si="95"/>
        <v>0</v>
      </c>
      <c r="T303" s="253"/>
      <c r="U303" s="253"/>
      <c r="V303" s="253"/>
      <c r="W303" s="282">
        <f t="shared" si="96"/>
        <v>0</v>
      </c>
      <c r="X303" s="282">
        <f t="shared" si="97"/>
        <v>0</v>
      </c>
      <c r="Y303" s="282">
        <f t="shared" si="98"/>
        <v>0</v>
      </c>
      <c r="Z303" s="313">
        <v>0</v>
      </c>
      <c r="AA303" s="314">
        <f t="shared" si="99"/>
        <v>0</v>
      </c>
      <c r="AB303" s="219"/>
    </row>
    <row r="304" ht="30" customHeight="1" spans="1:28">
      <c r="A304" s="281">
        <v>100</v>
      </c>
      <c r="B304" s="279" t="s">
        <v>512</v>
      </c>
      <c r="C304" s="250" t="s">
        <v>513</v>
      </c>
      <c r="D304" s="280" t="s">
        <v>325</v>
      </c>
      <c r="E304" s="252"/>
      <c r="F304" s="253"/>
      <c r="G304" s="253"/>
      <c r="H304" s="254">
        <f t="shared" si="90"/>
        <v>0</v>
      </c>
      <c r="I304" s="282">
        <f t="shared" si="91"/>
        <v>0</v>
      </c>
      <c r="J304" s="253"/>
      <c r="K304" s="253"/>
      <c r="L304" s="253"/>
      <c r="M304" s="282">
        <f t="shared" si="92"/>
        <v>0</v>
      </c>
      <c r="N304" s="282">
        <f t="shared" si="93"/>
        <v>0</v>
      </c>
      <c r="O304" s="253"/>
      <c r="P304" s="253"/>
      <c r="Q304" s="253"/>
      <c r="R304" s="282">
        <f t="shared" si="94"/>
        <v>0</v>
      </c>
      <c r="S304" s="282">
        <f t="shared" si="95"/>
        <v>0</v>
      </c>
      <c r="T304" s="253"/>
      <c r="U304" s="253"/>
      <c r="V304" s="253"/>
      <c r="W304" s="282">
        <f t="shared" si="96"/>
        <v>0</v>
      </c>
      <c r="X304" s="282">
        <f t="shared" si="97"/>
        <v>0</v>
      </c>
      <c r="Y304" s="282">
        <f t="shared" si="98"/>
        <v>0</v>
      </c>
      <c r="Z304" s="313">
        <v>0</v>
      </c>
      <c r="AA304" s="314">
        <f t="shared" si="99"/>
        <v>0</v>
      </c>
      <c r="AB304" s="219"/>
    </row>
    <row r="305" ht="30" customHeight="1" spans="1:28">
      <c r="A305" s="278">
        <v>101</v>
      </c>
      <c r="B305" s="279" t="s">
        <v>514</v>
      </c>
      <c r="C305" s="250" t="s">
        <v>515</v>
      </c>
      <c r="D305" s="280" t="s">
        <v>325</v>
      </c>
      <c r="E305" s="252"/>
      <c r="F305" s="253"/>
      <c r="G305" s="253"/>
      <c r="H305" s="254">
        <f t="shared" si="90"/>
        <v>0</v>
      </c>
      <c r="I305" s="282">
        <f t="shared" si="91"/>
        <v>0</v>
      </c>
      <c r="J305" s="253"/>
      <c r="K305" s="253"/>
      <c r="L305" s="253"/>
      <c r="M305" s="282">
        <f t="shared" si="92"/>
        <v>0</v>
      </c>
      <c r="N305" s="282">
        <f t="shared" si="93"/>
        <v>0</v>
      </c>
      <c r="O305" s="253"/>
      <c r="P305" s="253"/>
      <c r="Q305" s="253"/>
      <c r="R305" s="282">
        <f t="shared" si="94"/>
        <v>0</v>
      </c>
      <c r="S305" s="282">
        <f t="shared" si="95"/>
        <v>0</v>
      </c>
      <c r="T305" s="253"/>
      <c r="U305" s="253"/>
      <c r="V305" s="253"/>
      <c r="W305" s="282">
        <f t="shared" si="96"/>
        <v>0</v>
      </c>
      <c r="X305" s="282">
        <f t="shared" si="97"/>
        <v>0</v>
      </c>
      <c r="Y305" s="282">
        <f t="shared" si="98"/>
        <v>0</v>
      </c>
      <c r="Z305" s="313">
        <v>7241.31</v>
      </c>
      <c r="AA305" s="314">
        <f t="shared" si="99"/>
        <v>0</v>
      </c>
      <c r="AB305" s="219"/>
    </row>
    <row r="306" ht="30" customHeight="1" spans="1:28">
      <c r="A306" s="278">
        <v>102</v>
      </c>
      <c r="B306" s="279" t="s">
        <v>516</v>
      </c>
      <c r="C306" s="250" t="s">
        <v>517</v>
      </c>
      <c r="D306" s="280" t="s">
        <v>325</v>
      </c>
      <c r="E306" s="252"/>
      <c r="F306" s="253"/>
      <c r="G306" s="253"/>
      <c r="H306" s="254">
        <f t="shared" si="90"/>
        <v>0</v>
      </c>
      <c r="I306" s="282">
        <f t="shared" si="91"/>
        <v>0</v>
      </c>
      <c r="J306" s="253"/>
      <c r="K306" s="253"/>
      <c r="L306" s="253"/>
      <c r="M306" s="282">
        <f t="shared" si="92"/>
        <v>0</v>
      </c>
      <c r="N306" s="282">
        <f t="shared" si="93"/>
        <v>0</v>
      </c>
      <c r="O306" s="253"/>
      <c r="P306" s="253"/>
      <c r="Q306" s="253"/>
      <c r="R306" s="282">
        <f t="shared" si="94"/>
        <v>0</v>
      </c>
      <c r="S306" s="282">
        <f t="shared" si="95"/>
        <v>0</v>
      </c>
      <c r="T306" s="253"/>
      <c r="U306" s="253"/>
      <c r="V306" s="253"/>
      <c r="W306" s="282">
        <f t="shared" si="96"/>
        <v>0</v>
      </c>
      <c r="X306" s="282">
        <f t="shared" si="97"/>
        <v>0</v>
      </c>
      <c r="Y306" s="282">
        <f t="shared" si="98"/>
        <v>0</v>
      </c>
      <c r="Z306" s="313">
        <v>0</v>
      </c>
      <c r="AA306" s="314">
        <f t="shared" si="99"/>
        <v>0</v>
      </c>
      <c r="AB306" s="219"/>
    </row>
    <row r="307" ht="30" customHeight="1" spans="1:28">
      <c r="A307" s="281">
        <v>103</v>
      </c>
      <c r="B307" s="279" t="s">
        <v>518</v>
      </c>
      <c r="C307" s="250" t="s">
        <v>519</v>
      </c>
      <c r="D307" s="280" t="s">
        <v>325</v>
      </c>
      <c r="E307" s="252"/>
      <c r="F307" s="253"/>
      <c r="G307" s="253"/>
      <c r="H307" s="254">
        <f t="shared" si="90"/>
        <v>0</v>
      </c>
      <c r="I307" s="282">
        <f t="shared" si="91"/>
        <v>0</v>
      </c>
      <c r="J307" s="253"/>
      <c r="K307" s="253"/>
      <c r="L307" s="253"/>
      <c r="M307" s="282">
        <f t="shared" si="92"/>
        <v>0</v>
      </c>
      <c r="N307" s="282">
        <f t="shared" si="93"/>
        <v>0</v>
      </c>
      <c r="O307" s="253"/>
      <c r="P307" s="253"/>
      <c r="Q307" s="253"/>
      <c r="R307" s="282">
        <f t="shared" si="94"/>
        <v>0</v>
      </c>
      <c r="S307" s="282">
        <f t="shared" si="95"/>
        <v>0</v>
      </c>
      <c r="T307" s="253"/>
      <c r="U307" s="253"/>
      <c r="V307" s="253"/>
      <c r="W307" s="282">
        <f t="shared" si="96"/>
        <v>0</v>
      </c>
      <c r="X307" s="282">
        <f t="shared" si="97"/>
        <v>0</v>
      </c>
      <c r="Y307" s="282">
        <f t="shared" si="98"/>
        <v>0</v>
      </c>
      <c r="Z307" s="313">
        <v>0</v>
      </c>
      <c r="AA307" s="314">
        <f t="shared" si="99"/>
        <v>0</v>
      </c>
      <c r="AB307" s="219"/>
    </row>
    <row r="308" ht="30" customHeight="1" spans="1:28">
      <c r="A308" s="278">
        <v>104</v>
      </c>
      <c r="B308" s="279" t="s">
        <v>520</v>
      </c>
      <c r="C308" s="250" t="s">
        <v>521</v>
      </c>
      <c r="D308" s="280" t="s">
        <v>325</v>
      </c>
      <c r="E308" s="252"/>
      <c r="F308" s="253"/>
      <c r="G308" s="253"/>
      <c r="H308" s="254">
        <f t="shared" si="90"/>
        <v>0</v>
      </c>
      <c r="I308" s="282">
        <f t="shared" si="91"/>
        <v>0</v>
      </c>
      <c r="J308" s="253"/>
      <c r="K308" s="253"/>
      <c r="L308" s="253"/>
      <c r="M308" s="282">
        <f t="shared" si="92"/>
        <v>0</v>
      </c>
      <c r="N308" s="282">
        <f t="shared" si="93"/>
        <v>0</v>
      </c>
      <c r="O308" s="253"/>
      <c r="P308" s="253"/>
      <c r="Q308" s="253"/>
      <c r="R308" s="282">
        <f t="shared" si="94"/>
        <v>0</v>
      </c>
      <c r="S308" s="282">
        <f t="shared" si="95"/>
        <v>0</v>
      </c>
      <c r="T308" s="253"/>
      <c r="U308" s="253"/>
      <c r="V308" s="253"/>
      <c r="W308" s="282">
        <f t="shared" si="96"/>
        <v>0</v>
      </c>
      <c r="X308" s="282">
        <f t="shared" si="97"/>
        <v>0</v>
      </c>
      <c r="Y308" s="282">
        <f t="shared" si="98"/>
        <v>0</v>
      </c>
      <c r="Z308" s="313">
        <v>0</v>
      </c>
      <c r="AA308" s="314">
        <f t="shared" si="99"/>
        <v>0</v>
      </c>
      <c r="AB308" s="219"/>
    </row>
    <row r="309" ht="30" customHeight="1" spans="1:28">
      <c r="A309" s="278">
        <v>105</v>
      </c>
      <c r="B309" s="279" t="s">
        <v>522</v>
      </c>
      <c r="C309" s="250" t="s">
        <v>523</v>
      </c>
      <c r="D309" s="280" t="s">
        <v>325</v>
      </c>
      <c r="E309" s="252"/>
      <c r="F309" s="253"/>
      <c r="G309" s="253"/>
      <c r="H309" s="254">
        <f t="shared" si="90"/>
        <v>0</v>
      </c>
      <c r="I309" s="282">
        <f t="shared" si="91"/>
        <v>0</v>
      </c>
      <c r="J309" s="253"/>
      <c r="K309" s="253"/>
      <c r="L309" s="253"/>
      <c r="M309" s="282">
        <f t="shared" si="92"/>
        <v>0</v>
      </c>
      <c r="N309" s="282">
        <f t="shared" si="93"/>
        <v>0</v>
      </c>
      <c r="O309" s="253"/>
      <c r="P309" s="253"/>
      <c r="Q309" s="253"/>
      <c r="R309" s="282">
        <f t="shared" si="94"/>
        <v>0</v>
      </c>
      <c r="S309" s="282">
        <f t="shared" si="95"/>
        <v>0</v>
      </c>
      <c r="T309" s="253"/>
      <c r="U309" s="253"/>
      <c r="V309" s="253"/>
      <c r="W309" s="282">
        <f t="shared" si="96"/>
        <v>0</v>
      </c>
      <c r="X309" s="282">
        <f t="shared" si="97"/>
        <v>0</v>
      </c>
      <c r="Y309" s="282">
        <f t="shared" si="98"/>
        <v>0</v>
      </c>
      <c r="Z309" s="313">
        <v>0</v>
      </c>
      <c r="AA309" s="314">
        <f t="shared" si="99"/>
        <v>0</v>
      </c>
      <c r="AB309" s="219"/>
    </row>
    <row r="310" ht="30" customHeight="1" spans="1:28">
      <c r="A310" s="281">
        <v>106</v>
      </c>
      <c r="B310" s="279" t="s">
        <v>907</v>
      </c>
      <c r="C310" s="250" t="s">
        <v>908</v>
      </c>
      <c r="D310" s="280" t="s">
        <v>325</v>
      </c>
      <c r="E310" s="252"/>
      <c r="F310" s="253"/>
      <c r="G310" s="253"/>
      <c r="H310" s="254">
        <f t="shared" si="90"/>
        <v>0</v>
      </c>
      <c r="I310" s="282">
        <f t="shared" si="91"/>
        <v>0</v>
      </c>
      <c r="J310" s="253"/>
      <c r="K310" s="253"/>
      <c r="L310" s="253"/>
      <c r="M310" s="282">
        <f t="shared" si="92"/>
        <v>0</v>
      </c>
      <c r="N310" s="282">
        <f t="shared" si="93"/>
        <v>0</v>
      </c>
      <c r="O310" s="253"/>
      <c r="P310" s="253"/>
      <c r="Q310" s="253"/>
      <c r="R310" s="282">
        <f t="shared" si="94"/>
        <v>0</v>
      </c>
      <c r="S310" s="282">
        <f t="shared" si="95"/>
        <v>0</v>
      </c>
      <c r="T310" s="253"/>
      <c r="U310" s="253"/>
      <c r="V310" s="253"/>
      <c r="W310" s="282">
        <f t="shared" si="96"/>
        <v>0</v>
      </c>
      <c r="X310" s="282">
        <f t="shared" si="97"/>
        <v>0</v>
      </c>
      <c r="Y310" s="282">
        <f t="shared" si="98"/>
        <v>0</v>
      </c>
      <c r="Z310" s="313">
        <v>0</v>
      </c>
      <c r="AA310" s="314">
        <f t="shared" si="99"/>
        <v>0</v>
      </c>
      <c r="AB310" s="219"/>
    </row>
    <row r="311" ht="30" customHeight="1" spans="1:28">
      <c r="A311" s="278">
        <v>107</v>
      </c>
      <c r="B311" s="279" t="s">
        <v>909</v>
      </c>
      <c r="C311" s="250" t="s">
        <v>910</v>
      </c>
      <c r="D311" s="280" t="s">
        <v>325</v>
      </c>
      <c r="E311" s="252"/>
      <c r="F311" s="253"/>
      <c r="G311" s="253"/>
      <c r="H311" s="254">
        <f t="shared" si="90"/>
        <v>0</v>
      </c>
      <c r="I311" s="282">
        <f t="shared" si="91"/>
        <v>0</v>
      </c>
      <c r="J311" s="253"/>
      <c r="K311" s="253"/>
      <c r="L311" s="253"/>
      <c r="M311" s="282">
        <f t="shared" si="92"/>
        <v>0</v>
      </c>
      <c r="N311" s="282">
        <f t="shared" si="93"/>
        <v>0</v>
      </c>
      <c r="O311" s="253"/>
      <c r="P311" s="253"/>
      <c r="Q311" s="253"/>
      <c r="R311" s="282">
        <f t="shared" si="94"/>
        <v>0</v>
      </c>
      <c r="S311" s="282">
        <f t="shared" si="95"/>
        <v>0</v>
      </c>
      <c r="T311" s="253"/>
      <c r="U311" s="253"/>
      <c r="V311" s="253"/>
      <c r="W311" s="282">
        <f t="shared" si="96"/>
        <v>0</v>
      </c>
      <c r="X311" s="282">
        <f t="shared" si="97"/>
        <v>0</v>
      </c>
      <c r="Y311" s="282">
        <f t="shared" si="98"/>
        <v>0</v>
      </c>
      <c r="Z311" s="313">
        <v>0</v>
      </c>
      <c r="AA311" s="314">
        <f t="shared" si="99"/>
        <v>0</v>
      </c>
      <c r="AB311" s="219"/>
    </row>
    <row r="312" ht="30" customHeight="1" spans="1:28">
      <c r="A312" s="278">
        <v>108</v>
      </c>
      <c r="B312" s="279" t="s">
        <v>911</v>
      </c>
      <c r="C312" s="250" t="s">
        <v>912</v>
      </c>
      <c r="D312" s="280" t="s">
        <v>325</v>
      </c>
      <c r="E312" s="252"/>
      <c r="F312" s="253"/>
      <c r="G312" s="253"/>
      <c r="H312" s="254">
        <f t="shared" si="90"/>
        <v>0</v>
      </c>
      <c r="I312" s="282">
        <f t="shared" si="91"/>
        <v>0</v>
      </c>
      <c r="J312" s="253"/>
      <c r="K312" s="253"/>
      <c r="L312" s="253"/>
      <c r="M312" s="282">
        <f t="shared" si="92"/>
        <v>0</v>
      </c>
      <c r="N312" s="282">
        <f t="shared" si="93"/>
        <v>0</v>
      </c>
      <c r="O312" s="253"/>
      <c r="P312" s="253"/>
      <c r="Q312" s="253"/>
      <c r="R312" s="282">
        <f t="shared" si="94"/>
        <v>0</v>
      </c>
      <c r="S312" s="282">
        <f t="shared" si="95"/>
        <v>0</v>
      </c>
      <c r="T312" s="253"/>
      <c r="U312" s="253"/>
      <c r="V312" s="253"/>
      <c r="W312" s="282">
        <f t="shared" si="96"/>
        <v>0</v>
      </c>
      <c r="X312" s="282">
        <f t="shared" si="97"/>
        <v>0</v>
      </c>
      <c r="Y312" s="282">
        <f t="shared" si="98"/>
        <v>0</v>
      </c>
      <c r="Z312" s="313">
        <v>0</v>
      </c>
      <c r="AA312" s="314">
        <f t="shared" si="99"/>
        <v>0</v>
      </c>
      <c r="AB312" s="219"/>
    </row>
    <row r="313" ht="30" customHeight="1" spans="1:28">
      <c r="A313" s="281">
        <v>109</v>
      </c>
      <c r="B313" s="279" t="s">
        <v>913</v>
      </c>
      <c r="C313" s="250" t="s">
        <v>914</v>
      </c>
      <c r="D313" s="280" t="s">
        <v>325</v>
      </c>
      <c r="E313" s="252"/>
      <c r="F313" s="253"/>
      <c r="G313" s="253"/>
      <c r="H313" s="254">
        <f t="shared" si="90"/>
        <v>0</v>
      </c>
      <c r="I313" s="282">
        <f t="shared" si="91"/>
        <v>0</v>
      </c>
      <c r="J313" s="253"/>
      <c r="K313" s="253"/>
      <c r="L313" s="253"/>
      <c r="M313" s="282">
        <f t="shared" si="92"/>
        <v>0</v>
      </c>
      <c r="N313" s="282">
        <f t="shared" si="93"/>
        <v>0</v>
      </c>
      <c r="O313" s="253"/>
      <c r="P313" s="253"/>
      <c r="Q313" s="253"/>
      <c r="R313" s="282">
        <f t="shared" si="94"/>
        <v>0</v>
      </c>
      <c r="S313" s="282">
        <f t="shared" si="95"/>
        <v>0</v>
      </c>
      <c r="T313" s="253"/>
      <c r="U313" s="253"/>
      <c r="V313" s="253"/>
      <c r="W313" s="282">
        <f t="shared" si="96"/>
        <v>0</v>
      </c>
      <c r="X313" s="282">
        <f t="shared" si="97"/>
        <v>0</v>
      </c>
      <c r="Y313" s="282">
        <f t="shared" si="98"/>
        <v>0</v>
      </c>
      <c r="Z313" s="313">
        <v>0</v>
      </c>
      <c r="AA313" s="314">
        <f t="shared" si="99"/>
        <v>0</v>
      </c>
      <c r="AB313" s="219"/>
    </row>
    <row r="314" ht="30" customHeight="1" spans="1:28">
      <c r="A314" s="278">
        <v>110</v>
      </c>
      <c r="B314" s="279" t="s">
        <v>524</v>
      </c>
      <c r="C314" s="250" t="s">
        <v>525</v>
      </c>
      <c r="D314" s="280" t="s">
        <v>325</v>
      </c>
      <c r="E314" s="252"/>
      <c r="F314" s="253"/>
      <c r="G314" s="253"/>
      <c r="H314" s="254">
        <f t="shared" si="90"/>
        <v>0</v>
      </c>
      <c r="I314" s="282">
        <f t="shared" si="91"/>
        <v>0</v>
      </c>
      <c r="J314" s="253"/>
      <c r="K314" s="253"/>
      <c r="L314" s="253"/>
      <c r="M314" s="282">
        <f t="shared" si="92"/>
        <v>0</v>
      </c>
      <c r="N314" s="282">
        <f t="shared" si="93"/>
        <v>0</v>
      </c>
      <c r="O314" s="253"/>
      <c r="P314" s="253"/>
      <c r="Q314" s="253"/>
      <c r="R314" s="282">
        <f t="shared" si="94"/>
        <v>0</v>
      </c>
      <c r="S314" s="282">
        <f t="shared" si="95"/>
        <v>0</v>
      </c>
      <c r="T314" s="253"/>
      <c r="U314" s="253"/>
      <c r="V314" s="253"/>
      <c r="W314" s="282">
        <f t="shared" si="96"/>
        <v>0</v>
      </c>
      <c r="X314" s="282">
        <f t="shared" si="97"/>
        <v>0</v>
      </c>
      <c r="Y314" s="282">
        <f t="shared" si="98"/>
        <v>0</v>
      </c>
      <c r="Z314" s="313">
        <v>0</v>
      </c>
      <c r="AA314" s="314">
        <f t="shared" si="99"/>
        <v>0</v>
      </c>
      <c r="AB314" s="219"/>
    </row>
    <row r="315" ht="30" customHeight="1" spans="1:28">
      <c r="A315" s="278">
        <v>111</v>
      </c>
      <c r="B315" s="279" t="s">
        <v>526</v>
      </c>
      <c r="C315" s="250" t="s">
        <v>527</v>
      </c>
      <c r="D315" s="280" t="s">
        <v>325</v>
      </c>
      <c r="E315" s="252"/>
      <c r="F315" s="253"/>
      <c r="G315" s="253"/>
      <c r="H315" s="254">
        <f t="shared" si="90"/>
        <v>0</v>
      </c>
      <c r="I315" s="282">
        <f t="shared" si="91"/>
        <v>0</v>
      </c>
      <c r="J315" s="253"/>
      <c r="K315" s="253"/>
      <c r="L315" s="253"/>
      <c r="M315" s="282">
        <f t="shared" si="92"/>
        <v>0</v>
      </c>
      <c r="N315" s="282">
        <f t="shared" si="93"/>
        <v>0</v>
      </c>
      <c r="O315" s="253"/>
      <c r="P315" s="253"/>
      <c r="Q315" s="253"/>
      <c r="R315" s="282">
        <f t="shared" si="94"/>
        <v>0</v>
      </c>
      <c r="S315" s="282">
        <f t="shared" si="95"/>
        <v>0</v>
      </c>
      <c r="T315" s="253"/>
      <c r="U315" s="253"/>
      <c r="V315" s="253"/>
      <c r="W315" s="282">
        <f t="shared" si="96"/>
        <v>0</v>
      </c>
      <c r="X315" s="282">
        <f t="shared" si="97"/>
        <v>0</v>
      </c>
      <c r="Y315" s="282">
        <f t="shared" si="98"/>
        <v>0</v>
      </c>
      <c r="Z315" s="313">
        <v>0</v>
      </c>
      <c r="AA315" s="314">
        <f t="shared" si="99"/>
        <v>0</v>
      </c>
      <c r="AB315" s="219"/>
    </row>
    <row r="316" ht="30" customHeight="1" spans="1:28">
      <c r="A316" s="281">
        <v>112</v>
      </c>
      <c r="B316" s="279" t="s">
        <v>528</v>
      </c>
      <c r="C316" s="250" t="s">
        <v>529</v>
      </c>
      <c r="D316" s="280" t="s">
        <v>325</v>
      </c>
      <c r="E316" s="252"/>
      <c r="F316" s="253"/>
      <c r="G316" s="253"/>
      <c r="H316" s="254">
        <f t="shared" si="90"/>
        <v>0</v>
      </c>
      <c r="I316" s="282">
        <f t="shared" si="91"/>
        <v>0</v>
      </c>
      <c r="J316" s="253"/>
      <c r="K316" s="253"/>
      <c r="L316" s="253"/>
      <c r="M316" s="282">
        <f t="shared" si="92"/>
        <v>0</v>
      </c>
      <c r="N316" s="282">
        <f t="shared" si="93"/>
        <v>0</v>
      </c>
      <c r="O316" s="253"/>
      <c r="P316" s="253"/>
      <c r="Q316" s="253"/>
      <c r="R316" s="282">
        <f t="shared" si="94"/>
        <v>0</v>
      </c>
      <c r="S316" s="282">
        <f t="shared" si="95"/>
        <v>0</v>
      </c>
      <c r="T316" s="253"/>
      <c r="U316" s="253"/>
      <c r="V316" s="253"/>
      <c r="W316" s="282">
        <f t="shared" si="96"/>
        <v>0</v>
      </c>
      <c r="X316" s="282">
        <f t="shared" si="97"/>
        <v>0</v>
      </c>
      <c r="Y316" s="282">
        <f t="shared" si="98"/>
        <v>0</v>
      </c>
      <c r="Z316" s="313">
        <v>0</v>
      </c>
      <c r="AA316" s="314">
        <f t="shared" si="99"/>
        <v>0</v>
      </c>
      <c r="AB316" s="219"/>
    </row>
    <row r="317" ht="30" customHeight="1" spans="1:28">
      <c r="A317" s="278">
        <v>113</v>
      </c>
      <c r="B317" s="279" t="s">
        <v>530</v>
      </c>
      <c r="C317" s="250" t="s">
        <v>531</v>
      </c>
      <c r="D317" s="280" t="s">
        <v>325</v>
      </c>
      <c r="E317" s="252"/>
      <c r="F317" s="253"/>
      <c r="G317" s="253"/>
      <c r="H317" s="254">
        <f t="shared" si="90"/>
        <v>0</v>
      </c>
      <c r="I317" s="282">
        <f t="shared" si="91"/>
        <v>0</v>
      </c>
      <c r="J317" s="253"/>
      <c r="K317" s="253"/>
      <c r="L317" s="253"/>
      <c r="M317" s="282">
        <f t="shared" si="92"/>
        <v>0</v>
      </c>
      <c r="N317" s="282">
        <f t="shared" si="93"/>
        <v>0</v>
      </c>
      <c r="O317" s="253"/>
      <c r="P317" s="253"/>
      <c r="Q317" s="253"/>
      <c r="R317" s="282">
        <f t="shared" si="94"/>
        <v>0</v>
      </c>
      <c r="S317" s="282">
        <f t="shared" si="95"/>
        <v>0</v>
      </c>
      <c r="T317" s="253"/>
      <c r="U317" s="253"/>
      <c r="V317" s="253"/>
      <c r="W317" s="282">
        <f t="shared" si="96"/>
        <v>0</v>
      </c>
      <c r="X317" s="282">
        <f t="shared" si="97"/>
        <v>0</v>
      </c>
      <c r="Y317" s="282">
        <f t="shared" si="98"/>
        <v>0</v>
      </c>
      <c r="Z317" s="313">
        <v>0</v>
      </c>
      <c r="AA317" s="314">
        <f t="shared" si="99"/>
        <v>0</v>
      </c>
      <c r="AB317" s="219"/>
    </row>
    <row r="318" ht="30" customHeight="1" spans="1:28">
      <c r="A318" s="278">
        <v>114</v>
      </c>
      <c r="B318" s="279" t="s">
        <v>532</v>
      </c>
      <c r="C318" s="250" t="s">
        <v>533</v>
      </c>
      <c r="D318" s="280" t="s">
        <v>325</v>
      </c>
      <c r="E318" s="252"/>
      <c r="F318" s="253"/>
      <c r="G318" s="253"/>
      <c r="H318" s="254">
        <f t="shared" si="90"/>
        <v>0</v>
      </c>
      <c r="I318" s="282">
        <f t="shared" si="91"/>
        <v>0</v>
      </c>
      <c r="J318" s="253"/>
      <c r="K318" s="253"/>
      <c r="L318" s="253"/>
      <c r="M318" s="282">
        <f t="shared" si="92"/>
        <v>0</v>
      </c>
      <c r="N318" s="282">
        <f t="shared" si="93"/>
        <v>0</v>
      </c>
      <c r="O318" s="253"/>
      <c r="P318" s="253"/>
      <c r="Q318" s="253"/>
      <c r="R318" s="282">
        <f t="shared" si="94"/>
        <v>0</v>
      </c>
      <c r="S318" s="282">
        <f t="shared" si="95"/>
        <v>0</v>
      </c>
      <c r="T318" s="253"/>
      <c r="U318" s="253"/>
      <c r="V318" s="253"/>
      <c r="W318" s="282">
        <f t="shared" si="96"/>
        <v>0</v>
      </c>
      <c r="X318" s="282">
        <f t="shared" si="97"/>
        <v>0</v>
      </c>
      <c r="Y318" s="282">
        <f t="shared" si="98"/>
        <v>0</v>
      </c>
      <c r="Z318" s="313">
        <v>0</v>
      </c>
      <c r="AA318" s="314">
        <f t="shared" si="99"/>
        <v>0</v>
      </c>
      <c r="AB318" s="219"/>
    </row>
    <row r="319" ht="30" customHeight="1" spans="1:28">
      <c r="A319" s="281">
        <v>115</v>
      </c>
      <c r="B319" s="279" t="s">
        <v>534</v>
      </c>
      <c r="C319" s="250" t="s">
        <v>535</v>
      </c>
      <c r="D319" s="280" t="s">
        <v>325</v>
      </c>
      <c r="E319" s="252"/>
      <c r="F319" s="253"/>
      <c r="G319" s="253"/>
      <c r="H319" s="254">
        <f t="shared" si="90"/>
        <v>0</v>
      </c>
      <c r="I319" s="282">
        <f t="shared" si="91"/>
        <v>0</v>
      </c>
      <c r="J319" s="253"/>
      <c r="K319" s="253"/>
      <c r="L319" s="253"/>
      <c r="M319" s="282">
        <f t="shared" si="92"/>
        <v>0</v>
      </c>
      <c r="N319" s="282">
        <f t="shared" si="93"/>
        <v>0</v>
      </c>
      <c r="O319" s="253"/>
      <c r="P319" s="253"/>
      <c r="Q319" s="253"/>
      <c r="R319" s="282">
        <f t="shared" si="94"/>
        <v>0</v>
      </c>
      <c r="S319" s="282">
        <f t="shared" si="95"/>
        <v>0</v>
      </c>
      <c r="T319" s="253"/>
      <c r="U319" s="253"/>
      <c r="V319" s="253"/>
      <c r="W319" s="282">
        <f t="shared" si="96"/>
        <v>0</v>
      </c>
      <c r="X319" s="282">
        <f t="shared" si="97"/>
        <v>0</v>
      </c>
      <c r="Y319" s="282">
        <f t="shared" si="98"/>
        <v>0</v>
      </c>
      <c r="Z319" s="313">
        <v>0</v>
      </c>
      <c r="AA319" s="314">
        <f t="shared" si="99"/>
        <v>0</v>
      </c>
      <c r="AB319" s="219"/>
    </row>
    <row r="320" ht="30" customHeight="1" spans="1:28">
      <c r="A320" s="278">
        <v>116</v>
      </c>
      <c r="B320" s="279" t="s">
        <v>915</v>
      </c>
      <c r="C320" s="250" t="s">
        <v>916</v>
      </c>
      <c r="D320" s="280" t="s">
        <v>325</v>
      </c>
      <c r="E320" s="252"/>
      <c r="F320" s="253"/>
      <c r="G320" s="253"/>
      <c r="H320" s="254">
        <f t="shared" si="90"/>
        <v>0</v>
      </c>
      <c r="I320" s="282">
        <f t="shared" si="91"/>
        <v>0</v>
      </c>
      <c r="J320" s="253"/>
      <c r="K320" s="253"/>
      <c r="L320" s="253"/>
      <c r="M320" s="282">
        <f t="shared" si="92"/>
        <v>0</v>
      </c>
      <c r="N320" s="282">
        <f t="shared" si="93"/>
        <v>0</v>
      </c>
      <c r="O320" s="253"/>
      <c r="P320" s="253"/>
      <c r="Q320" s="253"/>
      <c r="R320" s="282">
        <f t="shared" si="94"/>
        <v>0</v>
      </c>
      <c r="S320" s="282">
        <f t="shared" si="95"/>
        <v>0</v>
      </c>
      <c r="T320" s="253"/>
      <c r="U320" s="253"/>
      <c r="V320" s="253"/>
      <c r="W320" s="282">
        <f t="shared" si="96"/>
        <v>0</v>
      </c>
      <c r="X320" s="282">
        <f t="shared" si="97"/>
        <v>0</v>
      </c>
      <c r="Y320" s="282">
        <f t="shared" si="98"/>
        <v>0</v>
      </c>
      <c r="Z320" s="313">
        <v>0</v>
      </c>
      <c r="AA320" s="314">
        <f t="shared" si="99"/>
        <v>0</v>
      </c>
      <c r="AB320" s="219"/>
    </row>
    <row r="321" ht="30" customHeight="1" spans="1:28">
      <c r="A321" s="278">
        <v>117</v>
      </c>
      <c r="B321" s="279" t="s">
        <v>536</v>
      </c>
      <c r="C321" s="250" t="s">
        <v>537</v>
      </c>
      <c r="D321" s="280" t="s">
        <v>325</v>
      </c>
      <c r="E321" s="252"/>
      <c r="F321" s="253"/>
      <c r="G321" s="253"/>
      <c r="H321" s="254">
        <f t="shared" si="90"/>
        <v>0</v>
      </c>
      <c r="I321" s="282">
        <f t="shared" si="91"/>
        <v>0</v>
      </c>
      <c r="J321" s="253"/>
      <c r="K321" s="253"/>
      <c r="L321" s="253"/>
      <c r="M321" s="282">
        <f t="shared" si="92"/>
        <v>0</v>
      </c>
      <c r="N321" s="282">
        <f t="shared" si="93"/>
        <v>0</v>
      </c>
      <c r="O321" s="253"/>
      <c r="P321" s="253"/>
      <c r="Q321" s="253"/>
      <c r="R321" s="282">
        <f t="shared" si="94"/>
        <v>0</v>
      </c>
      <c r="S321" s="282">
        <f t="shared" si="95"/>
        <v>0</v>
      </c>
      <c r="T321" s="253"/>
      <c r="U321" s="253"/>
      <c r="V321" s="253"/>
      <c r="W321" s="282">
        <f t="shared" si="96"/>
        <v>0</v>
      </c>
      <c r="X321" s="282">
        <f t="shared" si="97"/>
        <v>0</v>
      </c>
      <c r="Y321" s="282">
        <f t="shared" si="98"/>
        <v>0</v>
      </c>
      <c r="Z321" s="313">
        <v>0</v>
      </c>
      <c r="AA321" s="314">
        <f t="shared" si="99"/>
        <v>0</v>
      </c>
      <c r="AB321" s="219"/>
    </row>
    <row r="322" ht="30" customHeight="1" spans="1:28">
      <c r="A322" s="281">
        <v>118</v>
      </c>
      <c r="B322" s="279" t="s">
        <v>917</v>
      </c>
      <c r="C322" s="250" t="s">
        <v>918</v>
      </c>
      <c r="D322" s="280" t="s">
        <v>325</v>
      </c>
      <c r="E322" s="252"/>
      <c r="F322" s="253"/>
      <c r="G322" s="253"/>
      <c r="H322" s="254">
        <f t="shared" si="90"/>
        <v>0</v>
      </c>
      <c r="I322" s="282">
        <f t="shared" si="91"/>
        <v>0</v>
      </c>
      <c r="J322" s="253"/>
      <c r="K322" s="253"/>
      <c r="L322" s="253"/>
      <c r="M322" s="282">
        <f t="shared" si="92"/>
        <v>0</v>
      </c>
      <c r="N322" s="282">
        <f t="shared" si="93"/>
        <v>0</v>
      </c>
      <c r="O322" s="253"/>
      <c r="P322" s="253"/>
      <c r="Q322" s="253"/>
      <c r="R322" s="282">
        <f t="shared" si="94"/>
        <v>0</v>
      </c>
      <c r="S322" s="282">
        <f t="shared" si="95"/>
        <v>0</v>
      </c>
      <c r="T322" s="253"/>
      <c r="U322" s="253"/>
      <c r="V322" s="253"/>
      <c r="W322" s="282">
        <f t="shared" si="96"/>
        <v>0</v>
      </c>
      <c r="X322" s="282">
        <f t="shared" si="97"/>
        <v>0</v>
      </c>
      <c r="Y322" s="282">
        <f t="shared" si="98"/>
        <v>0</v>
      </c>
      <c r="Z322" s="313">
        <v>0</v>
      </c>
      <c r="AA322" s="314">
        <f t="shared" si="99"/>
        <v>0</v>
      </c>
      <c r="AB322" s="219"/>
    </row>
    <row r="323" ht="30" customHeight="1" spans="1:28">
      <c r="A323" s="278">
        <v>119</v>
      </c>
      <c r="B323" s="279" t="s">
        <v>538</v>
      </c>
      <c r="C323" s="250" t="s">
        <v>539</v>
      </c>
      <c r="D323" s="280" t="s">
        <v>325</v>
      </c>
      <c r="E323" s="252"/>
      <c r="F323" s="253"/>
      <c r="G323" s="253"/>
      <c r="H323" s="254">
        <f t="shared" si="90"/>
        <v>0</v>
      </c>
      <c r="I323" s="282">
        <f t="shared" si="91"/>
        <v>0</v>
      </c>
      <c r="J323" s="253"/>
      <c r="K323" s="253"/>
      <c r="L323" s="253"/>
      <c r="M323" s="282">
        <f t="shared" si="92"/>
        <v>0</v>
      </c>
      <c r="N323" s="282">
        <f t="shared" si="93"/>
        <v>0</v>
      </c>
      <c r="O323" s="253"/>
      <c r="P323" s="253"/>
      <c r="Q323" s="253"/>
      <c r="R323" s="282">
        <f t="shared" si="94"/>
        <v>0</v>
      </c>
      <c r="S323" s="282">
        <f t="shared" si="95"/>
        <v>0</v>
      </c>
      <c r="T323" s="253"/>
      <c r="U323" s="253"/>
      <c r="V323" s="253"/>
      <c r="W323" s="282">
        <f t="shared" si="96"/>
        <v>0</v>
      </c>
      <c r="X323" s="282">
        <f t="shared" si="97"/>
        <v>0</v>
      </c>
      <c r="Y323" s="282">
        <f t="shared" si="98"/>
        <v>0</v>
      </c>
      <c r="Z323" s="313">
        <v>0</v>
      </c>
      <c r="AA323" s="314">
        <f t="shared" si="99"/>
        <v>0</v>
      </c>
      <c r="AB323" s="219"/>
    </row>
    <row r="324" ht="30" customHeight="1" spans="1:28">
      <c r="A324" s="278">
        <v>120</v>
      </c>
      <c r="B324" s="279" t="s">
        <v>919</v>
      </c>
      <c r="C324" s="250" t="s">
        <v>920</v>
      </c>
      <c r="D324" s="280" t="s">
        <v>325</v>
      </c>
      <c r="E324" s="252"/>
      <c r="F324" s="253"/>
      <c r="G324" s="253"/>
      <c r="H324" s="254">
        <f t="shared" si="90"/>
        <v>0</v>
      </c>
      <c r="I324" s="282">
        <f t="shared" si="91"/>
        <v>0</v>
      </c>
      <c r="J324" s="253"/>
      <c r="K324" s="253"/>
      <c r="L324" s="253"/>
      <c r="M324" s="282">
        <f t="shared" si="92"/>
        <v>0</v>
      </c>
      <c r="N324" s="282">
        <f t="shared" si="93"/>
        <v>0</v>
      </c>
      <c r="O324" s="253"/>
      <c r="P324" s="253"/>
      <c r="Q324" s="253"/>
      <c r="R324" s="282">
        <f t="shared" si="94"/>
        <v>0</v>
      </c>
      <c r="S324" s="282">
        <f t="shared" si="95"/>
        <v>0</v>
      </c>
      <c r="T324" s="253"/>
      <c r="U324" s="253"/>
      <c r="V324" s="253"/>
      <c r="W324" s="282">
        <f t="shared" si="96"/>
        <v>0</v>
      </c>
      <c r="X324" s="282">
        <f t="shared" si="97"/>
        <v>0</v>
      </c>
      <c r="Y324" s="282">
        <f t="shared" si="98"/>
        <v>0</v>
      </c>
      <c r="Z324" s="313">
        <v>0</v>
      </c>
      <c r="AA324" s="314">
        <f t="shared" si="99"/>
        <v>0</v>
      </c>
      <c r="AB324" s="219"/>
    </row>
    <row r="325" ht="30" customHeight="1" spans="1:28">
      <c r="A325" s="281">
        <v>121</v>
      </c>
      <c r="B325" s="279" t="s">
        <v>540</v>
      </c>
      <c r="C325" s="250" t="s">
        <v>541</v>
      </c>
      <c r="D325" s="280" t="s">
        <v>325</v>
      </c>
      <c r="E325" s="252"/>
      <c r="F325" s="253"/>
      <c r="G325" s="253"/>
      <c r="H325" s="254">
        <f t="shared" si="90"/>
        <v>0</v>
      </c>
      <c r="I325" s="282">
        <f t="shared" si="91"/>
        <v>0</v>
      </c>
      <c r="J325" s="253"/>
      <c r="K325" s="253"/>
      <c r="L325" s="253"/>
      <c r="M325" s="282">
        <f t="shared" si="92"/>
        <v>0</v>
      </c>
      <c r="N325" s="282">
        <f t="shared" si="93"/>
        <v>0</v>
      </c>
      <c r="O325" s="253"/>
      <c r="P325" s="253"/>
      <c r="Q325" s="253"/>
      <c r="R325" s="282">
        <f t="shared" si="94"/>
        <v>0</v>
      </c>
      <c r="S325" s="282">
        <f t="shared" si="95"/>
        <v>0</v>
      </c>
      <c r="T325" s="253"/>
      <c r="U325" s="253"/>
      <c r="V325" s="253"/>
      <c r="W325" s="282">
        <f t="shared" si="96"/>
        <v>0</v>
      </c>
      <c r="X325" s="282">
        <f t="shared" si="97"/>
        <v>0</v>
      </c>
      <c r="Y325" s="282">
        <f t="shared" si="98"/>
        <v>0</v>
      </c>
      <c r="Z325" s="313">
        <v>0</v>
      </c>
      <c r="AA325" s="314">
        <f t="shared" si="99"/>
        <v>0</v>
      </c>
      <c r="AB325" s="219"/>
    </row>
    <row r="326" ht="30" customHeight="1" spans="1:28">
      <c r="A326" s="278">
        <v>122</v>
      </c>
      <c r="B326" s="279" t="s">
        <v>921</v>
      </c>
      <c r="C326" s="250" t="s">
        <v>922</v>
      </c>
      <c r="D326" s="280" t="s">
        <v>325</v>
      </c>
      <c r="E326" s="252"/>
      <c r="F326" s="253"/>
      <c r="G326" s="253"/>
      <c r="H326" s="254">
        <f t="shared" si="90"/>
        <v>0</v>
      </c>
      <c r="I326" s="282">
        <f t="shared" si="91"/>
        <v>0</v>
      </c>
      <c r="J326" s="253"/>
      <c r="K326" s="253"/>
      <c r="L326" s="253"/>
      <c r="M326" s="282">
        <f t="shared" si="92"/>
        <v>0</v>
      </c>
      <c r="N326" s="282">
        <f t="shared" si="93"/>
        <v>0</v>
      </c>
      <c r="O326" s="253"/>
      <c r="P326" s="253"/>
      <c r="Q326" s="253"/>
      <c r="R326" s="282">
        <f t="shared" si="94"/>
        <v>0</v>
      </c>
      <c r="S326" s="282">
        <f t="shared" si="95"/>
        <v>0</v>
      </c>
      <c r="T326" s="253"/>
      <c r="U326" s="253"/>
      <c r="V326" s="253"/>
      <c r="W326" s="282">
        <f t="shared" si="96"/>
        <v>0</v>
      </c>
      <c r="X326" s="282">
        <f t="shared" si="97"/>
        <v>0</v>
      </c>
      <c r="Y326" s="282">
        <f t="shared" si="98"/>
        <v>0</v>
      </c>
      <c r="Z326" s="313">
        <v>0</v>
      </c>
      <c r="AA326" s="314">
        <f t="shared" si="99"/>
        <v>0</v>
      </c>
      <c r="AB326" s="219"/>
    </row>
    <row r="327" ht="30" customHeight="1" spans="1:28">
      <c r="A327" s="278">
        <v>123</v>
      </c>
      <c r="B327" s="279" t="s">
        <v>542</v>
      </c>
      <c r="C327" s="250" t="s">
        <v>543</v>
      </c>
      <c r="D327" s="280" t="s">
        <v>325</v>
      </c>
      <c r="E327" s="252"/>
      <c r="F327" s="253"/>
      <c r="G327" s="253"/>
      <c r="H327" s="254">
        <f t="shared" si="90"/>
        <v>0</v>
      </c>
      <c r="I327" s="282">
        <f t="shared" si="91"/>
        <v>0</v>
      </c>
      <c r="J327" s="253"/>
      <c r="K327" s="253"/>
      <c r="L327" s="253"/>
      <c r="M327" s="282">
        <f t="shared" si="92"/>
        <v>0</v>
      </c>
      <c r="N327" s="282">
        <f t="shared" si="93"/>
        <v>0</v>
      </c>
      <c r="O327" s="253"/>
      <c r="P327" s="253"/>
      <c r="Q327" s="253"/>
      <c r="R327" s="282">
        <f t="shared" si="94"/>
        <v>0</v>
      </c>
      <c r="S327" s="282">
        <f t="shared" si="95"/>
        <v>0</v>
      </c>
      <c r="T327" s="253"/>
      <c r="U327" s="253"/>
      <c r="V327" s="253"/>
      <c r="W327" s="282">
        <f t="shared" si="96"/>
        <v>0</v>
      </c>
      <c r="X327" s="282">
        <f t="shared" si="97"/>
        <v>0</v>
      </c>
      <c r="Y327" s="282">
        <f t="shared" si="98"/>
        <v>0</v>
      </c>
      <c r="Z327" s="313">
        <v>0</v>
      </c>
      <c r="AA327" s="314">
        <f t="shared" si="99"/>
        <v>0</v>
      </c>
      <c r="AB327" s="219"/>
    </row>
    <row r="328" ht="30" customHeight="1" spans="1:28">
      <c r="A328" s="281">
        <v>124</v>
      </c>
      <c r="B328" s="279" t="s">
        <v>544</v>
      </c>
      <c r="C328" s="250" t="s">
        <v>545</v>
      </c>
      <c r="D328" s="280" t="s">
        <v>325</v>
      </c>
      <c r="E328" s="252"/>
      <c r="F328" s="253"/>
      <c r="G328" s="253"/>
      <c r="H328" s="254">
        <f t="shared" si="90"/>
        <v>0</v>
      </c>
      <c r="I328" s="282">
        <f t="shared" si="91"/>
        <v>0</v>
      </c>
      <c r="J328" s="253"/>
      <c r="K328" s="253"/>
      <c r="L328" s="253"/>
      <c r="M328" s="282">
        <f t="shared" si="92"/>
        <v>0</v>
      </c>
      <c r="N328" s="282">
        <f t="shared" si="93"/>
        <v>0</v>
      </c>
      <c r="O328" s="253"/>
      <c r="P328" s="253"/>
      <c r="Q328" s="253"/>
      <c r="R328" s="282">
        <f t="shared" si="94"/>
        <v>0</v>
      </c>
      <c r="S328" s="282">
        <f t="shared" si="95"/>
        <v>0</v>
      </c>
      <c r="T328" s="253"/>
      <c r="U328" s="253"/>
      <c r="V328" s="253"/>
      <c r="W328" s="282">
        <f t="shared" si="96"/>
        <v>0</v>
      </c>
      <c r="X328" s="282">
        <f t="shared" si="97"/>
        <v>0</v>
      </c>
      <c r="Y328" s="282">
        <f t="shared" si="98"/>
        <v>0</v>
      </c>
      <c r="Z328" s="313">
        <v>0</v>
      </c>
      <c r="AA328" s="314">
        <f t="shared" si="99"/>
        <v>0</v>
      </c>
      <c r="AB328" s="219"/>
    </row>
    <row r="329" ht="30" customHeight="1" spans="1:28">
      <c r="A329" s="278">
        <v>125</v>
      </c>
      <c r="B329" s="279" t="s">
        <v>546</v>
      </c>
      <c r="C329" s="250" t="s">
        <v>547</v>
      </c>
      <c r="D329" s="280" t="s">
        <v>325</v>
      </c>
      <c r="E329" s="252"/>
      <c r="F329" s="253"/>
      <c r="G329" s="253"/>
      <c r="H329" s="254">
        <f t="shared" si="90"/>
        <v>0</v>
      </c>
      <c r="I329" s="282">
        <f t="shared" si="91"/>
        <v>0</v>
      </c>
      <c r="J329" s="253"/>
      <c r="K329" s="253"/>
      <c r="L329" s="253"/>
      <c r="M329" s="282">
        <f t="shared" si="92"/>
        <v>0</v>
      </c>
      <c r="N329" s="282">
        <f t="shared" si="93"/>
        <v>0</v>
      </c>
      <c r="O329" s="253"/>
      <c r="P329" s="253"/>
      <c r="Q329" s="253"/>
      <c r="R329" s="282">
        <f t="shared" si="94"/>
        <v>0</v>
      </c>
      <c r="S329" s="282">
        <f t="shared" si="95"/>
        <v>0</v>
      </c>
      <c r="T329" s="253"/>
      <c r="U329" s="253"/>
      <c r="V329" s="253"/>
      <c r="W329" s="282">
        <f t="shared" si="96"/>
        <v>0</v>
      </c>
      <c r="X329" s="282">
        <f t="shared" si="97"/>
        <v>0</v>
      </c>
      <c r="Y329" s="282">
        <f t="shared" si="98"/>
        <v>0</v>
      </c>
      <c r="Z329" s="313">
        <v>0</v>
      </c>
      <c r="AA329" s="314">
        <f t="shared" si="99"/>
        <v>0</v>
      </c>
      <c r="AB329" s="219"/>
    </row>
    <row r="330" ht="30" customHeight="1" spans="1:28">
      <c r="A330" s="278">
        <v>126</v>
      </c>
      <c r="B330" s="279" t="s">
        <v>548</v>
      </c>
      <c r="C330" s="250" t="s">
        <v>549</v>
      </c>
      <c r="D330" s="280" t="s">
        <v>325</v>
      </c>
      <c r="E330" s="252"/>
      <c r="F330" s="253"/>
      <c r="G330" s="253"/>
      <c r="H330" s="254">
        <f t="shared" si="90"/>
        <v>0</v>
      </c>
      <c r="I330" s="282">
        <f t="shared" si="91"/>
        <v>0</v>
      </c>
      <c r="J330" s="253"/>
      <c r="K330" s="253"/>
      <c r="L330" s="253"/>
      <c r="M330" s="282">
        <f t="shared" si="92"/>
        <v>0</v>
      </c>
      <c r="N330" s="282">
        <f t="shared" si="93"/>
        <v>0</v>
      </c>
      <c r="O330" s="253"/>
      <c r="P330" s="253"/>
      <c r="Q330" s="253"/>
      <c r="R330" s="282">
        <f t="shared" si="94"/>
        <v>0</v>
      </c>
      <c r="S330" s="282">
        <f t="shared" si="95"/>
        <v>0</v>
      </c>
      <c r="T330" s="253"/>
      <c r="U330" s="253"/>
      <c r="V330" s="253"/>
      <c r="W330" s="282">
        <f t="shared" si="96"/>
        <v>0</v>
      </c>
      <c r="X330" s="282">
        <f t="shared" si="97"/>
        <v>0</v>
      </c>
      <c r="Y330" s="282">
        <f t="shared" si="98"/>
        <v>0</v>
      </c>
      <c r="Z330" s="313">
        <v>0</v>
      </c>
      <c r="AA330" s="314">
        <f t="shared" si="99"/>
        <v>0</v>
      </c>
      <c r="AB330" s="219"/>
    </row>
    <row r="331" ht="30" customHeight="1" spans="1:28">
      <c r="A331" s="281">
        <v>127</v>
      </c>
      <c r="B331" s="279" t="s">
        <v>550</v>
      </c>
      <c r="C331" s="250" t="s">
        <v>551</v>
      </c>
      <c r="D331" s="280" t="s">
        <v>325</v>
      </c>
      <c r="E331" s="252"/>
      <c r="F331" s="253"/>
      <c r="G331" s="253"/>
      <c r="H331" s="254">
        <f t="shared" si="90"/>
        <v>0</v>
      </c>
      <c r="I331" s="282">
        <f t="shared" si="91"/>
        <v>0</v>
      </c>
      <c r="J331" s="253"/>
      <c r="K331" s="253"/>
      <c r="L331" s="253"/>
      <c r="M331" s="282">
        <f t="shared" si="92"/>
        <v>0</v>
      </c>
      <c r="N331" s="282">
        <f t="shared" si="93"/>
        <v>0</v>
      </c>
      <c r="O331" s="253"/>
      <c r="P331" s="253"/>
      <c r="Q331" s="253"/>
      <c r="R331" s="282">
        <f t="shared" si="94"/>
        <v>0</v>
      </c>
      <c r="S331" s="282">
        <f t="shared" si="95"/>
        <v>0</v>
      </c>
      <c r="T331" s="253"/>
      <c r="U331" s="253"/>
      <c r="V331" s="253"/>
      <c r="W331" s="282">
        <f t="shared" si="96"/>
        <v>0</v>
      </c>
      <c r="X331" s="282">
        <f t="shared" si="97"/>
        <v>0</v>
      </c>
      <c r="Y331" s="282">
        <f t="shared" si="98"/>
        <v>0</v>
      </c>
      <c r="Z331" s="313">
        <v>0</v>
      </c>
      <c r="AA331" s="314">
        <f t="shared" si="99"/>
        <v>0</v>
      </c>
      <c r="AB331" s="219"/>
    </row>
    <row r="332" ht="30" customHeight="1" spans="1:28">
      <c r="A332" s="278">
        <v>128</v>
      </c>
      <c r="B332" s="279" t="s">
        <v>552</v>
      </c>
      <c r="C332" s="250" t="s">
        <v>553</v>
      </c>
      <c r="D332" s="280" t="s">
        <v>325</v>
      </c>
      <c r="E332" s="252"/>
      <c r="F332" s="253"/>
      <c r="G332" s="253"/>
      <c r="H332" s="254">
        <f t="shared" si="90"/>
        <v>0</v>
      </c>
      <c r="I332" s="282">
        <f t="shared" si="91"/>
        <v>0</v>
      </c>
      <c r="J332" s="253"/>
      <c r="K332" s="253"/>
      <c r="L332" s="253"/>
      <c r="M332" s="282">
        <f t="shared" si="92"/>
        <v>0</v>
      </c>
      <c r="N332" s="282">
        <f t="shared" si="93"/>
        <v>0</v>
      </c>
      <c r="O332" s="253"/>
      <c r="P332" s="253"/>
      <c r="Q332" s="253"/>
      <c r="R332" s="282">
        <f t="shared" si="94"/>
        <v>0</v>
      </c>
      <c r="S332" s="282">
        <f t="shared" si="95"/>
        <v>0</v>
      </c>
      <c r="T332" s="253"/>
      <c r="U332" s="253"/>
      <c r="V332" s="253"/>
      <c r="W332" s="282">
        <f t="shared" si="96"/>
        <v>0</v>
      </c>
      <c r="X332" s="282">
        <f t="shared" si="97"/>
        <v>0</v>
      </c>
      <c r="Y332" s="282">
        <f t="shared" si="98"/>
        <v>0</v>
      </c>
      <c r="Z332" s="313">
        <v>0</v>
      </c>
      <c r="AA332" s="314">
        <f t="shared" si="99"/>
        <v>0</v>
      </c>
      <c r="AB332" s="219"/>
    </row>
    <row r="333" ht="30" customHeight="1" spans="1:28">
      <c r="A333" s="278">
        <v>129</v>
      </c>
      <c r="B333" s="279" t="s">
        <v>554</v>
      </c>
      <c r="C333" s="250" t="s">
        <v>555</v>
      </c>
      <c r="D333" s="280" t="s">
        <v>325</v>
      </c>
      <c r="E333" s="252"/>
      <c r="F333" s="253"/>
      <c r="G333" s="253"/>
      <c r="H333" s="254">
        <f t="shared" ref="H333:H356" si="100">SUM(E333:G333)</f>
        <v>0</v>
      </c>
      <c r="I333" s="282">
        <f t="shared" ref="I333:I356" si="101">H333*Z333</f>
        <v>0</v>
      </c>
      <c r="J333" s="253"/>
      <c r="K333" s="253"/>
      <c r="L333" s="253"/>
      <c r="M333" s="282">
        <f t="shared" ref="M333:M356" si="102">SUM(J333:L333)</f>
        <v>0</v>
      </c>
      <c r="N333" s="282">
        <f t="shared" ref="N333:N356" si="103">M333*Z333</f>
        <v>0</v>
      </c>
      <c r="O333" s="253"/>
      <c r="P333" s="253"/>
      <c r="Q333" s="253"/>
      <c r="R333" s="282">
        <f t="shared" ref="R333:R356" si="104">SUM(O333:Q333)</f>
        <v>0</v>
      </c>
      <c r="S333" s="282">
        <f t="shared" ref="S333:S356" si="105">R333*Z333</f>
        <v>0</v>
      </c>
      <c r="T333" s="253"/>
      <c r="U333" s="253"/>
      <c r="V333" s="253"/>
      <c r="W333" s="282">
        <f t="shared" ref="W333:W356" si="106">SUM(T333:V333)</f>
        <v>0</v>
      </c>
      <c r="X333" s="282">
        <f t="shared" ref="X333:X356" si="107">W333*Z333</f>
        <v>0</v>
      </c>
      <c r="Y333" s="282">
        <f t="shared" ref="Y333:Y356" si="108">H333+M333+R333+W333</f>
        <v>0</v>
      </c>
      <c r="Z333" s="313">
        <v>0</v>
      </c>
      <c r="AA333" s="314">
        <f t="shared" ref="AA333:AA356" si="109">Y333*Z333</f>
        <v>0</v>
      </c>
      <c r="AB333" s="219"/>
    </row>
    <row r="334" ht="30" customHeight="1" spans="1:28">
      <c r="A334" s="281">
        <v>130</v>
      </c>
      <c r="B334" s="279" t="s">
        <v>556</v>
      </c>
      <c r="C334" s="250" t="s">
        <v>557</v>
      </c>
      <c r="D334" s="280" t="s">
        <v>325</v>
      </c>
      <c r="E334" s="252"/>
      <c r="F334" s="253"/>
      <c r="G334" s="253"/>
      <c r="H334" s="254">
        <f t="shared" si="100"/>
        <v>0</v>
      </c>
      <c r="I334" s="282">
        <f t="shared" si="101"/>
        <v>0</v>
      </c>
      <c r="J334" s="253"/>
      <c r="K334" s="253"/>
      <c r="L334" s="253"/>
      <c r="M334" s="282">
        <f t="shared" si="102"/>
        <v>0</v>
      </c>
      <c r="N334" s="282">
        <f t="shared" si="103"/>
        <v>0</v>
      </c>
      <c r="O334" s="253"/>
      <c r="P334" s="253"/>
      <c r="Q334" s="253"/>
      <c r="R334" s="282">
        <f t="shared" si="104"/>
        <v>0</v>
      </c>
      <c r="S334" s="282">
        <f t="shared" si="105"/>
        <v>0</v>
      </c>
      <c r="T334" s="253"/>
      <c r="U334" s="253"/>
      <c r="V334" s="253"/>
      <c r="W334" s="282">
        <f t="shared" si="106"/>
        <v>0</v>
      </c>
      <c r="X334" s="282">
        <f t="shared" si="107"/>
        <v>0</v>
      </c>
      <c r="Y334" s="282">
        <f t="shared" si="108"/>
        <v>0</v>
      </c>
      <c r="Z334" s="313">
        <v>0</v>
      </c>
      <c r="AA334" s="314">
        <f t="shared" si="109"/>
        <v>0</v>
      </c>
      <c r="AB334" s="219"/>
    </row>
    <row r="335" ht="30" customHeight="1" spans="1:28">
      <c r="A335" s="278">
        <v>131</v>
      </c>
      <c r="B335" s="279" t="s">
        <v>558</v>
      </c>
      <c r="C335" s="250" t="s">
        <v>559</v>
      </c>
      <c r="D335" s="280" t="s">
        <v>325</v>
      </c>
      <c r="E335" s="252"/>
      <c r="F335" s="253"/>
      <c r="G335" s="253"/>
      <c r="H335" s="254">
        <f t="shared" si="100"/>
        <v>0</v>
      </c>
      <c r="I335" s="282">
        <f t="shared" si="101"/>
        <v>0</v>
      </c>
      <c r="J335" s="253"/>
      <c r="K335" s="253"/>
      <c r="L335" s="253"/>
      <c r="M335" s="282">
        <f t="shared" si="102"/>
        <v>0</v>
      </c>
      <c r="N335" s="282">
        <f t="shared" si="103"/>
        <v>0</v>
      </c>
      <c r="O335" s="253"/>
      <c r="P335" s="253"/>
      <c r="Q335" s="253"/>
      <c r="R335" s="282">
        <f t="shared" si="104"/>
        <v>0</v>
      </c>
      <c r="S335" s="282">
        <f t="shared" si="105"/>
        <v>0</v>
      </c>
      <c r="T335" s="253"/>
      <c r="U335" s="253"/>
      <c r="V335" s="253"/>
      <c r="W335" s="282">
        <f t="shared" si="106"/>
        <v>0</v>
      </c>
      <c r="X335" s="282">
        <f t="shared" si="107"/>
        <v>0</v>
      </c>
      <c r="Y335" s="282">
        <f t="shared" si="108"/>
        <v>0</v>
      </c>
      <c r="Z335" s="313">
        <v>0</v>
      </c>
      <c r="AA335" s="314">
        <f t="shared" si="109"/>
        <v>0</v>
      </c>
      <c r="AB335" s="219"/>
    </row>
    <row r="336" ht="30" customHeight="1" spans="1:28">
      <c r="A336" s="278">
        <v>132</v>
      </c>
      <c r="B336" s="279" t="s">
        <v>560</v>
      </c>
      <c r="C336" s="250" t="s">
        <v>561</v>
      </c>
      <c r="D336" s="280" t="s">
        <v>325</v>
      </c>
      <c r="E336" s="252"/>
      <c r="F336" s="253"/>
      <c r="G336" s="253"/>
      <c r="H336" s="254">
        <f t="shared" si="100"/>
        <v>0</v>
      </c>
      <c r="I336" s="282">
        <f t="shared" si="101"/>
        <v>0</v>
      </c>
      <c r="J336" s="253"/>
      <c r="K336" s="253"/>
      <c r="L336" s="253"/>
      <c r="M336" s="282">
        <f t="shared" si="102"/>
        <v>0</v>
      </c>
      <c r="N336" s="282">
        <f t="shared" si="103"/>
        <v>0</v>
      </c>
      <c r="O336" s="253"/>
      <c r="P336" s="253"/>
      <c r="Q336" s="253"/>
      <c r="R336" s="282">
        <f t="shared" si="104"/>
        <v>0</v>
      </c>
      <c r="S336" s="282">
        <f t="shared" si="105"/>
        <v>0</v>
      </c>
      <c r="T336" s="253"/>
      <c r="U336" s="253"/>
      <c r="V336" s="253"/>
      <c r="W336" s="282">
        <f t="shared" si="106"/>
        <v>0</v>
      </c>
      <c r="X336" s="282">
        <f t="shared" si="107"/>
        <v>0</v>
      </c>
      <c r="Y336" s="282">
        <f t="shared" si="108"/>
        <v>0</v>
      </c>
      <c r="Z336" s="313">
        <v>0</v>
      </c>
      <c r="AA336" s="314">
        <f t="shared" si="109"/>
        <v>0</v>
      </c>
      <c r="AB336" s="219"/>
    </row>
    <row r="337" ht="30" customHeight="1" spans="1:28">
      <c r="A337" s="281">
        <v>133</v>
      </c>
      <c r="B337" s="279" t="s">
        <v>562</v>
      </c>
      <c r="C337" s="250" t="s">
        <v>563</v>
      </c>
      <c r="D337" s="280" t="s">
        <v>325</v>
      </c>
      <c r="E337" s="252"/>
      <c r="F337" s="253"/>
      <c r="G337" s="253"/>
      <c r="H337" s="254">
        <f t="shared" si="100"/>
        <v>0</v>
      </c>
      <c r="I337" s="282">
        <f t="shared" si="101"/>
        <v>0</v>
      </c>
      <c r="J337" s="253"/>
      <c r="K337" s="253"/>
      <c r="L337" s="253"/>
      <c r="M337" s="282">
        <f t="shared" si="102"/>
        <v>0</v>
      </c>
      <c r="N337" s="282">
        <f t="shared" si="103"/>
        <v>0</v>
      </c>
      <c r="O337" s="253"/>
      <c r="P337" s="253"/>
      <c r="Q337" s="253"/>
      <c r="R337" s="282">
        <f t="shared" si="104"/>
        <v>0</v>
      </c>
      <c r="S337" s="282">
        <f t="shared" si="105"/>
        <v>0</v>
      </c>
      <c r="T337" s="253"/>
      <c r="U337" s="253"/>
      <c r="V337" s="253"/>
      <c r="W337" s="282">
        <f t="shared" si="106"/>
        <v>0</v>
      </c>
      <c r="X337" s="282">
        <f t="shared" si="107"/>
        <v>0</v>
      </c>
      <c r="Y337" s="282">
        <f t="shared" si="108"/>
        <v>0</v>
      </c>
      <c r="Z337" s="313">
        <v>0</v>
      </c>
      <c r="AA337" s="314">
        <f t="shared" si="109"/>
        <v>0</v>
      </c>
      <c r="AB337" s="219"/>
    </row>
    <row r="338" ht="30" customHeight="1" spans="1:28">
      <c r="A338" s="278">
        <v>134</v>
      </c>
      <c r="B338" s="279" t="s">
        <v>564</v>
      </c>
      <c r="C338" s="250" t="s">
        <v>565</v>
      </c>
      <c r="D338" s="280" t="s">
        <v>325</v>
      </c>
      <c r="E338" s="252"/>
      <c r="F338" s="253"/>
      <c r="G338" s="253"/>
      <c r="H338" s="254">
        <f t="shared" si="100"/>
        <v>0</v>
      </c>
      <c r="I338" s="282">
        <f t="shared" si="101"/>
        <v>0</v>
      </c>
      <c r="J338" s="253"/>
      <c r="K338" s="253"/>
      <c r="L338" s="253"/>
      <c r="M338" s="282">
        <f t="shared" si="102"/>
        <v>0</v>
      </c>
      <c r="N338" s="282">
        <f t="shared" si="103"/>
        <v>0</v>
      </c>
      <c r="O338" s="253"/>
      <c r="P338" s="253"/>
      <c r="Q338" s="253"/>
      <c r="R338" s="282">
        <f t="shared" si="104"/>
        <v>0</v>
      </c>
      <c r="S338" s="282">
        <f t="shared" si="105"/>
        <v>0</v>
      </c>
      <c r="T338" s="253"/>
      <c r="U338" s="253"/>
      <c r="V338" s="253"/>
      <c r="W338" s="282">
        <f t="shared" si="106"/>
        <v>0</v>
      </c>
      <c r="X338" s="282">
        <f t="shared" si="107"/>
        <v>0</v>
      </c>
      <c r="Y338" s="282">
        <f t="shared" si="108"/>
        <v>0</v>
      </c>
      <c r="Z338" s="313">
        <v>0</v>
      </c>
      <c r="AA338" s="314">
        <f t="shared" si="109"/>
        <v>0</v>
      </c>
      <c r="AB338" s="219"/>
    </row>
    <row r="339" ht="30" customHeight="1" spans="1:28">
      <c r="A339" s="278">
        <v>135</v>
      </c>
      <c r="B339" s="279" t="s">
        <v>566</v>
      </c>
      <c r="C339" s="250" t="s">
        <v>567</v>
      </c>
      <c r="D339" s="280" t="s">
        <v>325</v>
      </c>
      <c r="E339" s="252"/>
      <c r="F339" s="253"/>
      <c r="G339" s="253"/>
      <c r="H339" s="254">
        <f t="shared" si="100"/>
        <v>0</v>
      </c>
      <c r="I339" s="282">
        <f t="shared" si="101"/>
        <v>0</v>
      </c>
      <c r="J339" s="253"/>
      <c r="K339" s="253"/>
      <c r="L339" s="253"/>
      <c r="M339" s="282">
        <f t="shared" si="102"/>
        <v>0</v>
      </c>
      <c r="N339" s="282">
        <f t="shared" si="103"/>
        <v>0</v>
      </c>
      <c r="O339" s="253"/>
      <c r="P339" s="253"/>
      <c r="Q339" s="253"/>
      <c r="R339" s="282">
        <f t="shared" si="104"/>
        <v>0</v>
      </c>
      <c r="S339" s="282">
        <f t="shared" si="105"/>
        <v>0</v>
      </c>
      <c r="T339" s="253"/>
      <c r="U339" s="253"/>
      <c r="V339" s="253"/>
      <c r="W339" s="282">
        <f t="shared" si="106"/>
        <v>0</v>
      </c>
      <c r="X339" s="282">
        <f t="shared" si="107"/>
        <v>0</v>
      </c>
      <c r="Y339" s="282">
        <f t="shared" si="108"/>
        <v>0</v>
      </c>
      <c r="Z339" s="313">
        <v>3228.58</v>
      </c>
      <c r="AA339" s="314">
        <f t="shared" si="109"/>
        <v>0</v>
      </c>
      <c r="AB339" s="219"/>
    </row>
    <row r="340" ht="30" customHeight="1" spans="1:28">
      <c r="A340" s="281">
        <v>136</v>
      </c>
      <c r="B340" s="279" t="s">
        <v>568</v>
      </c>
      <c r="C340" s="250" t="s">
        <v>569</v>
      </c>
      <c r="D340" s="280" t="s">
        <v>325</v>
      </c>
      <c r="E340" s="252"/>
      <c r="F340" s="253"/>
      <c r="G340" s="253"/>
      <c r="H340" s="254">
        <f t="shared" si="100"/>
        <v>0</v>
      </c>
      <c r="I340" s="282">
        <f t="shared" si="101"/>
        <v>0</v>
      </c>
      <c r="J340" s="253"/>
      <c r="K340" s="253"/>
      <c r="L340" s="253"/>
      <c r="M340" s="282">
        <f t="shared" si="102"/>
        <v>0</v>
      </c>
      <c r="N340" s="282">
        <f t="shared" si="103"/>
        <v>0</v>
      </c>
      <c r="O340" s="253"/>
      <c r="P340" s="253"/>
      <c r="Q340" s="253"/>
      <c r="R340" s="282">
        <f t="shared" si="104"/>
        <v>0</v>
      </c>
      <c r="S340" s="282">
        <f t="shared" si="105"/>
        <v>0</v>
      </c>
      <c r="T340" s="253"/>
      <c r="U340" s="253"/>
      <c r="V340" s="253"/>
      <c r="W340" s="282">
        <f t="shared" si="106"/>
        <v>0</v>
      </c>
      <c r="X340" s="282">
        <f t="shared" si="107"/>
        <v>0</v>
      </c>
      <c r="Y340" s="282">
        <f t="shared" si="108"/>
        <v>0</v>
      </c>
      <c r="Z340" s="313">
        <v>7782.11</v>
      </c>
      <c r="AA340" s="314">
        <f t="shared" si="109"/>
        <v>0</v>
      </c>
      <c r="AB340" s="219"/>
    </row>
    <row r="341" ht="30" customHeight="1" spans="1:28">
      <c r="A341" s="278">
        <v>137</v>
      </c>
      <c r="B341" s="279" t="s">
        <v>570</v>
      </c>
      <c r="C341" s="250" t="s">
        <v>571</v>
      </c>
      <c r="D341" s="280" t="s">
        <v>325</v>
      </c>
      <c r="E341" s="252"/>
      <c r="F341" s="253"/>
      <c r="G341" s="253"/>
      <c r="H341" s="254">
        <f t="shared" si="100"/>
        <v>0</v>
      </c>
      <c r="I341" s="282">
        <f t="shared" si="101"/>
        <v>0</v>
      </c>
      <c r="J341" s="253"/>
      <c r="K341" s="253"/>
      <c r="L341" s="253"/>
      <c r="M341" s="282">
        <f t="shared" si="102"/>
        <v>0</v>
      </c>
      <c r="N341" s="282">
        <f t="shared" si="103"/>
        <v>0</v>
      </c>
      <c r="O341" s="253"/>
      <c r="P341" s="253"/>
      <c r="Q341" s="253"/>
      <c r="R341" s="282">
        <f t="shared" si="104"/>
        <v>0</v>
      </c>
      <c r="S341" s="282">
        <f t="shared" si="105"/>
        <v>0</v>
      </c>
      <c r="T341" s="253"/>
      <c r="U341" s="253"/>
      <c r="V341" s="253"/>
      <c r="W341" s="282">
        <f t="shared" si="106"/>
        <v>0</v>
      </c>
      <c r="X341" s="282">
        <f t="shared" si="107"/>
        <v>0</v>
      </c>
      <c r="Y341" s="282">
        <f t="shared" si="108"/>
        <v>0</v>
      </c>
      <c r="Z341" s="313">
        <v>4050.59</v>
      </c>
      <c r="AA341" s="314">
        <f t="shared" si="109"/>
        <v>0</v>
      </c>
      <c r="AB341" s="219"/>
    </row>
    <row r="342" ht="30" customHeight="1" spans="1:28">
      <c r="A342" s="278">
        <v>138</v>
      </c>
      <c r="B342" s="279" t="s">
        <v>572</v>
      </c>
      <c r="C342" s="250" t="s">
        <v>573</v>
      </c>
      <c r="D342" s="280" t="s">
        <v>325</v>
      </c>
      <c r="E342" s="252"/>
      <c r="F342" s="253"/>
      <c r="G342" s="253"/>
      <c r="H342" s="254">
        <f t="shared" si="100"/>
        <v>0</v>
      </c>
      <c r="I342" s="282">
        <f t="shared" si="101"/>
        <v>0</v>
      </c>
      <c r="J342" s="253"/>
      <c r="K342" s="253"/>
      <c r="L342" s="253"/>
      <c r="M342" s="282">
        <f t="shared" si="102"/>
        <v>0</v>
      </c>
      <c r="N342" s="282">
        <f t="shared" si="103"/>
        <v>0</v>
      </c>
      <c r="O342" s="253"/>
      <c r="P342" s="253"/>
      <c r="Q342" s="253"/>
      <c r="R342" s="282">
        <f t="shared" si="104"/>
        <v>0</v>
      </c>
      <c r="S342" s="282">
        <f t="shared" si="105"/>
        <v>0</v>
      </c>
      <c r="T342" s="253"/>
      <c r="U342" s="253"/>
      <c r="V342" s="253"/>
      <c r="W342" s="282">
        <f t="shared" si="106"/>
        <v>0</v>
      </c>
      <c r="X342" s="282">
        <f t="shared" si="107"/>
        <v>0</v>
      </c>
      <c r="Y342" s="282">
        <f t="shared" si="108"/>
        <v>0</v>
      </c>
      <c r="Z342" s="313">
        <v>9229.29</v>
      </c>
      <c r="AA342" s="314">
        <f t="shared" si="109"/>
        <v>0</v>
      </c>
      <c r="AB342" s="219"/>
    </row>
    <row r="343" ht="30" customHeight="1" spans="1:28">
      <c r="A343" s="281">
        <v>139</v>
      </c>
      <c r="B343" s="279" t="s">
        <v>574</v>
      </c>
      <c r="C343" s="250" t="s">
        <v>575</v>
      </c>
      <c r="D343" s="280" t="s">
        <v>325</v>
      </c>
      <c r="E343" s="252"/>
      <c r="F343" s="253"/>
      <c r="G343" s="253"/>
      <c r="H343" s="254">
        <f t="shared" si="100"/>
        <v>0</v>
      </c>
      <c r="I343" s="282">
        <f t="shared" si="101"/>
        <v>0</v>
      </c>
      <c r="J343" s="253"/>
      <c r="K343" s="253"/>
      <c r="L343" s="253"/>
      <c r="M343" s="282">
        <f t="shared" si="102"/>
        <v>0</v>
      </c>
      <c r="N343" s="282">
        <f t="shared" si="103"/>
        <v>0</v>
      </c>
      <c r="O343" s="253"/>
      <c r="P343" s="253"/>
      <c r="Q343" s="253"/>
      <c r="R343" s="282">
        <f t="shared" si="104"/>
        <v>0</v>
      </c>
      <c r="S343" s="282">
        <f t="shared" si="105"/>
        <v>0</v>
      </c>
      <c r="T343" s="253"/>
      <c r="U343" s="253"/>
      <c r="V343" s="253"/>
      <c r="W343" s="282">
        <f t="shared" si="106"/>
        <v>0</v>
      </c>
      <c r="X343" s="282">
        <f t="shared" si="107"/>
        <v>0</v>
      </c>
      <c r="Y343" s="282">
        <f t="shared" si="108"/>
        <v>0</v>
      </c>
      <c r="Z343" s="313">
        <v>10015.62</v>
      </c>
      <c r="AA343" s="314">
        <f t="shared" si="109"/>
        <v>0</v>
      </c>
      <c r="AB343" s="219"/>
    </row>
    <row r="344" ht="30" customHeight="1" spans="1:28">
      <c r="A344" s="278">
        <v>140</v>
      </c>
      <c r="B344" s="279" t="s">
        <v>576</v>
      </c>
      <c r="C344" s="250" t="s">
        <v>577</v>
      </c>
      <c r="D344" s="280" t="s">
        <v>325</v>
      </c>
      <c r="E344" s="252"/>
      <c r="F344" s="253"/>
      <c r="G344" s="253"/>
      <c r="H344" s="254">
        <f t="shared" si="100"/>
        <v>0</v>
      </c>
      <c r="I344" s="282">
        <f t="shared" si="101"/>
        <v>0</v>
      </c>
      <c r="J344" s="253"/>
      <c r="K344" s="253"/>
      <c r="L344" s="253"/>
      <c r="M344" s="282">
        <f t="shared" si="102"/>
        <v>0</v>
      </c>
      <c r="N344" s="282">
        <f t="shared" si="103"/>
        <v>0</v>
      </c>
      <c r="O344" s="253"/>
      <c r="P344" s="253"/>
      <c r="Q344" s="253"/>
      <c r="R344" s="282">
        <f t="shared" si="104"/>
        <v>0</v>
      </c>
      <c r="S344" s="282">
        <f t="shared" si="105"/>
        <v>0</v>
      </c>
      <c r="T344" s="253"/>
      <c r="U344" s="253"/>
      <c r="V344" s="253"/>
      <c r="W344" s="282">
        <f t="shared" si="106"/>
        <v>0</v>
      </c>
      <c r="X344" s="282">
        <f t="shared" si="107"/>
        <v>0</v>
      </c>
      <c r="Y344" s="282">
        <f t="shared" si="108"/>
        <v>0</v>
      </c>
      <c r="Z344" s="313">
        <v>2747.26</v>
      </c>
      <c r="AA344" s="314">
        <f t="shared" si="109"/>
        <v>0</v>
      </c>
      <c r="AB344" s="219"/>
    </row>
    <row r="345" ht="30" customHeight="1" spans="1:28">
      <c r="A345" s="278">
        <v>141</v>
      </c>
      <c r="B345" s="279" t="s">
        <v>578</v>
      </c>
      <c r="C345" s="250" t="s">
        <v>579</v>
      </c>
      <c r="D345" s="280" t="s">
        <v>325</v>
      </c>
      <c r="E345" s="252"/>
      <c r="F345" s="253"/>
      <c r="G345" s="253"/>
      <c r="H345" s="254">
        <f t="shared" si="100"/>
        <v>0</v>
      </c>
      <c r="I345" s="282">
        <f t="shared" si="101"/>
        <v>0</v>
      </c>
      <c r="J345" s="253"/>
      <c r="K345" s="253"/>
      <c r="L345" s="253"/>
      <c r="M345" s="282">
        <f t="shared" si="102"/>
        <v>0</v>
      </c>
      <c r="N345" s="282">
        <f t="shared" si="103"/>
        <v>0</v>
      </c>
      <c r="O345" s="253"/>
      <c r="P345" s="253"/>
      <c r="Q345" s="253"/>
      <c r="R345" s="282">
        <f t="shared" si="104"/>
        <v>0</v>
      </c>
      <c r="S345" s="282">
        <f t="shared" si="105"/>
        <v>0</v>
      </c>
      <c r="T345" s="253"/>
      <c r="U345" s="253"/>
      <c r="V345" s="253"/>
      <c r="W345" s="282">
        <f t="shared" si="106"/>
        <v>0</v>
      </c>
      <c r="X345" s="282">
        <f t="shared" si="107"/>
        <v>0</v>
      </c>
      <c r="Y345" s="282">
        <f t="shared" si="108"/>
        <v>0</v>
      </c>
      <c r="Z345" s="313">
        <v>3028.48</v>
      </c>
      <c r="AA345" s="314">
        <f t="shared" si="109"/>
        <v>0</v>
      </c>
      <c r="AB345" s="219"/>
    </row>
    <row r="346" ht="30" customHeight="1" spans="1:28">
      <c r="A346" s="281">
        <v>142</v>
      </c>
      <c r="B346" s="279" t="s">
        <v>580</v>
      </c>
      <c r="C346" s="250" t="s">
        <v>581</v>
      </c>
      <c r="D346" s="280" t="s">
        <v>325</v>
      </c>
      <c r="E346" s="252"/>
      <c r="F346" s="253"/>
      <c r="G346" s="253"/>
      <c r="H346" s="254">
        <f t="shared" si="100"/>
        <v>0</v>
      </c>
      <c r="I346" s="282">
        <f t="shared" si="101"/>
        <v>0</v>
      </c>
      <c r="J346" s="253"/>
      <c r="K346" s="253"/>
      <c r="L346" s="253"/>
      <c r="M346" s="282">
        <f t="shared" si="102"/>
        <v>0</v>
      </c>
      <c r="N346" s="282">
        <f t="shared" si="103"/>
        <v>0</v>
      </c>
      <c r="O346" s="253"/>
      <c r="P346" s="253"/>
      <c r="Q346" s="253"/>
      <c r="R346" s="282">
        <f t="shared" si="104"/>
        <v>0</v>
      </c>
      <c r="S346" s="282">
        <f t="shared" si="105"/>
        <v>0</v>
      </c>
      <c r="T346" s="253"/>
      <c r="U346" s="253"/>
      <c r="V346" s="253"/>
      <c r="W346" s="282">
        <f t="shared" si="106"/>
        <v>0</v>
      </c>
      <c r="X346" s="282">
        <f t="shared" si="107"/>
        <v>0</v>
      </c>
      <c r="Y346" s="282">
        <f t="shared" si="108"/>
        <v>0</v>
      </c>
      <c r="Z346" s="313">
        <v>2541.76</v>
      </c>
      <c r="AA346" s="314">
        <f t="shared" si="109"/>
        <v>0</v>
      </c>
      <c r="AB346" s="219"/>
    </row>
    <row r="347" ht="30" customHeight="1" spans="1:28">
      <c r="A347" s="278">
        <v>143</v>
      </c>
      <c r="B347" s="279" t="s">
        <v>582</v>
      </c>
      <c r="C347" s="250" t="s">
        <v>583</v>
      </c>
      <c r="D347" s="280" t="s">
        <v>325</v>
      </c>
      <c r="E347" s="252"/>
      <c r="F347" s="253"/>
      <c r="G347" s="253"/>
      <c r="H347" s="254">
        <f t="shared" si="100"/>
        <v>0</v>
      </c>
      <c r="I347" s="282">
        <f t="shared" si="101"/>
        <v>0</v>
      </c>
      <c r="J347" s="253"/>
      <c r="K347" s="253"/>
      <c r="L347" s="253"/>
      <c r="M347" s="282">
        <f t="shared" si="102"/>
        <v>0</v>
      </c>
      <c r="N347" s="282">
        <f t="shared" si="103"/>
        <v>0</v>
      </c>
      <c r="O347" s="253"/>
      <c r="P347" s="253"/>
      <c r="Q347" s="253"/>
      <c r="R347" s="282">
        <f t="shared" si="104"/>
        <v>0</v>
      </c>
      <c r="S347" s="282">
        <f t="shared" si="105"/>
        <v>0</v>
      </c>
      <c r="T347" s="253"/>
      <c r="U347" s="253"/>
      <c r="V347" s="253"/>
      <c r="W347" s="282">
        <f t="shared" si="106"/>
        <v>0</v>
      </c>
      <c r="X347" s="282">
        <f t="shared" si="107"/>
        <v>0</v>
      </c>
      <c r="Y347" s="282">
        <f t="shared" si="108"/>
        <v>0</v>
      </c>
      <c r="Z347" s="313">
        <v>2898.69</v>
      </c>
      <c r="AA347" s="314">
        <f t="shared" si="109"/>
        <v>0</v>
      </c>
      <c r="AB347" s="219"/>
    </row>
    <row r="348" ht="30" customHeight="1" spans="1:28">
      <c r="A348" s="278">
        <v>144</v>
      </c>
      <c r="B348" s="279" t="s">
        <v>584</v>
      </c>
      <c r="C348" s="250" t="s">
        <v>585</v>
      </c>
      <c r="D348" s="280" t="s">
        <v>325</v>
      </c>
      <c r="E348" s="252"/>
      <c r="F348" s="253"/>
      <c r="G348" s="253"/>
      <c r="H348" s="254">
        <f t="shared" si="100"/>
        <v>0</v>
      </c>
      <c r="I348" s="282">
        <f t="shared" si="101"/>
        <v>0</v>
      </c>
      <c r="J348" s="253"/>
      <c r="K348" s="253"/>
      <c r="L348" s="253"/>
      <c r="M348" s="282">
        <f t="shared" si="102"/>
        <v>0</v>
      </c>
      <c r="N348" s="282">
        <f t="shared" si="103"/>
        <v>0</v>
      </c>
      <c r="O348" s="253"/>
      <c r="P348" s="253"/>
      <c r="Q348" s="253"/>
      <c r="R348" s="282">
        <f t="shared" si="104"/>
        <v>0</v>
      </c>
      <c r="S348" s="282">
        <f t="shared" si="105"/>
        <v>0</v>
      </c>
      <c r="T348" s="253"/>
      <c r="U348" s="253"/>
      <c r="V348" s="253"/>
      <c r="W348" s="282">
        <f t="shared" si="106"/>
        <v>0</v>
      </c>
      <c r="X348" s="282">
        <f t="shared" si="107"/>
        <v>0</v>
      </c>
      <c r="Y348" s="282">
        <f t="shared" si="108"/>
        <v>0</v>
      </c>
      <c r="Z348" s="313">
        <v>2855.42</v>
      </c>
      <c r="AA348" s="314">
        <f t="shared" si="109"/>
        <v>0</v>
      </c>
      <c r="AB348" s="219"/>
    </row>
    <row r="349" ht="30" customHeight="1" spans="1:28">
      <c r="A349" s="281">
        <v>145</v>
      </c>
      <c r="B349" s="279" t="s">
        <v>586</v>
      </c>
      <c r="C349" s="250" t="s">
        <v>587</v>
      </c>
      <c r="D349" s="280" t="s">
        <v>325</v>
      </c>
      <c r="E349" s="252"/>
      <c r="F349" s="253"/>
      <c r="G349" s="253"/>
      <c r="H349" s="254">
        <f t="shared" si="100"/>
        <v>0</v>
      </c>
      <c r="I349" s="282">
        <f t="shared" si="101"/>
        <v>0</v>
      </c>
      <c r="J349" s="253"/>
      <c r="K349" s="253"/>
      <c r="L349" s="253"/>
      <c r="M349" s="282">
        <f t="shared" si="102"/>
        <v>0</v>
      </c>
      <c r="N349" s="282">
        <f t="shared" si="103"/>
        <v>0</v>
      </c>
      <c r="O349" s="253"/>
      <c r="P349" s="253"/>
      <c r="Q349" s="253"/>
      <c r="R349" s="282">
        <f t="shared" si="104"/>
        <v>0</v>
      </c>
      <c r="S349" s="282">
        <f t="shared" si="105"/>
        <v>0</v>
      </c>
      <c r="T349" s="253"/>
      <c r="U349" s="253"/>
      <c r="V349" s="253"/>
      <c r="W349" s="282">
        <f t="shared" si="106"/>
        <v>0</v>
      </c>
      <c r="X349" s="282">
        <f t="shared" si="107"/>
        <v>0</v>
      </c>
      <c r="Y349" s="282">
        <f t="shared" si="108"/>
        <v>0</v>
      </c>
      <c r="Z349" s="313">
        <v>7403.55</v>
      </c>
      <c r="AA349" s="314">
        <f t="shared" si="109"/>
        <v>0</v>
      </c>
      <c r="AB349" s="219"/>
    </row>
    <row r="350" ht="30" customHeight="1" spans="1:28">
      <c r="A350" s="278">
        <v>146</v>
      </c>
      <c r="B350" s="279" t="s">
        <v>588</v>
      </c>
      <c r="C350" s="250" t="s">
        <v>589</v>
      </c>
      <c r="D350" s="280" t="s">
        <v>325</v>
      </c>
      <c r="E350" s="252"/>
      <c r="F350" s="253"/>
      <c r="G350" s="253"/>
      <c r="H350" s="254">
        <f t="shared" si="100"/>
        <v>0</v>
      </c>
      <c r="I350" s="282">
        <f t="shared" si="101"/>
        <v>0</v>
      </c>
      <c r="J350" s="253"/>
      <c r="K350" s="253"/>
      <c r="L350" s="253"/>
      <c r="M350" s="282">
        <f t="shared" si="102"/>
        <v>0</v>
      </c>
      <c r="N350" s="282">
        <f t="shared" si="103"/>
        <v>0</v>
      </c>
      <c r="O350" s="253"/>
      <c r="P350" s="253"/>
      <c r="Q350" s="253"/>
      <c r="R350" s="282">
        <f t="shared" si="104"/>
        <v>0</v>
      </c>
      <c r="S350" s="282">
        <f t="shared" si="105"/>
        <v>0</v>
      </c>
      <c r="T350" s="253"/>
      <c r="U350" s="253"/>
      <c r="V350" s="253"/>
      <c r="W350" s="282">
        <f t="shared" si="106"/>
        <v>0</v>
      </c>
      <c r="X350" s="282">
        <f t="shared" si="107"/>
        <v>0</v>
      </c>
      <c r="Y350" s="282">
        <f t="shared" si="108"/>
        <v>0</v>
      </c>
      <c r="Z350" s="313">
        <v>4802.3</v>
      </c>
      <c r="AA350" s="314">
        <f t="shared" si="109"/>
        <v>0</v>
      </c>
      <c r="AB350" s="219"/>
    </row>
    <row r="351" ht="30" customHeight="1" spans="1:28">
      <c r="A351" s="278">
        <v>147</v>
      </c>
      <c r="B351" s="279" t="s">
        <v>590</v>
      </c>
      <c r="C351" s="250" t="s">
        <v>591</v>
      </c>
      <c r="D351" s="280" t="s">
        <v>325</v>
      </c>
      <c r="E351" s="252"/>
      <c r="F351" s="253"/>
      <c r="G351" s="253"/>
      <c r="H351" s="254">
        <f t="shared" si="100"/>
        <v>0</v>
      </c>
      <c r="I351" s="282">
        <f t="shared" si="101"/>
        <v>0</v>
      </c>
      <c r="J351" s="253"/>
      <c r="K351" s="253"/>
      <c r="L351" s="253"/>
      <c r="M351" s="282">
        <f t="shared" si="102"/>
        <v>0</v>
      </c>
      <c r="N351" s="282">
        <f t="shared" si="103"/>
        <v>0</v>
      </c>
      <c r="O351" s="253"/>
      <c r="P351" s="253"/>
      <c r="Q351" s="253"/>
      <c r="R351" s="282">
        <f t="shared" si="104"/>
        <v>0</v>
      </c>
      <c r="S351" s="282">
        <f t="shared" si="105"/>
        <v>0</v>
      </c>
      <c r="T351" s="253"/>
      <c r="U351" s="253"/>
      <c r="V351" s="253"/>
      <c r="W351" s="282">
        <f t="shared" si="106"/>
        <v>0</v>
      </c>
      <c r="X351" s="282">
        <f t="shared" si="107"/>
        <v>0</v>
      </c>
      <c r="Y351" s="282">
        <f t="shared" si="108"/>
        <v>0</v>
      </c>
      <c r="Z351" s="313">
        <v>9842.56</v>
      </c>
      <c r="AA351" s="314">
        <f t="shared" si="109"/>
        <v>0</v>
      </c>
      <c r="AB351" s="219"/>
    </row>
    <row r="352" ht="30" customHeight="1" spans="1:28">
      <c r="A352" s="281">
        <v>148</v>
      </c>
      <c r="B352" s="279" t="s">
        <v>592</v>
      </c>
      <c r="C352" s="250" t="s">
        <v>593</v>
      </c>
      <c r="D352" s="280" t="s">
        <v>325</v>
      </c>
      <c r="E352" s="252"/>
      <c r="F352" s="253"/>
      <c r="G352" s="253"/>
      <c r="H352" s="254">
        <f t="shared" si="100"/>
        <v>0</v>
      </c>
      <c r="I352" s="282">
        <f t="shared" si="101"/>
        <v>0</v>
      </c>
      <c r="J352" s="253"/>
      <c r="K352" s="253"/>
      <c r="L352" s="253"/>
      <c r="M352" s="282">
        <f t="shared" si="102"/>
        <v>0</v>
      </c>
      <c r="N352" s="282">
        <f t="shared" si="103"/>
        <v>0</v>
      </c>
      <c r="O352" s="253"/>
      <c r="P352" s="253"/>
      <c r="Q352" s="253"/>
      <c r="R352" s="282">
        <f t="shared" si="104"/>
        <v>0</v>
      </c>
      <c r="S352" s="282">
        <f t="shared" si="105"/>
        <v>0</v>
      </c>
      <c r="T352" s="253"/>
      <c r="U352" s="253"/>
      <c r="V352" s="253"/>
      <c r="W352" s="282">
        <f t="shared" si="106"/>
        <v>0</v>
      </c>
      <c r="X352" s="282">
        <f t="shared" si="107"/>
        <v>0</v>
      </c>
      <c r="Y352" s="282">
        <f t="shared" si="108"/>
        <v>0</v>
      </c>
      <c r="Z352" s="313">
        <v>9572.16</v>
      </c>
      <c r="AA352" s="314">
        <f t="shared" si="109"/>
        <v>0</v>
      </c>
      <c r="AB352" s="219"/>
    </row>
    <row r="353" ht="30" customHeight="1" spans="1:28">
      <c r="A353" s="278">
        <v>149</v>
      </c>
      <c r="B353" s="279" t="s">
        <v>594</v>
      </c>
      <c r="C353" s="250" t="s">
        <v>595</v>
      </c>
      <c r="D353" s="280" t="s">
        <v>325</v>
      </c>
      <c r="E353" s="252"/>
      <c r="F353" s="253"/>
      <c r="G353" s="253"/>
      <c r="H353" s="254">
        <f t="shared" si="100"/>
        <v>0</v>
      </c>
      <c r="I353" s="282">
        <f t="shared" si="101"/>
        <v>0</v>
      </c>
      <c r="J353" s="253"/>
      <c r="K353" s="253"/>
      <c r="L353" s="253"/>
      <c r="M353" s="282">
        <f t="shared" si="102"/>
        <v>0</v>
      </c>
      <c r="N353" s="282">
        <f t="shared" si="103"/>
        <v>0</v>
      </c>
      <c r="O353" s="253"/>
      <c r="P353" s="253"/>
      <c r="Q353" s="253"/>
      <c r="R353" s="282">
        <f t="shared" si="104"/>
        <v>0</v>
      </c>
      <c r="S353" s="282">
        <f t="shared" si="105"/>
        <v>0</v>
      </c>
      <c r="T353" s="253"/>
      <c r="U353" s="253"/>
      <c r="V353" s="253"/>
      <c r="W353" s="282">
        <f t="shared" si="106"/>
        <v>0</v>
      </c>
      <c r="X353" s="282">
        <f t="shared" si="107"/>
        <v>0</v>
      </c>
      <c r="Y353" s="282">
        <f t="shared" si="108"/>
        <v>0</v>
      </c>
      <c r="Z353" s="313">
        <v>5267.39</v>
      </c>
      <c r="AA353" s="314">
        <f t="shared" si="109"/>
        <v>0</v>
      </c>
      <c r="AB353" s="219"/>
    </row>
    <row r="354" ht="30" customHeight="1" spans="1:28">
      <c r="A354" s="278">
        <v>150</v>
      </c>
      <c r="B354" s="279" t="s">
        <v>596</v>
      </c>
      <c r="C354" s="250" t="s">
        <v>597</v>
      </c>
      <c r="D354" s="280" t="s">
        <v>325</v>
      </c>
      <c r="E354" s="252"/>
      <c r="F354" s="253"/>
      <c r="G354" s="253"/>
      <c r="H354" s="254">
        <f t="shared" si="100"/>
        <v>0</v>
      </c>
      <c r="I354" s="282">
        <f t="shared" si="101"/>
        <v>0</v>
      </c>
      <c r="J354" s="253"/>
      <c r="K354" s="253"/>
      <c r="L354" s="253"/>
      <c r="M354" s="282">
        <f t="shared" si="102"/>
        <v>0</v>
      </c>
      <c r="N354" s="282">
        <f t="shared" si="103"/>
        <v>0</v>
      </c>
      <c r="O354" s="253"/>
      <c r="P354" s="253"/>
      <c r="Q354" s="253"/>
      <c r="R354" s="282">
        <f t="shared" si="104"/>
        <v>0</v>
      </c>
      <c r="S354" s="282">
        <f t="shared" si="105"/>
        <v>0</v>
      </c>
      <c r="T354" s="253"/>
      <c r="U354" s="253"/>
      <c r="V354" s="253"/>
      <c r="W354" s="282">
        <f t="shared" si="106"/>
        <v>0</v>
      </c>
      <c r="X354" s="282">
        <f t="shared" si="107"/>
        <v>0</v>
      </c>
      <c r="Y354" s="282">
        <f t="shared" si="108"/>
        <v>0</v>
      </c>
      <c r="Z354" s="313">
        <v>4531.9</v>
      </c>
      <c r="AA354" s="314">
        <f t="shared" si="109"/>
        <v>0</v>
      </c>
      <c r="AB354" s="219"/>
    </row>
    <row r="355" ht="30" customHeight="1" spans="1:28">
      <c r="A355" s="281">
        <v>151</v>
      </c>
      <c r="B355" s="279" t="s">
        <v>598</v>
      </c>
      <c r="C355" s="250" t="s">
        <v>599</v>
      </c>
      <c r="D355" s="280" t="s">
        <v>325</v>
      </c>
      <c r="E355" s="252"/>
      <c r="F355" s="253"/>
      <c r="G355" s="253"/>
      <c r="H355" s="254">
        <f t="shared" si="100"/>
        <v>0</v>
      </c>
      <c r="I355" s="282">
        <f t="shared" si="101"/>
        <v>0</v>
      </c>
      <c r="J355" s="253"/>
      <c r="K355" s="253"/>
      <c r="L355" s="253"/>
      <c r="M355" s="282">
        <f t="shared" si="102"/>
        <v>0</v>
      </c>
      <c r="N355" s="282">
        <f t="shared" si="103"/>
        <v>0</v>
      </c>
      <c r="O355" s="253"/>
      <c r="P355" s="253"/>
      <c r="Q355" s="253"/>
      <c r="R355" s="282">
        <f t="shared" si="104"/>
        <v>0</v>
      </c>
      <c r="S355" s="282">
        <f t="shared" si="105"/>
        <v>0</v>
      </c>
      <c r="T355" s="253"/>
      <c r="U355" s="253"/>
      <c r="V355" s="253"/>
      <c r="W355" s="282">
        <f t="shared" si="106"/>
        <v>0</v>
      </c>
      <c r="X355" s="282">
        <f t="shared" si="107"/>
        <v>0</v>
      </c>
      <c r="Y355" s="282">
        <f t="shared" si="108"/>
        <v>0</v>
      </c>
      <c r="Z355" s="313">
        <v>6312.22</v>
      </c>
      <c r="AA355" s="314">
        <f t="shared" si="109"/>
        <v>0</v>
      </c>
      <c r="AB355" s="219"/>
    </row>
    <row r="356" ht="30" customHeight="1" spans="1:28">
      <c r="A356" s="278">
        <v>152</v>
      </c>
      <c r="B356" s="279" t="s">
        <v>600</v>
      </c>
      <c r="C356" s="250" t="s">
        <v>601</v>
      </c>
      <c r="D356" s="280" t="s">
        <v>325</v>
      </c>
      <c r="E356" s="252"/>
      <c r="F356" s="253"/>
      <c r="G356" s="253"/>
      <c r="H356" s="254">
        <f t="shared" si="100"/>
        <v>0</v>
      </c>
      <c r="I356" s="282">
        <f t="shared" si="101"/>
        <v>0</v>
      </c>
      <c r="J356" s="253"/>
      <c r="K356" s="253"/>
      <c r="L356" s="253"/>
      <c r="M356" s="282">
        <f t="shared" si="102"/>
        <v>0</v>
      </c>
      <c r="N356" s="282">
        <f t="shared" si="103"/>
        <v>0</v>
      </c>
      <c r="O356" s="253"/>
      <c r="P356" s="253"/>
      <c r="Q356" s="253"/>
      <c r="R356" s="282">
        <f t="shared" si="104"/>
        <v>0</v>
      </c>
      <c r="S356" s="282">
        <f t="shared" si="105"/>
        <v>0</v>
      </c>
      <c r="T356" s="253"/>
      <c r="U356" s="253"/>
      <c r="V356" s="253"/>
      <c r="W356" s="282">
        <f t="shared" si="106"/>
        <v>0</v>
      </c>
      <c r="X356" s="282">
        <f t="shared" si="107"/>
        <v>0</v>
      </c>
      <c r="Y356" s="282">
        <f t="shared" si="108"/>
        <v>0</v>
      </c>
      <c r="Z356" s="313">
        <v>13935.33</v>
      </c>
      <c r="AA356" s="314">
        <f t="shared" si="109"/>
        <v>0</v>
      </c>
      <c r="AB356" s="219"/>
    </row>
    <row r="357" ht="30" customHeight="1" spans="1:28">
      <c r="A357" s="355"/>
      <c r="B357" s="356"/>
      <c r="C357" s="357"/>
      <c r="D357" s="358"/>
      <c r="E357" s="359"/>
      <c r="F357" s="359"/>
      <c r="G357" s="359"/>
      <c r="H357" s="359"/>
      <c r="I357" s="359"/>
      <c r="J357" s="359"/>
      <c r="K357" s="359"/>
      <c r="L357" s="359"/>
      <c r="M357" s="359"/>
      <c r="N357" s="359"/>
      <c r="O357" s="359"/>
      <c r="P357" s="359"/>
      <c r="Q357" s="359"/>
      <c r="R357" s="359"/>
      <c r="S357" s="359"/>
      <c r="T357" s="359"/>
      <c r="U357" s="359"/>
      <c r="V357" s="359"/>
      <c r="W357" s="359"/>
      <c r="X357" s="359"/>
      <c r="Y357" s="359"/>
      <c r="Z357" s="409">
        <f>SUM(AA41:AA356)</f>
        <v>0</v>
      </c>
      <c r="AA357" s="410"/>
      <c r="AB357" s="219"/>
    </row>
    <row r="358" ht="30" hidden="1" customHeight="1" spans="1:28">
      <c r="A358" s="340"/>
      <c r="B358" s="336"/>
      <c r="C358" s="345"/>
      <c r="D358" s="360"/>
      <c r="E358" s="360"/>
      <c r="F358" s="360"/>
      <c r="G358" s="360"/>
      <c r="H358" s="360"/>
      <c r="I358" s="360"/>
      <c r="J358" s="360"/>
      <c r="K358" s="360"/>
      <c r="L358" s="360"/>
      <c r="M358" s="360"/>
      <c r="N358" s="360"/>
      <c r="O358" s="360"/>
      <c r="P358" s="360"/>
      <c r="Q358" s="360"/>
      <c r="R358" s="360"/>
      <c r="S358" s="360"/>
      <c r="T358" s="360"/>
      <c r="U358" s="360"/>
      <c r="V358" s="360"/>
      <c r="W358" s="360"/>
      <c r="X358" s="360"/>
      <c r="Y358" s="360"/>
      <c r="Z358" s="411"/>
      <c r="AA358" s="412"/>
      <c r="AB358" s="219"/>
    </row>
    <row r="359" ht="30" hidden="1" customHeight="1" spans="1:28">
      <c r="A359" s="361" t="s">
        <v>923</v>
      </c>
      <c r="B359" s="362"/>
      <c r="C359" s="362"/>
      <c r="D359" s="362"/>
      <c r="E359" s="362"/>
      <c r="F359" s="362"/>
      <c r="G359" s="362"/>
      <c r="H359" s="362"/>
      <c r="I359" s="362"/>
      <c r="J359" s="362"/>
      <c r="K359" s="362"/>
      <c r="L359" s="362"/>
      <c r="M359" s="362"/>
      <c r="N359" s="362"/>
      <c r="O359" s="362"/>
      <c r="P359" s="362"/>
      <c r="Q359" s="362"/>
      <c r="R359" s="362"/>
      <c r="S359" s="362"/>
      <c r="T359" s="362"/>
      <c r="U359" s="362"/>
      <c r="V359" s="362"/>
      <c r="W359" s="362"/>
      <c r="X359" s="362"/>
      <c r="Y359" s="362"/>
      <c r="Z359" s="362"/>
      <c r="AA359" s="413"/>
      <c r="AB359" s="414"/>
    </row>
    <row r="360" ht="30" hidden="1" customHeight="1" spans="1:28">
      <c r="A360" s="363" t="s">
        <v>859</v>
      </c>
      <c r="B360" s="364"/>
      <c r="C360" s="364"/>
      <c r="D360" s="364"/>
      <c r="E360" s="365"/>
      <c r="F360" s="365"/>
      <c r="G360" s="365"/>
      <c r="H360" s="365"/>
      <c r="I360" s="365"/>
      <c r="J360" s="365"/>
      <c r="K360" s="365"/>
      <c r="L360" s="365"/>
      <c r="M360" s="365"/>
      <c r="N360" s="365"/>
      <c r="O360" s="365"/>
      <c r="P360" s="365"/>
      <c r="Q360" s="365"/>
      <c r="R360" s="365"/>
      <c r="S360" s="365"/>
      <c r="T360" s="365"/>
      <c r="U360" s="365"/>
      <c r="V360" s="365"/>
      <c r="W360" s="365"/>
      <c r="X360" s="365"/>
      <c r="Y360" s="365"/>
      <c r="Z360" s="415"/>
      <c r="AA360" s="416"/>
      <c r="AB360" s="219"/>
    </row>
    <row r="361" ht="30" hidden="1" customHeight="1" spans="1:28">
      <c r="A361" s="366" t="s">
        <v>924</v>
      </c>
      <c r="B361" s="366" t="s">
        <v>925</v>
      </c>
      <c r="C361" s="367" t="s">
        <v>926</v>
      </c>
      <c r="D361" s="366" t="s">
        <v>927</v>
      </c>
      <c r="E361" s="368" t="s">
        <v>928</v>
      </c>
      <c r="F361" s="368" t="s">
        <v>929</v>
      </c>
      <c r="G361" s="368" t="s">
        <v>930</v>
      </c>
      <c r="H361" s="368" t="s">
        <v>931</v>
      </c>
      <c r="I361" s="368" t="s">
        <v>932</v>
      </c>
      <c r="J361" s="368" t="s">
        <v>933</v>
      </c>
      <c r="K361" s="368" t="s">
        <v>934</v>
      </c>
      <c r="L361" s="368" t="s">
        <v>935</v>
      </c>
      <c r="M361" s="368" t="s">
        <v>936</v>
      </c>
      <c r="N361" s="368" t="s">
        <v>937</v>
      </c>
      <c r="O361" s="368" t="s">
        <v>938</v>
      </c>
      <c r="P361" s="368" t="s">
        <v>939</v>
      </c>
      <c r="Q361" s="368" t="s">
        <v>940</v>
      </c>
      <c r="R361" s="368" t="s">
        <v>941</v>
      </c>
      <c r="S361" s="368" t="s">
        <v>942</v>
      </c>
      <c r="T361" s="368" t="s">
        <v>943</v>
      </c>
      <c r="U361" s="368" t="s">
        <v>944</v>
      </c>
      <c r="V361" s="368" t="s">
        <v>945</v>
      </c>
      <c r="W361" s="368" t="s">
        <v>946</v>
      </c>
      <c r="X361" s="368" t="s">
        <v>947</v>
      </c>
      <c r="Y361" s="368" t="s">
        <v>948</v>
      </c>
      <c r="Z361" s="417" t="s">
        <v>949</v>
      </c>
      <c r="AA361" s="368" t="s">
        <v>950</v>
      </c>
      <c r="AB361" s="219"/>
    </row>
    <row r="362" ht="30" hidden="1" customHeight="1" spans="1:28">
      <c r="A362" s="369">
        <v>1</v>
      </c>
      <c r="B362" s="370"/>
      <c r="C362" s="371"/>
      <c r="D362" s="372"/>
      <c r="E362" s="253"/>
      <c r="F362" s="253"/>
      <c r="G362" s="253"/>
      <c r="H362" s="373">
        <f>SUM(E362:G362)</f>
        <v>0</v>
      </c>
      <c r="I362" s="373">
        <f>H362*$Z362</f>
        <v>0</v>
      </c>
      <c r="J362" s="253"/>
      <c r="K362" s="253"/>
      <c r="L362" s="253"/>
      <c r="M362" s="373">
        <f>SUM(J362:L362)</f>
        <v>0</v>
      </c>
      <c r="N362" s="373">
        <f>M362*$Z362</f>
        <v>0</v>
      </c>
      <c r="O362" s="253"/>
      <c r="P362" s="253"/>
      <c r="Q362" s="253"/>
      <c r="R362" s="373">
        <f>SUM(O362:Q362)</f>
        <v>0</v>
      </c>
      <c r="S362" s="373">
        <f>R362*$Z362</f>
        <v>0</v>
      </c>
      <c r="T362" s="253"/>
      <c r="U362" s="253"/>
      <c r="V362" s="253"/>
      <c r="W362" s="373">
        <f>SUM(T362:V362)</f>
        <v>0</v>
      </c>
      <c r="X362" s="373">
        <f>W362*$Z362</f>
        <v>0</v>
      </c>
      <c r="Y362" s="373">
        <f>H362+M362+R362+W362</f>
        <v>0</v>
      </c>
      <c r="Z362" s="313"/>
      <c r="AA362" s="418">
        <f>Y362*Z362</f>
        <v>0</v>
      </c>
      <c r="AB362" s="219"/>
    </row>
    <row r="363" ht="30" hidden="1" customHeight="1" spans="1:28">
      <c r="A363" s="374">
        <v>2</v>
      </c>
      <c r="B363" s="375"/>
      <c r="C363" s="376"/>
      <c r="D363" s="377"/>
      <c r="E363" s="378"/>
      <c r="F363" s="378"/>
      <c r="G363" s="378"/>
      <c r="H363" s="379">
        <f>SUM(E363:G363)</f>
        <v>0</v>
      </c>
      <c r="I363" s="373">
        <f t="shared" ref="I363:I366" si="110">H363*$Z363</f>
        <v>0</v>
      </c>
      <c r="J363" s="378"/>
      <c r="K363" s="378"/>
      <c r="L363" s="378"/>
      <c r="M363" s="379">
        <f>SUM(J363:L363)</f>
        <v>0</v>
      </c>
      <c r="N363" s="373">
        <f t="shared" ref="N363:N366" si="111">M363*$Z363</f>
        <v>0</v>
      </c>
      <c r="O363" s="378"/>
      <c r="P363" s="378"/>
      <c r="Q363" s="378"/>
      <c r="R363" s="379">
        <f>SUM(O363:Q363)</f>
        <v>0</v>
      </c>
      <c r="S363" s="373">
        <f t="shared" ref="S363:S366" si="112">R363*$Z363</f>
        <v>0</v>
      </c>
      <c r="T363" s="378"/>
      <c r="U363" s="378"/>
      <c r="V363" s="378"/>
      <c r="W363" s="379">
        <f>SUM(T363:V363)</f>
        <v>0</v>
      </c>
      <c r="X363" s="373">
        <f t="shared" ref="X363:X366" si="113">W363*$Z363</f>
        <v>0</v>
      </c>
      <c r="Y363" s="379">
        <f>H363+M363+R363+W363</f>
        <v>0</v>
      </c>
      <c r="Z363" s="419"/>
      <c r="AA363" s="420">
        <f>Y363*Z363</f>
        <v>0</v>
      </c>
      <c r="AB363" s="219"/>
    </row>
    <row r="364" ht="30" hidden="1" customHeight="1" spans="1:28">
      <c r="A364" s="380">
        <v>3</v>
      </c>
      <c r="B364" s="381"/>
      <c r="C364" s="376"/>
      <c r="D364" s="377"/>
      <c r="E364" s="378"/>
      <c r="F364" s="378"/>
      <c r="G364" s="378"/>
      <c r="H364" s="379">
        <f>SUM(E364:G364)</f>
        <v>0</v>
      </c>
      <c r="I364" s="373">
        <f t="shared" si="110"/>
        <v>0</v>
      </c>
      <c r="J364" s="378"/>
      <c r="K364" s="378"/>
      <c r="L364" s="378"/>
      <c r="M364" s="379">
        <f>SUM(J364:L364)</f>
        <v>0</v>
      </c>
      <c r="N364" s="373">
        <f t="shared" si="111"/>
        <v>0</v>
      </c>
      <c r="O364" s="378"/>
      <c r="P364" s="378"/>
      <c r="Q364" s="378"/>
      <c r="R364" s="379">
        <f>SUM(O364:Q364)</f>
        <v>0</v>
      </c>
      <c r="S364" s="373">
        <f t="shared" si="112"/>
        <v>0</v>
      </c>
      <c r="T364" s="378"/>
      <c r="U364" s="378"/>
      <c r="V364" s="378"/>
      <c r="W364" s="379">
        <f>SUM(T364:V364)</f>
        <v>0</v>
      </c>
      <c r="X364" s="373">
        <f t="shared" si="113"/>
        <v>0</v>
      </c>
      <c r="Y364" s="379">
        <f>H364+M364+R364+W364</f>
        <v>0</v>
      </c>
      <c r="Z364" s="419"/>
      <c r="AA364" s="420">
        <f>Y364*Z364</f>
        <v>0</v>
      </c>
      <c r="AB364" s="219"/>
    </row>
    <row r="365" ht="30" hidden="1" customHeight="1" spans="1:28">
      <c r="A365" s="369">
        <v>4</v>
      </c>
      <c r="B365" s="382"/>
      <c r="C365" s="383"/>
      <c r="D365" s="384"/>
      <c r="E365" s="253"/>
      <c r="F365" s="253"/>
      <c r="G365" s="253"/>
      <c r="H365" s="379">
        <f>SUM(E365:G365)</f>
        <v>0</v>
      </c>
      <c r="I365" s="373">
        <f t="shared" si="110"/>
        <v>0</v>
      </c>
      <c r="J365" s="253"/>
      <c r="K365" s="253"/>
      <c r="L365" s="253"/>
      <c r="M365" s="379">
        <f>SUM(J365:L365)</f>
        <v>0</v>
      </c>
      <c r="N365" s="373">
        <f t="shared" si="111"/>
        <v>0</v>
      </c>
      <c r="O365" s="253"/>
      <c r="P365" s="253"/>
      <c r="Q365" s="253"/>
      <c r="R365" s="379">
        <f>SUM(O365:Q365)</f>
        <v>0</v>
      </c>
      <c r="S365" s="373">
        <f t="shared" si="112"/>
        <v>0</v>
      </c>
      <c r="T365" s="253"/>
      <c r="U365" s="253"/>
      <c r="V365" s="253"/>
      <c r="W365" s="379">
        <f>SUM(T365:V365)</f>
        <v>0</v>
      </c>
      <c r="X365" s="373">
        <f t="shared" si="113"/>
        <v>0</v>
      </c>
      <c r="Y365" s="379">
        <f>H365+M365+R365+W365</f>
        <v>0</v>
      </c>
      <c r="Z365" s="313"/>
      <c r="AA365" s="420">
        <f>Y365*Z365</f>
        <v>0</v>
      </c>
      <c r="AB365" s="219"/>
    </row>
    <row r="366" ht="30" hidden="1" customHeight="1" spans="1:28">
      <c r="A366" s="385">
        <v>5</v>
      </c>
      <c r="B366" s="386"/>
      <c r="C366" s="387"/>
      <c r="D366" s="388"/>
      <c r="E366" s="389"/>
      <c r="F366" s="389"/>
      <c r="G366" s="389"/>
      <c r="H366" s="390">
        <f>SUM(E366:G366)</f>
        <v>0</v>
      </c>
      <c r="I366" s="408">
        <f t="shared" si="110"/>
        <v>0</v>
      </c>
      <c r="J366" s="389"/>
      <c r="K366" s="389"/>
      <c r="L366" s="389"/>
      <c r="M366" s="390">
        <f>SUM(J366:L366)</f>
        <v>0</v>
      </c>
      <c r="N366" s="408">
        <f t="shared" si="111"/>
        <v>0</v>
      </c>
      <c r="O366" s="389"/>
      <c r="P366" s="389"/>
      <c r="Q366" s="389"/>
      <c r="R366" s="390">
        <f>SUM(O366:Q366)</f>
        <v>0</v>
      </c>
      <c r="S366" s="408">
        <f t="shared" si="112"/>
        <v>0</v>
      </c>
      <c r="T366" s="389"/>
      <c r="U366" s="389"/>
      <c r="V366" s="389"/>
      <c r="W366" s="390">
        <f>SUM(T366:V366)</f>
        <v>0</v>
      </c>
      <c r="X366" s="408">
        <f t="shared" si="113"/>
        <v>0</v>
      </c>
      <c r="Y366" s="390">
        <f>H366+M366+R366+W366</f>
        <v>0</v>
      </c>
      <c r="Z366" s="421"/>
      <c r="AA366" s="422">
        <f>Y366*Z366</f>
        <v>0</v>
      </c>
      <c r="AB366" s="219"/>
    </row>
    <row r="367" ht="30" hidden="1" customHeight="1" spans="1:28">
      <c r="A367" s="391" t="s">
        <v>874</v>
      </c>
      <c r="B367" s="246"/>
      <c r="C367" s="392"/>
      <c r="D367" s="393"/>
      <c r="E367" s="393"/>
      <c r="F367" s="393"/>
      <c r="G367" s="393"/>
      <c r="H367" s="394"/>
      <c r="I367" s="270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4"/>
      <c r="U367" s="394"/>
      <c r="V367" s="270"/>
      <c r="W367" s="393"/>
      <c r="X367" s="393"/>
      <c r="Y367" s="393"/>
      <c r="Z367" s="423"/>
      <c r="AA367" s="318"/>
      <c r="AB367" s="219"/>
    </row>
    <row r="368" ht="30" hidden="1" customHeight="1" spans="1:28">
      <c r="A368" s="395">
        <v>1</v>
      </c>
      <c r="B368" s="396"/>
      <c r="C368" s="397"/>
      <c r="D368" s="398"/>
      <c r="E368" s="253"/>
      <c r="F368" s="253"/>
      <c r="G368" s="253"/>
      <c r="H368" s="373">
        <f>SUM(E368:G368)</f>
        <v>0</v>
      </c>
      <c r="I368" s="373">
        <f>H368*$Z368</f>
        <v>0</v>
      </c>
      <c r="J368" s="253"/>
      <c r="K368" s="253"/>
      <c r="L368" s="253"/>
      <c r="M368" s="373">
        <f>SUM(J368:L368)</f>
        <v>0</v>
      </c>
      <c r="N368" s="373">
        <f>M368*$Z368</f>
        <v>0</v>
      </c>
      <c r="O368" s="253"/>
      <c r="P368" s="253"/>
      <c r="Q368" s="253"/>
      <c r="R368" s="373">
        <f>SUM(O368:Q368)</f>
        <v>0</v>
      </c>
      <c r="S368" s="373">
        <f>R368*$Z368</f>
        <v>0</v>
      </c>
      <c r="T368" s="253"/>
      <c r="U368" s="253"/>
      <c r="V368" s="253"/>
      <c r="W368" s="373">
        <f>SUM(T368:V368)</f>
        <v>0</v>
      </c>
      <c r="X368" s="373">
        <f>W368*$Z368</f>
        <v>0</v>
      </c>
      <c r="Y368" s="373">
        <f>H368+M368+R368+W368</f>
        <v>0</v>
      </c>
      <c r="Z368" s="424"/>
      <c r="AA368" s="418">
        <f>Y368*Z368</f>
        <v>0</v>
      </c>
      <c r="AB368" s="219"/>
    </row>
    <row r="369" ht="30" hidden="1" customHeight="1" spans="1:28">
      <c r="A369" s="399">
        <v>2</v>
      </c>
      <c r="B369" s="400"/>
      <c r="C369" s="401"/>
      <c r="D369" s="402"/>
      <c r="E369" s="378"/>
      <c r="F369" s="378"/>
      <c r="G369" s="378"/>
      <c r="H369" s="379">
        <f>SUM(E369:G369)</f>
        <v>0</v>
      </c>
      <c r="I369" s="373">
        <f t="shared" ref="I369:I372" si="114">H369*$Z369</f>
        <v>0</v>
      </c>
      <c r="J369" s="378"/>
      <c r="K369" s="378"/>
      <c r="L369" s="378"/>
      <c r="M369" s="379">
        <f>SUM(J369:L369)</f>
        <v>0</v>
      </c>
      <c r="N369" s="373">
        <f t="shared" ref="N369:N372" si="115">M369*$Z369</f>
        <v>0</v>
      </c>
      <c r="O369" s="378"/>
      <c r="P369" s="378"/>
      <c r="Q369" s="378"/>
      <c r="R369" s="379">
        <f>SUM(O369:Q369)</f>
        <v>0</v>
      </c>
      <c r="S369" s="373">
        <f t="shared" ref="S369:S372" si="116">R369*$Z369</f>
        <v>0</v>
      </c>
      <c r="T369" s="378"/>
      <c r="U369" s="378"/>
      <c r="V369" s="378"/>
      <c r="W369" s="379">
        <f>SUM(T369:V369)</f>
        <v>0</v>
      </c>
      <c r="X369" s="373">
        <f t="shared" ref="X369:X372" si="117">W369*$Z369</f>
        <v>0</v>
      </c>
      <c r="Y369" s="379">
        <f>H369+M369+R369+W369</f>
        <v>0</v>
      </c>
      <c r="Z369" s="425"/>
      <c r="AA369" s="420">
        <f>Y369*Z369</f>
        <v>0</v>
      </c>
      <c r="AB369" s="219"/>
    </row>
    <row r="370" ht="30" hidden="1" customHeight="1" spans="1:28">
      <c r="A370" s="399">
        <v>3</v>
      </c>
      <c r="B370" s="400"/>
      <c r="C370" s="401"/>
      <c r="D370" s="403"/>
      <c r="E370" s="378"/>
      <c r="F370" s="378"/>
      <c r="G370" s="378"/>
      <c r="H370" s="379">
        <f>SUM(E370:G370)</f>
        <v>0</v>
      </c>
      <c r="I370" s="373">
        <f t="shared" si="114"/>
        <v>0</v>
      </c>
      <c r="J370" s="378"/>
      <c r="K370" s="378"/>
      <c r="L370" s="378"/>
      <c r="M370" s="379">
        <f>SUM(J370:L370)</f>
        <v>0</v>
      </c>
      <c r="N370" s="373">
        <f t="shared" si="115"/>
        <v>0</v>
      </c>
      <c r="O370" s="378"/>
      <c r="P370" s="378"/>
      <c r="Q370" s="378"/>
      <c r="R370" s="379">
        <f>SUM(O370:Q370)</f>
        <v>0</v>
      </c>
      <c r="S370" s="373">
        <f t="shared" si="116"/>
        <v>0</v>
      </c>
      <c r="T370" s="378"/>
      <c r="U370" s="378"/>
      <c r="V370" s="378"/>
      <c r="W370" s="379">
        <f>SUM(T370:V370)</f>
        <v>0</v>
      </c>
      <c r="X370" s="373">
        <f t="shared" si="117"/>
        <v>0</v>
      </c>
      <c r="Y370" s="379">
        <f>H370+M370+R370+W370</f>
        <v>0</v>
      </c>
      <c r="Z370" s="425"/>
      <c r="AA370" s="420">
        <f>Y370*Z370</f>
        <v>0</v>
      </c>
      <c r="AB370" s="219"/>
    </row>
    <row r="371" ht="30" hidden="1" customHeight="1" spans="1:28">
      <c r="A371" s="399">
        <v>4</v>
      </c>
      <c r="B371" s="400"/>
      <c r="C371" s="401"/>
      <c r="D371" s="403"/>
      <c r="E371" s="378"/>
      <c r="F371" s="378"/>
      <c r="G371" s="378"/>
      <c r="H371" s="379">
        <f>SUM(E371:G371)</f>
        <v>0</v>
      </c>
      <c r="I371" s="373">
        <f t="shared" si="114"/>
        <v>0</v>
      </c>
      <c r="J371" s="378"/>
      <c r="K371" s="378"/>
      <c r="L371" s="378"/>
      <c r="M371" s="379">
        <f>SUM(J371:L371)</f>
        <v>0</v>
      </c>
      <c r="N371" s="373">
        <f t="shared" si="115"/>
        <v>0</v>
      </c>
      <c r="O371" s="378"/>
      <c r="P371" s="378"/>
      <c r="Q371" s="378"/>
      <c r="R371" s="379">
        <f>SUM(O371:Q371)</f>
        <v>0</v>
      </c>
      <c r="S371" s="373">
        <f t="shared" si="116"/>
        <v>0</v>
      </c>
      <c r="T371" s="378"/>
      <c r="U371" s="378"/>
      <c r="V371" s="378"/>
      <c r="W371" s="379">
        <f>SUM(T371:V371)</f>
        <v>0</v>
      </c>
      <c r="X371" s="373">
        <f t="shared" si="117"/>
        <v>0</v>
      </c>
      <c r="Y371" s="379">
        <f>H371+M371+R371+W371</f>
        <v>0</v>
      </c>
      <c r="Z371" s="425"/>
      <c r="AA371" s="420">
        <f>Y371*Z371</f>
        <v>0</v>
      </c>
      <c r="AB371" s="219"/>
    </row>
    <row r="372" ht="30" hidden="1" customHeight="1" spans="1:28">
      <c r="A372" s="404">
        <v>5</v>
      </c>
      <c r="B372" s="405"/>
      <c r="C372" s="406"/>
      <c r="D372" s="402"/>
      <c r="E372" s="407"/>
      <c r="F372" s="407"/>
      <c r="G372" s="407"/>
      <c r="H372" s="390">
        <f>SUM(E372:G372)</f>
        <v>0</v>
      </c>
      <c r="I372" s="373">
        <f t="shared" si="114"/>
        <v>0</v>
      </c>
      <c r="J372" s="407"/>
      <c r="K372" s="407"/>
      <c r="L372" s="407"/>
      <c r="M372" s="390">
        <f>SUM(J372:L372)</f>
        <v>0</v>
      </c>
      <c r="N372" s="373">
        <f t="shared" si="115"/>
        <v>0</v>
      </c>
      <c r="O372" s="407"/>
      <c r="P372" s="407"/>
      <c r="Q372" s="407"/>
      <c r="R372" s="390">
        <f>SUM(O372:Q372)</f>
        <v>0</v>
      </c>
      <c r="S372" s="373">
        <f t="shared" si="116"/>
        <v>0</v>
      </c>
      <c r="T372" s="407"/>
      <c r="U372" s="407"/>
      <c r="V372" s="407"/>
      <c r="W372" s="390">
        <f>SUM(T372:V372)</f>
        <v>0</v>
      </c>
      <c r="X372" s="373">
        <f t="shared" si="117"/>
        <v>0</v>
      </c>
      <c r="Y372" s="390">
        <f>H372+M372+R372+W372</f>
        <v>0</v>
      </c>
      <c r="Z372" s="426"/>
      <c r="AA372" s="422">
        <f>Y372*Z372</f>
        <v>0</v>
      </c>
      <c r="AB372" s="219"/>
    </row>
    <row r="373" ht="30" hidden="1" customHeight="1" spans="1:28">
      <c r="A373" s="391" t="s">
        <v>860</v>
      </c>
      <c r="B373" s="246"/>
      <c r="C373" s="392"/>
      <c r="D373" s="393"/>
      <c r="E373" s="393"/>
      <c r="F373" s="393"/>
      <c r="G373" s="393"/>
      <c r="H373" s="394"/>
      <c r="I373" s="270"/>
      <c r="J373" s="393"/>
      <c r="K373" s="393"/>
      <c r="L373" s="393"/>
      <c r="M373" s="393"/>
      <c r="N373" s="393"/>
      <c r="O373" s="393"/>
      <c r="P373" s="393"/>
      <c r="Q373" s="393"/>
      <c r="R373" s="393"/>
      <c r="S373" s="393"/>
      <c r="T373" s="394"/>
      <c r="U373" s="394"/>
      <c r="V373" s="270"/>
      <c r="W373" s="393"/>
      <c r="X373" s="393"/>
      <c r="Y373" s="393"/>
      <c r="Z373" s="423"/>
      <c r="AA373" s="318"/>
      <c r="AB373" s="219"/>
    </row>
    <row r="374" ht="30" hidden="1" customHeight="1" spans="1:28">
      <c r="A374" s="395">
        <v>1</v>
      </c>
      <c r="B374" s="396"/>
      <c r="C374" s="397"/>
      <c r="D374" s="372"/>
      <c r="E374" s="253"/>
      <c r="F374" s="253"/>
      <c r="G374" s="253"/>
      <c r="H374" s="373">
        <f t="shared" ref="H374:H393" si="118">SUM(E374:G374)</f>
        <v>0</v>
      </c>
      <c r="I374" s="373">
        <f>H374*$Z374</f>
        <v>0</v>
      </c>
      <c r="J374" s="253"/>
      <c r="K374" s="253"/>
      <c r="L374" s="253"/>
      <c r="M374" s="373">
        <f>SUM(J374:L374)</f>
        <v>0</v>
      </c>
      <c r="N374" s="373">
        <f>M374*$Z374</f>
        <v>0</v>
      </c>
      <c r="O374" s="253"/>
      <c r="P374" s="253"/>
      <c r="Q374" s="253"/>
      <c r="R374" s="373">
        <f>SUM(O374:Q374)</f>
        <v>0</v>
      </c>
      <c r="S374" s="373">
        <f>R374*$Z374</f>
        <v>0</v>
      </c>
      <c r="T374" s="253"/>
      <c r="U374" s="253"/>
      <c r="V374" s="253"/>
      <c r="W374" s="373">
        <f>SUM(T374:V374)</f>
        <v>0</v>
      </c>
      <c r="X374" s="373">
        <f>W374*$Z374</f>
        <v>0</v>
      </c>
      <c r="Y374" s="373">
        <f t="shared" ref="Y374:Y393" si="119">H374+M374+R374+W374</f>
        <v>0</v>
      </c>
      <c r="Z374" s="424"/>
      <c r="AA374" s="418">
        <f t="shared" ref="AA374:AA393" si="120">Z374*Y374</f>
        <v>0</v>
      </c>
      <c r="AB374" s="219"/>
    </row>
    <row r="375" ht="30" hidden="1" customHeight="1" spans="1:28">
      <c r="A375" s="399">
        <v>2</v>
      </c>
      <c r="B375" s="400"/>
      <c r="C375" s="401"/>
      <c r="D375" s="403"/>
      <c r="E375" s="378"/>
      <c r="F375" s="378"/>
      <c r="G375" s="378"/>
      <c r="H375" s="379">
        <f t="shared" si="118"/>
        <v>0</v>
      </c>
      <c r="I375" s="373">
        <f t="shared" ref="I375:I393" si="121">H375*$Z375</f>
        <v>0</v>
      </c>
      <c r="J375" s="378"/>
      <c r="K375" s="378"/>
      <c r="L375" s="378"/>
      <c r="M375" s="379">
        <f t="shared" ref="M375:M393" si="122">SUM(J375:L375)</f>
        <v>0</v>
      </c>
      <c r="N375" s="373">
        <f t="shared" ref="N375:N393" si="123">M375*$Z375</f>
        <v>0</v>
      </c>
      <c r="O375" s="378"/>
      <c r="P375" s="378"/>
      <c r="Q375" s="378"/>
      <c r="R375" s="379">
        <f t="shared" ref="R375:R393" si="124">SUM(O375:Q375)</f>
        <v>0</v>
      </c>
      <c r="S375" s="373">
        <f t="shared" ref="S375:S393" si="125">R375*$Z375</f>
        <v>0</v>
      </c>
      <c r="T375" s="378"/>
      <c r="U375" s="378"/>
      <c r="V375" s="378"/>
      <c r="W375" s="379">
        <f t="shared" ref="W375:W393" si="126">SUM(T375:V375)</f>
        <v>0</v>
      </c>
      <c r="X375" s="373">
        <f t="shared" ref="X375:X393" si="127">W375*$Z375</f>
        <v>0</v>
      </c>
      <c r="Y375" s="379">
        <f t="shared" si="119"/>
        <v>0</v>
      </c>
      <c r="Z375" s="425"/>
      <c r="AA375" s="420">
        <f t="shared" si="120"/>
        <v>0</v>
      </c>
      <c r="AB375" s="219"/>
    </row>
    <row r="376" ht="30" hidden="1" customHeight="1" spans="1:28">
      <c r="A376" s="399">
        <v>3</v>
      </c>
      <c r="B376" s="400"/>
      <c r="C376" s="401"/>
      <c r="D376" s="403"/>
      <c r="E376" s="378"/>
      <c r="F376" s="378"/>
      <c r="G376" s="378"/>
      <c r="H376" s="379">
        <f t="shared" si="118"/>
        <v>0</v>
      </c>
      <c r="I376" s="373">
        <f t="shared" si="121"/>
        <v>0</v>
      </c>
      <c r="J376" s="378"/>
      <c r="K376" s="378"/>
      <c r="L376" s="378"/>
      <c r="M376" s="379">
        <f t="shared" si="122"/>
        <v>0</v>
      </c>
      <c r="N376" s="373">
        <f t="shared" si="123"/>
        <v>0</v>
      </c>
      <c r="O376" s="378"/>
      <c r="P376" s="378"/>
      <c r="Q376" s="378"/>
      <c r="R376" s="379">
        <f t="shared" si="124"/>
        <v>0</v>
      </c>
      <c r="S376" s="373">
        <f t="shared" si="125"/>
        <v>0</v>
      </c>
      <c r="T376" s="378"/>
      <c r="U376" s="378"/>
      <c r="V376" s="378"/>
      <c r="W376" s="379">
        <f t="shared" si="126"/>
        <v>0</v>
      </c>
      <c r="X376" s="373">
        <f t="shared" si="127"/>
        <v>0</v>
      </c>
      <c r="Y376" s="379">
        <f t="shared" si="119"/>
        <v>0</v>
      </c>
      <c r="Z376" s="425"/>
      <c r="AA376" s="420">
        <f t="shared" si="120"/>
        <v>0</v>
      </c>
      <c r="AB376" s="219"/>
    </row>
    <row r="377" ht="30" hidden="1" customHeight="1" spans="1:28">
      <c r="A377" s="399">
        <v>4</v>
      </c>
      <c r="B377" s="400"/>
      <c r="C377" s="401"/>
      <c r="D377" s="403"/>
      <c r="E377" s="378"/>
      <c r="F377" s="378"/>
      <c r="G377" s="378"/>
      <c r="H377" s="379">
        <f t="shared" si="118"/>
        <v>0</v>
      </c>
      <c r="I377" s="373">
        <f t="shared" si="121"/>
        <v>0</v>
      </c>
      <c r="J377" s="378"/>
      <c r="K377" s="378"/>
      <c r="L377" s="378"/>
      <c r="M377" s="379">
        <f t="shared" si="122"/>
        <v>0</v>
      </c>
      <c r="N377" s="373">
        <f t="shared" si="123"/>
        <v>0</v>
      </c>
      <c r="O377" s="378"/>
      <c r="P377" s="378"/>
      <c r="Q377" s="378"/>
      <c r="R377" s="379">
        <f t="shared" si="124"/>
        <v>0</v>
      </c>
      <c r="S377" s="373">
        <f t="shared" si="125"/>
        <v>0</v>
      </c>
      <c r="T377" s="378"/>
      <c r="U377" s="378"/>
      <c r="V377" s="378"/>
      <c r="W377" s="379">
        <f t="shared" si="126"/>
        <v>0</v>
      </c>
      <c r="X377" s="373">
        <f t="shared" si="127"/>
        <v>0</v>
      </c>
      <c r="Y377" s="379">
        <f t="shared" si="119"/>
        <v>0</v>
      </c>
      <c r="Z377" s="425"/>
      <c r="AA377" s="420">
        <f t="shared" si="120"/>
        <v>0</v>
      </c>
      <c r="AB377" s="219"/>
    </row>
    <row r="378" ht="30" hidden="1" customHeight="1" spans="1:28">
      <c r="A378" s="399">
        <v>5</v>
      </c>
      <c r="B378" s="400"/>
      <c r="C378" s="401"/>
      <c r="D378" s="403"/>
      <c r="E378" s="378"/>
      <c r="F378" s="378"/>
      <c r="G378" s="378"/>
      <c r="H378" s="379">
        <f t="shared" si="118"/>
        <v>0</v>
      </c>
      <c r="I378" s="373">
        <f t="shared" si="121"/>
        <v>0</v>
      </c>
      <c r="J378" s="378"/>
      <c r="K378" s="378"/>
      <c r="L378" s="378"/>
      <c r="M378" s="379">
        <f t="shared" si="122"/>
        <v>0</v>
      </c>
      <c r="N378" s="373">
        <f t="shared" si="123"/>
        <v>0</v>
      </c>
      <c r="O378" s="378"/>
      <c r="P378" s="378"/>
      <c r="Q378" s="378"/>
      <c r="R378" s="379">
        <f t="shared" si="124"/>
        <v>0</v>
      </c>
      <c r="S378" s="373">
        <f t="shared" si="125"/>
        <v>0</v>
      </c>
      <c r="T378" s="378"/>
      <c r="U378" s="378"/>
      <c r="V378" s="378"/>
      <c r="W378" s="379">
        <f t="shared" si="126"/>
        <v>0</v>
      </c>
      <c r="X378" s="373">
        <f t="shared" si="127"/>
        <v>0</v>
      </c>
      <c r="Y378" s="379">
        <f t="shared" si="119"/>
        <v>0</v>
      </c>
      <c r="Z378" s="425"/>
      <c r="AA378" s="420">
        <f t="shared" si="120"/>
        <v>0</v>
      </c>
      <c r="AB378" s="219"/>
    </row>
    <row r="379" ht="30" hidden="1" customHeight="1" spans="1:28">
      <c r="A379" s="399">
        <v>6</v>
      </c>
      <c r="B379" s="400"/>
      <c r="C379" s="401"/>
      <c r="D379" s="403"/>
      <c r="E379" s="378"/>
      <c r="F379" s="378"/>
      <c r="G379" s="378"/>
      <c r="H379" s="379">
        <f t="shared" si="118"/>
        <v>0</v>
      </c>
      <c r="I379" s="373">
        <f t="shared" si="121"/>
        <v>0</v>
      </c>
      <c r="J379" s="378"/>
      <c r="K379" s="378"/>
      <c r="L379" s="378"/>
      <c r="M379" s="379">
        <f t="shared" si="122"/>
        <v>0</v>
      </c>
      <c r="N379" s="373">
        <f t="shared" si="123"/>
        <v>0</v>
      </c>
      <c r="O379" s="378"/>
      <c r="P379" s="378"/>
      <c r="Q379" s="378"/>
      <c r="R379" s="379">
        <f t="shared" si="124"/>
        <v>0</v>
      </c>
      <c r="S379" s="373">
        <f t="shared" si="125"/>
        <v>0</v>
      </c>
      <c r="T379" s="378"/>
      <c r="U379" s="378"/>
      <c r="V379" s="378"/>
      <c r="W379" s="379">
        <f t="shared" si="126"/>
        <v>0</v>
      </c>
      <c r="X379" s="373">
        <f t="shared" si="127"/>
        <v>0</v>
      </c>
      <c r="Y379" s="379">
        <f t="shared" si="119"/>
        <v>0</v>
      </c>
      <c r="Z379" s="425"/>
      <c r="AA379" s="420">
        <f t="shared" si="120"/>
        <v>0</v>
      </c>
      <c r="AB379" s="219"/>
    </row>
    <row r="380" ht="30" hidden="1" customHeight="1" spans="1:28">
      <c r="A380" s="399">
        <v>7</v>
      </c>
      <c r="B380" s="400"/>
      <c r="C380" s="401"/>
      <c r="D380" s="403"/>
      <c r="E380" s="378"/>
      <c r="F380" s="378"/>
      <c r="G380" s="378"/>
      <c r="H380" s="379">
        <f t="shared" si="118"/>
        <v>0</v>
      </c>
      <c r="I380" s="373">
        <f t="shared" si="121"/>
        <v>0</v>
      </c>
      <c r="J380" s="378"/>
      <c r="K380" s="378"/>
      <c r="L380" s="378"/>
      <c r="M380" s="379">
        <f t="shared" si="122"/>
        <v>0</v>
      </c>
      <c r="N380" s="373">
        <f t="shared" si="123"/>
        <v>0</v>
      </c>
      <c r="O380" s="378"/>
      <c r="P380" s="378"/>
      <c r="Q380" s="378"/>
      <c r="R380" s="379">
        <f t="shared" si="124"/>
        <v>0</v>
      </c>
      <c r="S380" s="373">
        <f t="shared" si="125"/>
        <v>0</v>
      </c>
      <c r="T380" s="378"/>
      <c r="U380" s="378"/>
      <c r="V380" s="378"/>
      <c r="W380" s="379">
        <f t="shared" si="126"/>
        <v>0</v>
      </c>
      <c r="X380" s="373">
        <f t="shared" si="127"/>
        <v>0</v>
      </c>
      <c r="Y380" s="379">
        <f t="shared" si="119"/>
        <v>0</v>
      </c>
      <c r="Z380" s="425"/>
      <c r="AA380" s="420">
        <f t="shared" si="120"/>
        <v>0</v>
      </c>
      <c r="AB380" s="219"/>
    </row>
    <row r="381" ht="30" hidden="1" customHeight="1" spans="1:28">
      <c r="A381" s="399">
        <v>8</v>
      </c>
      <c r="B381" s="400"/>
      <c r="C381" s="401"/>
      <c r="D381" s="403"/>
      <c r="E381" s="378"/>
      <c r="F381" s="378"/>
      <c r="G381" s="378"/>
      <c r="H381" s="379">
        <f t="shared" si="118"/>
        <v>0</v>
      </c>
      <c r="I381" s="373">
        <f t="shared" si="121"/>
        <v>0</v>
      </c>
      <c r="J381" s="378"/>
      <c r="K381" s="378"/>
      <c r="L381" s="378"/>
      <c r="M381" s="379">
        <f t="shared" si="122"/>
        <v>0</v>
      </c>
      <c r="N381" s="373">
        <f t="shared" si="123"/>
        <v>0</v>
      </c>
      <c r="O381" s="378"/>
      <c r="P381" s="378"/>
      <c r="Q381" s="378"/>
      <c r="R381" s="379">
        <f t="shared" si="124"/>
        <v>0</v>
      </c>
      <c r="S381" s="373">
        <f t="shared" si="125"/>
        <v>0</v>
      </c>
      <c r="T381" s="378"/>
      <c r="U381" s="378"/>
      <c r="V381" s="378"/>
      <c r="W381" s="379">
        <f t="shared" si="126"/>
        <v>0</v>
      </c>
      <c r="X381" s="373">
        <f t="shared" si="127"/>
        <v>0</v>
      </c>
      <c r="Y381" s="379">
        <f t="shared" si="119"/>
        <v>0</v>
      </c>
      <c r="Z381" s="425"/>
      <c r="AA381" s="420">
        <f t="shared" si="120"/>
        <v>0</v>
      </c>
      <c r="AB381" s="219"/>
    </row>
    <row r="382" ht="30" hidden="1" customHeight="1" spans="1:28">
      <c r="A382" s="399">
        <v>9</v>
      </c>
      <c r="B382" s="400"/>
      <c r="C382" s="401"/>
      <c r="D382" s="403"/>
      <c r="E382" s="378"/>
      <c r="F382" s="378"/>
      <c r="G382" s="378"/>
      <c r="H382" s="379">
        <f t="shared" si="118"/>
        <v>0</v>
      </c>
      <c r="I382" s="373">
        <f t="shared" si="121"/>
        <v>0</v>
      </c>
      <c r="J382" s="378"/>
      <c r="K382" s="378"/>
      <c r="L382" s="378"/>
      <c r="M382" s="379">
        <f t="shared" si="122"/>
        <v>0</v>
      </c>
      <c r="N382" s="373">
        <f t="shared" si="123"/>
        <v>0</v>
      </c>
      <c r="O382" s="378"/>
      <c r="P382" s="378"/>
      <c r="Q382" s="378"/>
      <c r="R382" s="379">
        <f t="shared" si="124"/>
        <v>0</v>
      </c>
      <c r="S382" s="373">
        <f t="shared" si="125"/>
        <v>0</v>
      </c>
      <c r="T382" s="378"/>
      <c r="U382" s="378"/>
      <c r="V382" s="378"/>
      <c r="W382" s="379">
        <f t="shared" si="126"/>
        <v>0</v>
      </c>
      <c r="X382" s="373">
        <f t="shared" si="127"/>
        <v>0</v>
      </c>
      <c r="Y382" s="379">
        <f t="shared" si="119"/>
        <v>0</v>
      </c>
      <c r="Z382" s="425"/>
      <c r="AA382" s="420">
        <f t="shared" si="120"/>
        <v>0</v>
      </c>
      <c r="AB382" s="219"/>
    </row>
    <row r="383" ht="30" hidden="1" customHeight="1" spans="1:28">
      <c r="A383" s="399">
        <v>10</v>
      </c>
      <c r="B383" s="400"/>
      <c r="C383" s="401"/>
      <c r="D383" s="403"/>
      <c r="E383" s="378"/>
      <c r="F383" s="378"/>
      <c r="G383" s="378"/>
      <c r="H383" s="379">
        <f t="shared" si="118"/>
        <v>0</v>
      </c>
      <c r="I383" s="373">
        <f t="shared" si="121"/>
        <v>0</v>
      </c>
      <c r="J383" s="378"/>
      <c r="K383" s="378"/>
      <c r="L383" s="378"/>
      <c r="M383" s="379">
        <f t="shared" si="122"/>
        <v>0</v>
      </c>
      <c r="N383" s="373">
        <f t="shared" si="123"/>
        <v>0</v>
      </c>
      <c r="O383" s="378"/>
      <c r="P383" s="378"/>
      <c r="Q383" s="378"/>
      <c r="R383" s="379">
        <f t="shared" si="124"/>
        <v>0</v>
      </c>
      <c r="S383" s="373">
        <f t="shared" si="125"/>
        <v>0</v>
      </c>
      <c r="T383" s="378"/>
      <c r="U383" s="378"/>
      <c r="V383" s="378"/>
      <c r="W383" s="379">
        <f t="shared" si="126"/>
        <v>0</v>
      </c>
      <c r="X383" s="373">
        <f t="shared" si="127"/>
        <v>0</v>
      </c>
      <c r="Y383" s="379">
        <f t="shared" si="119"/>
        <v>0</v>
      </c>
      <c r="Z383" s="425"/>
      <c r="AA383" s="420">
        <f t="shared" si="120"/>
        <v>0</v>
      </c>
      <c r="AB383" s="219"/>
    </row>
    <row r="384" ht="30" hidden="1" customHeight="1" spans="1:28">
      <c r="A384" s="395">
        <v>11</v>
      </c>
      <c r="B384" s="400"/>
      <c r="C384" s="401"/>
      <c r="D384" s="403"/>
      <c r="E384" s="378"/>
      <c r="F384" s="378"/>
      <c r="G384" s="378"/>
      <c r="H384" s="379">
        <f t="shared" si="118"/>
        <v>0</v>
      </c>
      <c r="I384" s="373">
        <f t="shared" si="121"/>
        <v>0</v>
      </c>
      <c r="J384" s="378"/>
      <c r="K384" s="378"/>
      <c r="L384" s="378"/>
      <c r="M384" s="379">
        <f t="shared" si="122"/>
        <v>0</v>
      </c>
      <c r="N384" s="373">
        <f t="shared" si="123"/>
        <v>0</v>
      </c>
      <c r="O384" s="378"/>
      <c r="P384" s="378"/>
      <c r="Q384" s="378"/>
      <c r="R384" s="379">
        <f t="shared" si="124"/>
        <v>0</v>
      </c>
      <c r="S384" s="373">
        <f t="shared" si="125"/>
        <v>0</v>
      </c>
      <c r="T384" s="378"/>
      <c r="U384" s="378"/>
      <c r="V384" s="378"/>
      <c r="W384" s="379">
        <f t="shared" si="126"/>
        <v>0</v>
      </c>
      <c r="X384" s="373">
        <f t="shared" si="127"/>
        <v>0</v>
      </c>
      <c r="Y384" s="379">
        <f t="shared" si="119"/>
        <v>0</v>
      </c>
      <c r="Z384" s="425"/>
      <c r="AA384" s="420">
        <f t="shared" si="120"/>
        <v>0</v>
      </c>
      <c r="AB384" s="219"/>
    </row>
    <row r="385" ht="30" hidden="1" customHeight="1" spans="1:28">
      <c r="A385" s="399">
        <v>12</v>
      </c>
      <c r="B385" s="400"/>
      <c r="C385" s="401"/>
      <c r="D385" s="403"/>
      <c r="E385" s="378"/>
      <c r="F385" s="378"/>
      <c r="G385" s="378"/>
      <c r="H385" s="379">
        <f t="shared" si="118"/>
        <v>0</v>
      </c>
      <c r="I385" s="373">
        <f t="shared" si="121"/>
        <v>0</v>
      </c>
      <c r="J385" s="378"/>
      <c r="K385" s="378"/>
      <c r="L385" s="378"/>
      <c r="M385" s="379">
        <f t="shared" si="122"/>
        <v>0</v>
      </c>
      <c r="N385" s="373">
        <f t="shared" si="123"/>
        <v>0</v>
      </c>
      <c r="O385" s="378"/>
      <c r="P385" s="378"/>
      <c r="Q385" s="378"/>
      <c r="R385" s="379">
        <f t="shared" si="124"/>
        <v>0</v>
      </c>
      <c r="S385" s="373">
        <f t="shared" si="125"/>
        <v>0</v>
      </c>
      <c r="T385" s="378"/>
      <c r="U385" s="378"/>
      <c r="V385" s="378"/>
      <c r="W385" s="379">
        <f t="shared" si="126"/>
        <v>0</v>
      </c>
      <c r="X385" s="373">
        <f t="shared" si="127"/>
        <v>0</v>
      </c>
      <c r="Y385" s="379">
        <f t="shared" si="119"/>
        <v>0</v>
      </c>
      <c r="Z385" s="425"/>
      <c r="AA385" s="420">
        <f t="shared" si="120"/>
        <v>0</v>
      </c>
      <c r="AB385" s="219"/>
    </row>
    <row r="386" ht="30" hidden="1" customHeight="1" spans="1:28">
      <c r="A386" s="399">
        <v>13</v>
      </c>
      <c r="B386" s="400"/>
      <c r="C386" s="401"/>
      <c r="D386" s="403"/>
      <c r="E386" s="378"/>
      <c r="F386" s="378"/>
      <c r="G386" s="378"/>
      <c r="H386" s="379">
        <f t="shared" si="118"/>
        <v>0</v>
      </c>
      <c r="I386" s="373">
        <f t="shared" si="121"/>
        <v>0</v>
      </c>
      <c r="J386" s="378"/>
      <c r="K386" s="378"/>
      <c r="L386" s="378"/>
      <c r="M386" s="379">
        <f t="shared" si="122"/>
        <v>0</v>
      </c>
      <c r="N386" s="373">
        <f t="shared" si="123"/>
        <v>0</v>
      </c>
      <c r="O386" s="378"/>
      <c r="P386" s="378"/>
      <c r="Q386" s="378"/>
      <c r="R386" s="379">
        <f t="shared" si="124"/>
        <v>0</v>
      </c>
      <c r="S386" s="373">
        <f t="shared" si="125"/>
        <v>0</v>
      </c>
      <c r="T386" s="378"/>
      <c r="U386" s="378"/>
      <c r="V386" s="378"/>
      <c r="W386" s="379">
        <f t="shared" si="126"/>
        <v>0</v>
      </c>
      <c r="X386" s="373">
        <f t="shared" si="127"/>
        <v>0</v>
      </c>
      <c r="Y386" s="379">
        <f t="shared" si="119"/>
        <v>0</v>
      </c>
      <c r="Z386" s="425"/>
      <c r="AA386" s="420">
        <f t="shared" si="120"/>
        <v>0</v>
      </c>
      <c r="AB386" s="219"/>
    </row>
    <row r="387" ht="30" hidden="1" customHeight="1" spans="1:28">
      <c r="A387" s="399">
        <v>14</v>
      </c>
      <c r="B387" s="400"/>
      <c r="C387" s="401"/>
      <c r="D387" s="403"/>
      <c r="E387" s="378"/>
      <c r="F387" s="378"/>
      <c r="G387" s="378"/>
      <c r="H387" s="379">
        <f t="shared" si="118"/>
        <v>0</v>
      </c>
      <c r="I387" s="373">
        <f t="shared" si="121"/>
        <v>0</v>
      </c>
      <c r="J387" s="378"/>
      <c r="K387" s="378"/>
      <c r="L387" s="378"/>
      <c r="M387" s="379">
        <f t="shared" si="122"/>
        <v>0</v>
      </c>
      <c r="N387" s="373">
        <f t="shared" si="123"/>
        <v>0</v>
      </c>
      <c r="O387" s="378"/>
      <c r="P387" s="378"/>
      <c r="Q387" s="378"/>
      <c r="R387" s="379">
        <f t="shared" si="124"/>
        <v>0</v>
      </c>
      <c r="S387" s="373">
        <f t="shared" si="125"/>
        <v>0</v>
      </c>
      <c r="T387" s="378"/>
      <c r="U387" s="378"/>
      <c r="V387" s="378"/>
      <c r="W387" s="379">
        <f t="shared" si="126"/>
        <v>0</v>
      </c>
      <c r="X387" s="373">
        <f t="shared" si="127"/>
        <v>0</v>
      </c>
      <c r="Y387" s="379">
        <f t="shared" si="119"/>
        <v>0</v>
      </c>
      <c r="Z387" s="426"/>
      <c r="AA387" s="420">
        <f t="shared" si="120"/>
        <v>0</v>
      </c>
      <c r="AB387" s="219"/>
    </row>
    <row r="388" ht="30" hidden="1" customHeight="1" spans="1:28">
      <c r="A388" s="399">
        <v>15</v>
      </c>
      <c r="B388" s="400"/>
      <c r="C388" s="401"/>
      <c r="D388" s="403"/>
      <c r="E388" s="378"/>
      <c r="F388" s="378"/>
      <c r="G388" s="378"/>
      <c r="H388" s="379">
        <f t="shared" si="118"/>
        <v>0</v>
      </c>
      <c r="I388" s="373">
        <f t="shared" si="121"/>
        <v>0</v>
      </c>
      <c r="J388" s="378"/>
      <c r="K388" s="378"/>
      <c r="L388" s="378"/>
      <c r="M388" s="379">
        <f t="shared" si="122"/>
        <v>0</v>
      </c>
      <c r="N388" s="373">
        <f t="shared" si="123"/>
        <v>0</v>
      </c>
      <c r="O388" s="378"/>
      <c r="P388" s="378"/>
      <c r="Q388" s="378"/>
      <c r="R388" s="379">
        <f t="shared" si="124"/>
        <v>0</v>
      </c>
      <c r="S388" s="373">
        <f t="shared" si="125"/>
        <v>0</v>
      </c>
      <c r="T388" s="378"/>
      <c r="U388" s="378"/>
      <c r="V388" s="378"/>
      <c r="W388" s="379">
        <f t="shared" si="126"/>
        <v>0</v>
      </c>
      <c r="X388" s="373">
        <f t="shared" si="127"/>
        <v>0</v>
      </c>
      <c r="Y388" s="379">
        <f t="shared" si="119"/>
        <v>0</v>
      </c>
      <c r="Z388" s="425"/>
      <c r="AA388" s="420">
        <f t="shared" si="120"/>
        <v>0</v>
      </c>
      <c r="AB388" s="219"/>
    </row>
    <row r="389" ht="30" hidden="1" customHeight="1" spans="1:28">
      <c r="A389" s="399">
        <v>16</v>
      </c>
      <c r="B389" s="400"/>
      <c r="C389" s="401"/>
      <c r="D389" s="403"/>
      <c r="E389" s="378"/>
      <c r="F389" s="378"/>
      <c r="G389" s="378"/>
      <c r="H389" s="379">
        <f t="shared" si="118"/>
        <v>0</v>
      </c>
      <c r="I389" s="373">
        <f t="shared" si="121"/>
        <v>0</v>
      </c>
      <c r="J389" s="378"/>
      <c r="K389" s="378"/>
      <c r="L389" s="378"/>
      <c r="M389" s="379">
        <f t="shared" si="122"/>
        <v>0</v>
      </c>
      <c r="N389" s="373">
        <f t="shared" si="123"/>
        <v>0</v>
      </c>
      <c r="O389" s="378"/>
      <c r="P389" s="378"/>
      <c r="Q389" s="378"/>
      <c r="R389" s="379">
        <f t="shared" si="124"/>
        <v>0</v>
      </c>
      <c r="S389" s="373">
        <f t="shared" si="125"/>
        <v>0</v>
      </c>
      <c r="T389" s="378"/>
      <c r="U389" s="378"/>
      <c r="V389" s="378"/>
      <c r="W389" s="379">
        <f t="shared" si="126"/>
        <v>0</v>
      </c>
      <c r="X389" s="373">
        <f t="shared" si="127"/>
        <v>0</v>
      </c>
      <c r="Y389" s="379">
        <f t="shared" si="119"/>
        <v>0</v>
      </c>
      <c r="Z389" s="425"/>
      <c r="AA389" s="420">
        <f t="shared" si="120"/>
        <v>0</v>
      </c>
      <c r="AB389" s="219"/>
    </row>
    <row r="390" ht="30" hidden="1" customHeight="1" spans="1:28">
      <c r="A390" s="399">
        <v>17</v>
      </c>
      <c r="B390" s="400"/>
      <c r="C390" s="401"/>
      <c r="D390" s="403"/>
      <c r="E390" s="378"/>
      <c r="F390" s="378"/>
      <c r="G390" s="378"/>
      <c r="H390" s="379">
        <f t="shared" si="118"/>
        <v>0</v>
      </c>
      <c r="I390" s="373">
        <f t="shared" si="121"/>
        <v>0</v>
      </c>
      <c r="J390" s="378"/>
      <c r="K390" s="378"/>
      <c r="L390" s="378"/>
      <c r="M390" s="379">
        <f t="shared" si="122"/>
        <v>0</v>
      </c>
      <c r="N390" s="373">
        <f t="shared" si="123"/>
        <v>0</v>
      </c>
      <c r="O390" s="378"/>
      <c r="P390" s="378"/>
      <c r="Q390" s="378"/>
      <c r="R390" s="379">
        <f t="shared" si="124"/>
        <v>0</v>
      </c>
      <c r="S390" s="373">
        <f t="shared" si="125"/>
        <v>0</v>
      </c>
      <c r="T390" s="378"/>
      <c r="U390" s="378"/>
      <c r="V390" s="378"/>
      <c r="W390" s="379">
        <f t="shared" si="126"/>
        <v>0</v>
      </c>
      <c r="X390" s="373">
        <f t="shared" si="127"/>
        <v>0</v>
      </c>
      <c r="Y390" s="379">
        <f t="shared" si="119"/>
        <v>0</v>
      </c>
      <c r="Z390" s="425"/>
      <c r="AA390" s="420">
        <f t="shared" si="120"/>
        <v>0</v>
      </c>
      <c r="AB390" s="219"/>
    </row>
    <row r="391" ht="30" hidden="1" customHeight="1" spans="1:28">
      <c r="A391" s="399">
        <v>18</v>
      </c>
      <c r="B391" s="400"/>
      <c r="C391" s="401"/>
      <c r="D391" s="403"/>
      <c r="E391" s="378"/>
      <c r="F391" s="378"/>
      <c r="G391" s="378"/>
      <c r="H391" s="379">
        <f t="shared" si="118"/>
        <v>0</v>
      </c>
      <c r="I391" s="373">
        <f t="shared" si="121"/>
        <v>0</v>
      </c>
      <c r="J391" s="378"/>
      <c r="K391" s="378"/>
      <c r="L391" s="378"/>
      <c r="M391" s="379">
        <f t="shared" si="122"/>
        <v>0</v>
      </c>
      <c r="N391" s="373">
        <f t="shared" si="123"/>
        <v>0</v>
      </c>
      <c r="O391" s="378"/>
      <c r="P391" s="378"/>
      <c r="Q391" s="378"/>
      <c r="R391" s="379">
        <f t="shared" si="124"/>
        <v>0</v>
      </c>
      <c r="S391" s="373">
        <f t="shared" si="125"/>
        <v>0</v>
      </c>
      <c r="T391" s="378"/>
      <c r="U391" s="378"/>
      <c r="V391" s="378"/>
      <c r="W391" s="379">
        <f t="shared" si="126"/>
        <v>0</v>
      </c>
      <c r="X391" s="373">
        <f t="shared" si="127"/>
        <v>0</v>
      </c>
      <c r="Y391" s="379">
        <f t="shared" si="119"/>
        <v>0</v>
      </c>
      <c r="Z391" s="425"/>
      <c r="AA391" s="420">
        <f t="shared" si="120"/>
        <v>0</v>
      </c>
      <c r="AB391" s="219"/>
    </row>
    <row r="392" ht="30" hidden="1" customHeight="1" spans="1:28">
      <c r="A392" s="399">
        <v>19</v>
      </c>
      <c r="B392" s="400"/>
      <c r="C392" s="401"/>
      <c r="D392" s="403"/>
      <c r="E392" s="378"/>
      <c r="F392" s="378"/>
      <c r="G392" s="378"/>
      <c r="H392" s="379">
        <f t="shared" si="118"/>
        <v>0</v>
      </c>
      <c r="I392" s="373">
        <f t="shared" si="121"/>
        <v>0</v>
      </c>
      <c r="J392" s="378"/>
      <c r="K392" s="378"/>
      <c r="L392" s="378"/>
      <c r="M392" s="379">
        <f t="shared" si="122"/>
        <v>0</v>
      </c>
      <c r="N392" s="373">
        <f t="shared" si="123"/>
        <v>0</v>
      </c>
      <c r="O392" s="378"/>
      <c r="P392" s="378"/>
      <c r="Q392" s="378"/>
      <c r="R392" s="379">
        <f t="shared" si="124"/>
        <v>0</v>
      </c>
      <c r="S392" s="373">
        <f t="shared" si="125"/>
        <v>0</v>
      </c>
      <c r="T392" s="378"/>
      <c r="U392" s="378"/>
      <c r="V392" s="378"/>
      <c r="W392" s="379">
        <f t="shared" si="126"/>
        <v>0</v>
      </c>
      <c r="X392" s="373">
        <f t="shared" si="127"/>
        <v>0</v>
      </c>
      <c r="Y392" s="379">
        <f t="shared" si="119"/>
        <v>0</v>
      </c>
      <c r="Z392" s="425"/>
      <c r="AA392" s="420">
        <f t="shared" si="120"/>
        <v>0</v>
      </c>
      <c r="AB392" s="219"/>
    </row>
    <row r="393" ht="30" hidden="1" customHeight="1" spans="1:28">
      <c r="A393" s="399">
        <v>20</v>
      </c>
      <c r="B393" s="400"/>
      <c r="C393" s="401"/>
      <c r="D393" s="403"/>
      <c r="E393" s="378"/>
      <c r="F393" s="378"/>
      <c r="G393" s="378"/>
      <c r="H393" s="379">
        <f t="shared" si="118"/>
        <v>0</v>
      </c>
      <c r="I393" s="373">
        <f t="shared" si="121"/>
        <v>0</v>
      </c>
      <c r="J393" s="378"/>
      <c r="K393" s="378"/>
      <c r="L393" s="378"/>
      <c r="M393" s="379">
        <f t="shared" si="122"/>
        <v>0</v>
      </c>
      <c r="N393" s="373">
        <f t="shared" si="123"/>
        <v>0</v>
      </c>
      <c r="O393" s="378"/>
      <c r="P393" s="378"/>
      <c r="Q393" s="378"/>
      <c r="R393" s="379">
        <f t="shared" si="124"/>
        <v>0</v>
      </c>
      <c r="S393" s="373">
        <f t="shared" si="125"/>
        <v>0</v>
      </c>
      <c r="T393" s="378"/>
      <c r="U393" s="378"/>
      <c r="V393" s="378"/>
      <c r="W393" s="379">
        <f t="shared" si="126"/>
        <v>0</v>
      </c>
      <c r="X393" s="373">
        <f t="shared" si="127"/>
        <v>0</v>
      </c>
      <c r="Y393" s="379">
        <f t="shared" si="119"/>
        <v>0</v>
      </c>
      <c r="Z393" s="425"/>
      <c r="AA393" s="420">
        <f t="shared" si="120"/>
        <v>0</v>
      </c>
      <c r="AB393" s="219"/>
    </row>
    <row r="394" ht="30" hidden="1" customHeight="1" spans="1:28">
      <c r="A394" s="391" t="s">
        <v>871</v>
      </c>
      <c r="B394" s="246"/>
      <c r="C394" s="392"/>
      <c r="D394" s="393"/>
      <c r="E394" s="393"/>
      <c r="F394" s="393"/>
      <c r="G394" s="393"/>
      <c r="H394" s="394"/>
      <c r="I394" s="270"/>
      <c r="J394" s="393"/>
      <c r="K394" s="393"/>
      <c r="L394" s="393"/>
      <c r="M394" s="393"/>
      <c r="N394" s="393"/>
      <c r="O394" s="393"/>
      <c r="P394" s="393"/>
      <c r="Q394" s="393"/>
      <c r="R394" s="393"/>
      <c r="S394" s="393"/>
      <c r="T394" s="394"/>
      <c r="U394" s="394"/>
      <c r="V394" s="270"/>
      <c r="W394" s="393"/>
      <c r="X394" s="393"/>
      <c r="Y394" s="393"/>
      <c r="Z394" s="423"/>
      <c r="AA394" s="318"/>
      <c r="AB394" s="219"/>
    </row>
    <row r="395" ht="30" hidden="1" customHeight="1" spans="1:28">
      <c r="A395" s="395">
        <v>1</v>
      </c>
      <c r="B395" s="396"/>
      <c r="C395" s="397"/>
      <c r="D395" s="372"/>
      <c r="E395" s="253"/>
      <c r="F395" s="253"/>
      <c r="G395" s="253"/>
      <c r="H395" s="373">
        <f>SUM(E395:G395)</f>
        <v>0</v>
      </c>
      <c r="I395" s="373">
        <f t="shared" ref="I395:I441" si="128">H395*$Z395</f>
        <v>0</v>
      </c>
      <c r="J395" s="253"/>
      <c r="K395" s="253"/>
      <c r="L395" s="253"/>
      <c r="M395" s="373">
        <f>SUM(J395:L395)</f>
        <v>0</v>
      </c>
      <c r="N395" s="373">
        <f t="shared" ref="N395:N399" si="129">M395*$Z395</f>
        <v>0</v>
      </c>
      <c r="O395" s="253"/>
      <c r="P395" s="253"/>
      <c r="Q395" s="253"/>
      <c r="R395" s="373">
        <f>SUM(O395:Q395)</f>
        <v>0</v>
      </c>
      <c r="S395" s="373">
        <f t="shared" ref="S395:S399" si="130">R395*$Z395</f>
        <v>0</v>
      </c>
      <c r="T395" s="253"/>
      <c r="U395" s="253"/>
      <c r="V395" s="253"/>
      <c r="W395" s="373">
        <f>SUM(T395:V395)</f>
        <v>0</v>
      </c>
      <c r="X395" s="373">
        <f t="shared" ref="X395:X399" si="131">W395*$Z395</f>
        <v>0</v>
      </c>
      <c r="Y395" s="373">
        <f>H395+M395+R395+W395</f>
        <v>0</v>
      </c>
      <c r="Z395" s="424"/>
      <c r="AA395" s="418">
        <f>Y395*Z395</f>
        <v>0</v>
      </c>
      <c r="AB395" s="219"/>
    </row>
    <row r="396" ht="30" hidden="1" customHeight="1" spans="1:28">
      <c r="A396" s="399">
        <v>2</v>
      </c>
      <c r="B396" s="400"/>
      <c r="C396" s="401"/>
      <c r="D396" s="403"/>
      <c r="E396" s="378"/>
      <c r="F396" s="253"/>
      <c r="G396" s="378"/>
      <c r="H396" s="373">
        <f>SUM(E396:G396)</f>
        <v>0</v>
      </c>
      <c r="I396" s="373">
        <f t="shared" si="128"/>
        <v>0</v>
      </c>
      <c r="J396" s="378"/>
      <c r="K396" s="378"/>
      <c r="L396" s="378"/>
      <c r="M396" s="373">
        <f>SUM(J396:L396)</f>
        <v>0</v>
      </c>
      <c r="N396" s="373">
        <f t="shared" si="129"/>
        <v>0</v>
      </c>
      <c r="O396" s="378"/>
      <c r="P396" s="378"/>
      <c r="Q396" s="378"/>
      <c r="R396" s="373">
        <f>SUM(O396:Q396)</f>
        <v>0</v>
      </c>
      <c r="S396" s="373">
        <f t="shared" si="130"/>
        <v>0</v>
      </c>
      <c r="T396" s="378"/>
      <c r="U396" s="378"/>
      <c r="V396" s="378"/>
      <c r="W396" s="373">
        <f>SUM(T396:V396)</f>
        <v>0</v>
      </c>
      <c r="X396" s="373">
        <f t="shared" si="131"/>
        <v>0</v>
      </c>
      <c r="Y396" s="373">
        <f>H396+M396+R396+W396</f>
        <v>0</v>
      </c>
      <c r="Z396" s="425"/>
      <c r="AA396" s="418">
        <f>Y396*Z396</f>
        <v>0</v>
      </c>
      <c r="AB396" s="219"/>
    </row>
    <row r="397" ht="30" hidden="1" customHeight="1" spans="1:28">
      <c r="A397" s="399">
        <v>3</v>
      </c>
      <c r="B397" s="400"/>
      <c r="C397" s="401"/>
      <c r="D397" s="403"/>
      <c r="E397" s="378"/>
      <c r="F397" s="253"/>
      <c r="G397" s="378"/>
      <c r="H397" s="373">
        <f>SUM(E397:G397)</f>
        <v>0</v>
      </c>
      <c r="I397" s="373">
        <f t="shared" si="128"/>
        <v>0</v>
      </c>
      <c r="J397" s="378"/>
      <c r="K397" s="378"/>
      <c r="L397" s="378"/>
      <c r="M397" s="373">
        <f>SUM(J397:L397)</f>
        <v>0</v>
      </c>
      <c r="N397" s="373">
        <f t="shared" si="129"/>
        <v>0</v>
      </c>
      <c r="O397" s="378"/>
      <c r="P397" s="378"/>
      <c r="Q397" s="378"/>
      <c r="R397" s="373">
        <f>SUM(O397:Q397)</f>
        <v>0</v>
      </c>
      <c r="S397" s="373">
        <f t="shared" si="130"/>
        <v>0</v>
      </c>
      <c r="T397" s="378"/>
      <c r="U397" s="378"/>
      <c r="V397" s="378"/>
      <c r="W397" s="373">
        <f>SUM(T397:V397)</f>
        <v>0</v>
      </c>
      <c r="X397" s="373">
        <f t="shared" si="131"/>
        <v>0</v>
      </c>
      <c r="Y397" s="373">
        <f>H397+M397+R397+W397</f>
        <v>0</v>
      </c>
      <c r="Z397" s="425"/>
      <c r="AA397" s="418">
        <f>Y397*Z397</f>
        <v>0</v>
      </c>
      <c r="AB397" s="219"/>
    </row>
    <row r="398" ht="30" hidden="1" customHeight="1" spans="1:28">
      <c r="A398" s="399">
        <v>4</v>
      </c>
      <c r="B398" s="400"/>
      <c r="C398" s="401"/>
      <c r="D398" s="403"/>
      <c r="E398" s="378"/>
      <c r="F398" s="378"/>
      <c r="G398" s="378"/>
      <c r="H398" s="379">
        <f>SUM(E398:G398)</f>
        <v>0</v>
      </c>
      <c r="I398" s="373">
        <f t="shared" si="128"/>
        <v>0</v>
      </c>
      <c r="J398" s="378"/>
      <c r="K398" s="378"/>
      <c r="L398" s="378"/>
      <c r="M398" s="379">
        <f>SUM(J398:L398)</f>
        <v>0</v>
      </c>
      <c r="N398" s="373">
        <f t="shared" si="129"/>
        <v>0</v>
      </c>
      <c r="O398" s="378"/>
      <c r="P398" s="378"/>
      <c r="Q398" s="378"/>
      <c r="R398" s="379">
        <f>SUM(O398:Q398)</f>
        <v>0</v>
      </c>
      <c r="S398" s="373">
        <f t="shared" si="130"/>
        <v>0</v>
      </c>
      <c r="T398" s="378"/>
      <c r="U398" s="378"/>
      <c r="V398" s="378"/>
      <c r="W398" s="379">
        <f>SUM(T398:V398)</f>
        <v>0</v>
      </c>
      <c r="X398" s="373">
        <f t="shared" si="131"/>
        <v>0</v>
      </c>
      <c r="Y398" s="379">
        <f>H398+M398+R398+W398</f>
        <v>0</v>
      </c>
      <c r="Z398" s="425"/>
      <c r="AA398" s="420">
        <f>Y398*Z398</f>
        <v>0</v>
      </c>
      <c r="AB398" s="219"/>
    </row>
    <row r="399" ht="30" hidden="1" customHeight="1" spans="1:28">
      <c r="A399" s="404">
        <v>5</v>
      </c>
      <c r="B399" s="405"/>
      <c r="C399" s="406"/>
      <c r="D399" s="402"/>
      <c r="E399" s="407"/>
      <c r="F399" s="407"/>
      <c r="G399" s="407"/>
      <c r="H399" s="390">
        <f>SUM(E399:G399)</f>
        <v>0</v>
      </c>
      <c r="I399" s="373">
        <f t="shared" si="128"/>
        <v>0</v>
      </c>
      <c r="J399" s="407"/>
      <c r="K399" s="407"/>
      <c r="L399" s="407"/>
      <c r="M399" s="390">
        <f>SUM(J399:L399)</f>
        <v>0</v>
      </c>
      <c r="N399" s="373">
        <f t="shared" si="129"/>
        <v>0</v>
      </c>
      <c r="O399" s="407"/>
      <c r="P399" s="407"/>
      <c r="Q399" s="407"/>
      <c r="R399" s="390">
        <f>SUM(O399:Q399)</f>
        <v>0</v>
      </c>
      <c r="S399" s="373">
        <f t="shared" si="130"/>
        <v>0</v>
      </c>
      <c r="T399" s="407"/>
      <c r="U399" s="407"/>
      <c r="V399" s="407"/>
      <c r="W399" s="390">
        <f>SUM(T399:V399)</f>
        <v>0</v>
      </c>
      <c r="X399" s="373">
        <f t="shared" si="131"/>
        <v>0</v>
      </c>
      <c r="Y399" s="390">
        <f>H399+M399+R399+W399</f>
        <v>0</v>
      </c>
      <c r="Z399" s="426"/>
      <c r="AA399" s="422">
        <f>Y399*Z399</f>
        <v>0</v>
      </c>
      <c r="AB399" s="219"/>
    </row>
    <row r="400" ht="30" hidden="1" customHeight="1" spans="1:28">
      <c r="A400" s="391" t="s">
        <v>896</v>
      </c>
      <c r="B400" s="246"/>
      <c r="C400" s="392"/>
      <c r="D400" s="393"/>
      <c r="E400" s="393"/>
      <c r="F400" s="393"/>
      <c r="G400" s="393"/>
      <c r="H400" s="394"/>
      <c r="I400" s="270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4"/>
      <c r="U400" s="394"/>
      <c r="V400" s="270"/>
      <c r="W400" s="393"/>
      <c r="X400" s="393"/>
      <c r="Y400" s="393"/>
      <c r="Z400" s="423"/>
      <c r="AA400" s="318"/>
      <c r="AB400" s="435"/>
    </row>
    <row r="401" ht="30" hidden="1" customHeight="1" spans="1:28">
      <c r="A401" s="395">
        <v>1</v>
      </c>
      <c r="B401" s="396"/>
      <c r="C401" s="397"/>
      <c r="D401" s="372"/>
      <c r="E401" s="253"/>
      <c r="F401" s="253"/>
      <c r="G401" s="253"/>
      <c r="H401" s="373">
        <f t="shared" ref="H401:H430" si="132">SUM(E401:G401)</f>
        <v>0</v>
      </c>
      <c r="I401" s="373">
        <f t="shared" si="128"/>
        <v>0</v>
      </c>
      <c r="J401" s="253"/>
      <c r="K401" s="253"/>
      <c r="L401" s="253"/>
      <c r="M401" s="373">
        <f t="shared" ref="M401:M430" si="133">SUM(J401:L401)</f>
        <v>0</v>
      </c>
      <c r="N401" s="373">
        <f t="shared" ref="N401:N430" si="134">M401*$Z401</f>
        <v>0</v>
      </c>
      <c r="O401" s="253"/>
      <c r="P401" s="253"/>
      <c r="Q401" s="253"/>
      <c r="R401" s="373">
        <f t="shared" ref="R401:R430" si="135">SUM(O401:Q401)</f>
        <v>0</v>
      </c>
      <c r="S401" s="373">
        <f t="shared" ref="S401:S430" si="136">R401*$Z401</f>
        <v>0</v>
      </c>
      <c r="T401" s="253"/>
      <c r="U401" s="253"/>
      <c r="V401" s="253"/>
      <c r="W401" s="373">
        <f t="shared" ref="W401:W430" si="137">SUM(T401:V401)</f>
        <v>0</v>
      </c>
      <c r="X401" s="373">
        <f t="shared" ref="X401:X430" si="138">W401*$Z401</f>
        <v>0</v>
      </c>
      <c r="Y401" s="373">
        <f t="shared" ref="Y401:Y430" si="139">H401+M401+R401+W401</f>
        <v>0</v>
      </c>
      <c r="Z401" s="424"/>
      <c r="AA401" s="418">
        <f t="shared" ref="AA401:AA430" si="140">Y401*Z401</f>
        <v>0</v>
      </c>
      <c r="AB401" s="219"/>
    </row>
    <row r="402" ht="30" hidden="1" customHeight="1" spans="1:28">
      <c r="A402" s="399">
        <v>2</v>
      </c>
      <c r="B402" s="400"/>
      <c r="C402" s="401"/>
      <c r="D402" s="403"/>
      <c r="E402" s="378"/>
      <c r="F402" s="378"/>
      <c r="G402" s="378"/>
      <c r="H402" s="379">
        <f t="shared" si="132"/>
        <v>0</v>
      </c>
      <c r="I402" s="373">
        <f t="shared" si="128"/>
        <v>0</v>
      </c>
      <c r="J402" s="378"/>
      <c r="K402" s="378"/>
      <c r="L402" s="378"/>
      <c r="M402" s="379">
        <f t="shared" si="133"/>
        <v>0</v>
      </c>
      <c r="N402" s="373">
        <f t="shared" si="134"/>
        <v>0</v>
      </c>
      <c r="O402" s="378"/>
      <c r="P402" s="378"/>
      <c r="Q402" s="378"/>
      <c r="R402" s="379">
        <f t="shared" si="135"/>
        <v>0</v>
      </c>
      <c r="S402" s="373">
        <f t="shared" si="136"/>
        <v>0</v>
      </c>
      <c r="T402" s="378"/>
      <c r="U402" s="378"/>
      <c r="V402" s="378"/>
      <c r="W402" s="379">
        <f t="shared" si="137"/>
        <v>0</v>
      </c>
      <c r="X402" s="373">
        <f t="shared" si="138"/>
        <v>0</v>
      </c>
      <c r="Y402" s="379">
        <f t="shared" si="139"/>
        <v>0</v>
      </c>
      <c r="Z402" s="425"/>
      <c r="AA402" s="420">
        <f t="shared" si="140"/>
        <v>0</v>
      </c>
      <c r="AB402" s="219"/>
    </row>
    <row r="403" ht="30" hidden="1" customHeight="1" spans="1:28">
      <c r="A403" s="399">
        <v>3</v>
      </c>
      <c r="B403" s="400"/>
      <c r="C403" s="401"/>
      <c r="D403" s="403"/>
      <c r="E403" s="378"/>
      <c r="F403" s="378"/>
      <c r="G403" s="378"/>
      <c r="H403" s="379">
        <f t="shared" si="132"/>
        <v>0</v>
      </c>
      <c r="I403" s="373">
        <f t="shared" si="128"/>
        <v>0</v>
      </c>
      <c r="J403" s="378"/>
      <c r="K403" s="378"/>
      <c r="L403" s="378"/>
      <c r="M403" s="379">
        <f t="shared" si="133"/>
        <v>0</v>
      </c>
      <c r="N403" s="373">
        <f t="shared" si="134"/>
        <v>0</v>
      </c>
      <c r="O403" s="378"/>
      <c r="P403" s="378"/>
      <c r="Q403" s="378"/>
      <c r="R403" s="379">
        <f t="shared" si="135"/>
        <v>0</v>
      </c>
      <c r="S403" s="373">
        <f t="shared" si="136"/>
        <v>0</v>
      </c>
      <c r="T403" s="378"/>
      <c r="U403" s="378"/>
      <c r="V403" s="378"/>
      <c r="W403" s="379">
        <f t="shared" si="137"/>
        <v>0</v>
      </c>
      <c r="X403" s="373">
        <f t="shared" si="138"/>
        <v>0</v>
      </c>
      <c r="Y403" s="379">
        <f t="shared" si="139"/>
        <v>0</v>
      </c>
      <c r="Z403" s="425"/>
      <c r="AA403" s="420">
        <f t="shared" si="140"/>
        <v>0</v>
      </c>
      <c r="AB403" s="219"/>
    </row>
    <row r="404" ht="30" hidden="1" customHeight="1" spans="1:28">
      <c r="A404" s="399">
        <v>4</v>
      </c>
      <c r="B404" s="400"/>
      <c r="C404" s="401"/>
      <c r="D404" s="403"/>
      <c r="E404" s="378"/>
      <c r="F404" s="378"/>
      <c r="G404" s="378"/>
      <c r="H404" s="379">
        <f t="shared" si="132"/>
        <v>0</v>
      </c>
      <c r="I404" s="373">
        <f t="shared" si="128"/>
        <v>0</v>
      </c>
      <c r="J404" s="378"/>
      <c r="K404" s="378"/>
      <c r="L404" s="378"/>
      <c r="M404" s="379">
        <f t="shared" si="133"/>
        <v>0</v>
      </c>
      <c r="N404" s="373">
        <f t="shared" si="134"/>
        <v>0</v>
      </c>
      <c r="O404" s="378"/>
      <c r="P404" s="378"/>
      <c r="Q404" s="378"/>
      <c r="R404" s="379">
        <f t="shared" si="135"/>
        <v>0</v>
      </c>
      <c r="S404" s="373">
        <f t="shared" si="136"/>
        <v>0</v>
      </c>
      <c r="T404" s="378"/>
      <c r="U404" s="378"/>
      <c r="V404" s="378"/>
      <c r="W404" s="379">
        <f t="shared" si="137"/>
        <v>0</v>
      </c>
      <c r="X404" s="373">
        <f t="shared" si="138"/>
        <v>0</v>
      </c>
      <c r="Y404" s="379">
        <f t="shared" si="139"/>
        <v>0</v>
      </c>
      <c r="Z404" s="425"/>
      <c r="AA404" s="420">
        <f t="shared" si="140"/>
        <v>0</v>
      </c>
      <c r="AB404" s="219"/>
    </row>
    <row r="405" ht="30" hidden="1" customHeight="1" spans="1:28">
      <c r="A405" s="399">
        <v>5</v>
      </c>
      <c r="B405" s="400"/>
      <c r="C405" s="401"/>
      <c r="D405" s="372"/>
      <c r="E405" s="253"/>
      <c r="F405" s="253"/>
      <c r="G405" s="253"/>
      <c r="H405" s="379">
        <f t="shared" si="132"/>
        <v>0</v>
      </c>
      <c r="I405" s="373">
        <f t="shared" si="128"/>
        <v>0</v>
      </c>
      <c r="J405" s="378"/>
      <c r="K405" s="378"/>
      <c r="L405" s="378"/>
      <c r="M405" s="379">
        <f t="shared" si="133"/>
        <v>0</v>
      </c>
      <c r="N405" s="373">
        <f t="shared" si="134"/>
        <v>0</v>
      </c>
      <c r="O405" s="378"/>
      <c r="P405" s="378"/>
      <c r="Q405" s="378"/>
      <c r="R405" s="379">
        <f t="shared" si="135"/>
        <v>0</v>
      </c>
      <c r="S405" s="373">
        <f t="shared" si="136"/>
        <v>0</v>
      </c>
      <c r="T405" s="378"/>
      <c r="U405" s="378"/>
      <c r="V405" s="378"/>
      <c r="W405" s="379">
        <f t="shared" si="137"/>
        <v>0</v>
      </c>
      <c r="X405" s="373">
        <f t="shared" si="138"/>
        <v>0</v>
      </c>
      <c r="Y405" s="379">
        <f t="shared" si="139"/>
        <v>0</v>
      </c>
      <c r="Z405" s="425"/>
      <c r="AA405" s="420">
        <f t="shared" si="140"/>
        <v>0</v>
      </c>
      <c r="AB405" s="219"/>
    </row>
    <row r="406" ht="30" hidden="1" customHeight="1" spans="1:28">
      <c r="A406" s="399">
        <v>6</v>
      </c>
      <c r="B406" s="400"/>
      <c r="C406" s="401"/>
      <c r="D406" s="372"/>
      <c r="E406" s="253"/>
      <c r="F406" s="253"/>
      <c r="G406" s="253"/>
      <c r="H406" s="379">
        <f t="shared" si="132"/>
        <v>0</v>
      </c>
      <c r="I406" s="373">
        <f t="shared" si="128"/>
        <v>0</v>
      </c>
      <c r="J406" s="378"/>
      <c r="K406" s="378"/>
      <c r="L406" s="378"/>
      <c r="M406" s="379">
        <f t="shared" si="133"/>
        <v>0</v>
      </c>
      <c r="N406" s="373">
        <f t="shared" si="134"/>
        <v>0</v>
      </c>
      <c r="O406" s="378"/>
      <c r="P406" s="378"/>
      <c r="Q406" s="378"/>
      <c r="R406" s="379">
        <f t="shared" si="135"/>
        <v>0</v>
      </c>
      <c r="S406" s="373">
        <f t="shared" si="136"/>
        <v>0</v>
      </c>
      <c r="T406" s="378"/>
      <c r="U406" s="378"/>
      <c r="V406" s="378"/>
      <c r="W406" s="379">
        <f t="shared" si="137"/>
        <v>0</v>
      </c>
      <c r="X406" s="373">
        <f t="shared" si="138"/>
        <v>0</v>
      </c>
      <c r="Y406" s="379">
        <f t="shared" si="139"/>
        <v>0</v>
      </c>
      <c r="Z406" s="425"/>
      <c r="AA406" s="420">
        <f t="shared" si="140"/>
        <v>0</v>
      </c>
      <c r="AB406" s="219"/>
    </row>
    <row r="407" ht="30" hidden="1" customHeight="1" spans="1:28">
      <c r="A407" s="399">
        <v>7</v>
      </c>
      <c r="B407" s="400"/>
      <c r="C407" s="401"/>
      <c r="D407" s="372"/>
      <c r="E407" s="253"/>
      <c r="F407" s="253"/>
      <c r="G407" s="253"/>
      <c r="H407" s="379">
        <f t="shared" si="132"/>
        <v>0</v>
      </c>
      <c r="I407" s="373">
        <f t="shared" si="128"/>
        <v>0</v>
      </c>
      <c r="J407" s="378"/>
      <c r="K407" s="378"/>
      <c r="L407" s="378"/>
      <c r="M407" s="379">
        <f t="shared" si="133"/>
        <v>0</v>
      </c>
      <c r="N407" s="373">
        <f t="shared" si="134"/>
        <v>0</v>
      </c>
      <c r="O407" s="378"/>
      <c r="P407" s="378"/>
      <c r="Q407" s="378"/>
      <c r="R407" s="379">
        <f t="shared" si="135"/>
        <v>0</v>
      </c>
      <c r="S407" s="373">
        <f t="shared" si="136"/>
        <v>0</v>
      </c>
      <c r="T407" s="378"/>
      <c r="U407" s="378"/>
      <c r="V407" s="378"/>
      <c r="W407" s="379">
        <f t="shared" si="137"/>
        <v>0</v>
      </c>
      <c r="X407" s="373">
        <f t="shared" si="138"/>
        <v>0</v>
      </c>
      <c r="Y407" s="379">
        <f t="shared" si="139"/>
        <v>0</v>
      </c>
      <c r="Z407" s="425"/>
      <c r="AA407" s="420">
        <f t="shared" si="140"/>
        <v>0</v>
      </c>
      <c r="AB407" s="219"/>
    </row>
    <row r="408" ht="30" hidden="1" customHeight="1" spans="1:28">
      <c r="A408" s="399">
        <v>8</v>
      </c>
      <c r="B408" s="400"/>
      <c r="C408" s="401"/>
      <c r="D408" s="372"/>
      <c r="E408" s="253"/>
      <c r="F408" s="253"/>
      <c r="G408" s="253"/>
      <c r="H408" s="379">
        <f t="shared" si="132"/>
        <v>0</v>
      </c>
      <c r="I408" s="373">
        <f t="shared" si="128"/>
        <v>0</v>
      </c>
      <c r="J408" s="378"/>
      <c r="K408" s="378"/>
      <c r="L408" s="378"/>
      <c r="M408" s="379">
        <f t="shared" si="133"/>
        <v>0</v>
      </c>
      <c r="N408" s="373">
        <f t="shared" si="134"/>
        <v>0</v>
      </c>
      <c r="O408" s="378"/>
      <c r="P408" s="378"/>
      <c r="Q408" s="378"/>
      <c r="R408" s="379">
        <f t="shared" si="135"/>
        <v>0</v>
      </c>
      <c r="S408" s="373">
        <f t="shared" si="136"/>
        <v>0</v>
      </c>
      <c r="T408" s="378"/>
      <c r="U408" s="378"/>
      <c r="V408" s="378"/>
      <c r="W408" s="379">
        <f t="shared" si="137"/>
        <v>0</v>
      </c>
      <c r="X408" s="373">
        <f t="shared" si="138"/>
        <v>0</v>
      </c>
      <c r="Y408" s="379">
        <f t="shared" si="139"/>
        <v>0</v>
      </c>
      <c r="Z408" s="425"/>
      <c r="AA408" s="420">
        <f t="shared" si="140"/>
        <v>0</v>
      </c>
      <c r="AB408" s="219"/>
    </row>
    <row r="409" ht="30" hidden="1" customHeight="1" spans="1:28">
      <c r="A409" s="399">
        <v>9</v>
      </c>
      <c r="B409" s="400"/>
      <c r="C409" s="401"/>
      <c r="D409" s="372"/>
      <c r="E409" s="253"/>
      <c r="F409" s="253"/>
      <c r="G409" s="253"/>
      <c r="H409" s="379">
        <f t="shared" si="132"/>
        <v>0</v>
      </c>
      <c r="I409" s="373">
        <f t="shared" si="128"/>
        <v>0</v>
      </c>
      <c r="J409" s="378"/>
      <c r="K409" s="378"/>
      <c r="L409" s="378"/>
      <c r="M409" s="379">
        <f t="shared" si="133"/>
        <v>0</v>
      </c>
      <c r="N409" s="373">
        <f t="shared" si="134"/>
        <v>0</v>
      </c>
      <c r="O409" s="378"/>
      <c r="P409" s="378"/>
      <c r="Q409" s="378"/>
      <c r="R409" s="379">
        <f t="shared" si="135"/>
        <v>0</v>
      </c>
      <c r="S409" s="373">
        <f t="shared" si="136"/>
        <v>0</v>
      </c>
      <c r="T409" s="378"/>
      <c r="U409" s="378"/>
      <c r="V409" s="378"/>
      <c r="W409" s="379">
        <f t="shared" si="137"/>
        <v>0</v>
      </c>
      <c r="X409" s="373">
        <f t="shared" si="138"/>
        <v>0</v>
      </c>
      <c r="Y409" s="379">
        <f t="shared" si="139"/>
        <v>0</v>
      </c>
      <c r="Z409" s="425"/>
      <c r="AA409" s="420">
        <f t="shared" si="140"/>
        <v>0</v>
      </c>
      <c r="AB409" s="219"/>
    </row>
    <row r="410" ht="30" hidden="1" customHeight="1" spans="1:28">
      <c r="A410" s="399">
        <v>10</v>
      </c>
      <c r="B410" s="400"/>
      <c r="C410" s="401"/>
      <c r="D410" s="372"/>
      <c r="E410" s="253"/>
      <c r="F410" s="253"/>
      <c r="G410" s="253"/>
      <c r="H410" s="379">
        <f t="shared" si="132"/>
        <v>0</v>
      </c>
      <c r="I410" s="373">
        <f t="shared" si="128"/>
        <v>0</v>
      </c>
      <c r="J410" s="378"/>
      <c r="K410" s="378"/>
      <c r="L410" s="378"/>
      <c r="M410" s="379">
        <f t="shared" si="133"/>
        <v>0</v>
      </c>
      <c r="N410" s="373">
        <f t="shared" si="134"/>
        <v>0</v>
      </c>
      <c r="O410" s="378"/>
      <c r="P410" s="378"/>
      <c r="Q410" s="378"/>
      <c r="R410" s="379">
        <f t="shared" si="135"/>
        <v>0</v>
      </c>
      <c r="S410" s="373">
        <f t="shared" si="136"/>
        <v>0</v>
      </c>
      <c r="T410" s="378"/>
      <c r="U410" s="378"/>
      <c r="V410" s="378"/>
      <c r="W410" s="379">
        <f t="shared" si="137"/>
        <v>0</v>
      </c>
      <c r="X410" s="373">
        <f t="shared" si="138"/>
        <v>0</v>
      </c>
      <c r="Y410" s="379">
        <f t="shared" si="139"/>
        <v>0</v>
      </c>
      <c r="Z410" s="425"/>
      <c r="AA410" s="420">
        <f t="shared" si="140"/>
        <v>0</v>
      </c>
      <c r="AB410" s="219"/>
    </row>
    <row r="411" ht="30" hidden="1" customHeight="1" spans="1:28">
      <c r="A411" s="399">
        <v>11</v>
      </c>
      <c r="B411" s="400"/>
      <c r="C411" s="401"/>
      <c r="D411" s="372"/>
      <c r="E411" s="253"/>
      <c r="F411" s="253"/>
      <c r="G411" s="253"/>
      <c r="H411" s="379">
        <f t="shared" si="132"/>
        <v>0</v>
      </c>
      <c r="I411" s="373">
        <f t="shared" si="128"/>
        <v>0</v>
      </c>
      <c r="J411" s="378"/>
      <c r="K411" s="378"/>
      <c r="L411" s="378"/>
      <c r="M411" s="379">
        <f t="shared" si="133"/>
        <v>0</v>
      </c>
      <c r="N411" s="373">
        <f t="shared" si="134"/>
        <v>0</v>
      </c>
      <c r="O411" s="378"/>
      <c r="P411" s="378"/>
      <c r="Q411" s="378"/>
      <c r="R411" s="379">
        <f t="shared" si="135"/>
        <v>0</v>
      </c>
      <c r="S411" s="373">
        <f t="shared" si="136"/>
        <v>0</v>
      </c>
      <c r="T411" s="378"/>
      <c r="U411" s="378"/>
      <c r="V411" s="378"/>
      <c r="W411" s="379">
        <f t="shared" si="137"/>
        <v>0</v>
      </c>
      <c r="X411" s="373">
        <f t="shared" si="138"/>
        <v>0</v>
      </c>
      <c r="Y411" s="379">
        <f t="shared" si="139"/>
        <v>0</v>
      </c>
      <c r="Z411" s="425"/>
      <c r="AA411" s="420">
        <f t="shared" si="140"/>
        <v>0</v>
      </c>
      <c r="AB411" s="219"/>
    </row>
    <row r="412" ht="30" hidden="1" customHeight="1" spans="1:28">
      <c r="A412" s="399">
        <v>12</v>
      </c>
      <c r="B412" s="400"/>
      <c r="C412" s="401"/>
      <c r="D412" s="372"/>
      <c r="E412" s="253"/>
      <c r="F412" s="253"/>
      <c r="G412" s="253"/>
      <c r="H412" s="379">
        <f t="shared" si="132"/>
        <v>0</v>
      </c>
      <c r="I412" s="373">
        <f t="shared" si="128"/>
        <v>0</v>
      </c>
      <c r="J412" s="378"/>
      <c r="K412" s="378"/>
      <c r="L412" s="378"/>
      <c r="M412" s="379">
        <f t="shared" si="133"/>
        <v>0</v>
      </c>
      <c r="N412" s="373">
        <f t="shared" si="134"/>
        <v>0</v>
      </c>
      <c r="O412" s="378"/>
      <c r="P412" s="378"/>
      <c r="Q412" s="378"/>
      <c r="R412" s="379">
        <f t="shared" si="135"/>
        <v>0</v>
      </c>
      <c r="S412" s="373">
        <f t="shared" si="136"/>
        <v>0</v>
      </c>
      <c r="T412" s="378"/>
      <c r="U412" s="378"/>
      <c r="V412" s="378"/>
      <c r="W412" s="379">
        <f t="shared" si="137"/>
        <v>0</v>
      </c>
      <c r="X412" s="373">
        <f t="shared" si="138"/>
        <v>0</v>
      </c>
      <c r="Y412" s="379">
        <f t="shared" si="139"/>
        <v>0</v>
      </c>
      <c r="Z412" s="425"/>
      <c r="AA412" s="420">
        <f t="shared" si="140"/>
        <v>0</v>
      </c>
      <c r="AB412" s="219"/>
    </row>
    <row r="413" ht="30" hidden="1" customHeight="1" spans="1:28">
      <c r="A413" s="399">
        <v>13</v>
      </c>
      <c r="B413" s="400"/>
      <c r="C413" s="401"/>
      <c r="D413" s="372"/>
      <c r="E413" s="253"/>
      <c r="F413" s="253"/>
      <c r="G413" s="253"/>
      <c r="H413" s="379">
        <f t="shared" si="132"/>
        <v>0</v>
      </c>
      <c r="I413" s="373">
        <f t="shared" si="128"/>
        <v>0</v>
      </c>
      <c r="J413" s="378"/>
      <c r="K413" s="378"/>
      <c r="L413" s="378"/>
      <c r="M413" s="379">
        <f t="shared" si="133"/>
        <v>0</v>
      </c>
      <c r="N413" s="373">
        <f t="shared" si="134"/>
        <v>0</v>
      </c>
      <c r="O413" s="378"/>
      <c r="P413" s="378"/>
      <c r="Q413" s="378"/>
      <c r="R413" s="379">
        <f t="shared" si="135"/>
        <v>0</v>
      </c>
      <c r="S413" s="373">
        <f t="shared" si="136"/>
        <v>0</v>
      </c>
      <c r="T413" s="378"/>
      <c r="U413" s="378"/>
      <c r="V413" s="378"/>
      <c r="W413" s="379">
        <f t="shared" si="137"/>
        <v>0</v>
      </c>
      <c r="X413" s="373">
        <f t="shared" si="138"/>
        <v>0</v>
      </c>
      <c r="Y413" s="379">
        <f t="shared" si="139"/>
        <v>0</v>
      </c>
      <c r="Z413" s="425"/>
      <c r="AA413" s="420">
        <f t="shared" si="140"/>
        <v>0</v>
      </c>
      <c r="AB413" s="219"/>
    </row>
    <row r="414" ht="30" hidden="1" customHeight="1" spans="1:28">
      <c r="A414" s="399">
        <v>14</v>
      </c>
      <c r="B414" s="400"/>
      <c r="C414" s="401"/>
      <c r="D414" s="372"/>
      <c r="E414" s="253"/>
      <c r="F414" s="253"/>
      <c r="G414" s="253"/>
      <c r="H414" s="379">
        <f t="shared" si="132"/>
        <v>0</v>
      </c>
      <c r="I414" s="373">
        <f t="shared" si="128"/>
        <v>0</v>
      </c>
      <c r="J414" s="378"/>
      <c r="K414" s="378"/>
      <c r="L414" s="378"/>
      <c r="M414" s="379">
        <f t="shared" si="133"/>
        <v>0</v>
      </c>
      <c r="N414" s="373">
        <f t="shared" si="134"/>
        <v>0</v>
      </c>
      <c r="O414" s="378"/>
      <c r="P414" s="378"/>
      <c r="Q414" s="378"/>
      <c r="R414" s="379">
        <f t="shared" si="135"/>
        <v>0</v>
      </c>
      <c r="S414" s="373">
        <f t="shared" si="136"/>
        <v>0</v>
      </c>
      <c r="T414" s="378"/>
      <c r="U414" s="378"/>
      <c r="V414" s="378"/>
      <c r="W414" s="379">
        <f t="shared" si="137"/>
        <v>0</v>
      </c>
      <c r="X414" s="373">
        <f t="shared" si="138"/>
        <v>0</v>
      </c>
      <c r="Y414" s="379">
        <f t="shared" si="139"/>
        <v>0</v>
      </c>
      <c r="Z414" s="425"/>
      <c r="AA414" s="420">
        <f t="shared" si="140"/>
        <v>0</v>
      </c>
      <c r="AB414" s="219"/>
    </row>
    <row r="415" ht="30" hidden="1" customHeight="1" spans="1:28">
      <c r="A415" s="399">
        <v>15</v>
      </c>
      <c r="B415" s="400"/>
      <c r="C415" s="401"/>
      <c r="D415" s="372"/>
      <c r="E415" s="253"/>
      <c r="F415" s="253"/>
      <c r="G415" s="253"/>
      <c r="H415" s="379">
        <f t="shared" si="132"/>
        <v>0</v>
      </c>
      <c r="I415" s="373">
        <f t="shared" si="128"/>
        <v>0</v>
      </c>
      <c r="J415" s="378"/>
      <c r="K415" s="378"/>
      <c r="L415" s="378"/>
      <c r="M415" s="379">
        <f t="shared" si="133"/>
        <v>0</v>
      </c>
      <c r="N415" s="373">
        <f t="shared" si="134"/>
        <v>0</v>
      </c>
      <c r="O415" s="378"/>
      <c r="P415" s="378"/>
      <c r="Q415" s="378"/>
      <c r="R415" s="379">
        <f t="shared" si="135"/>
        <v>0</v>
      </c>
      <c r="S415" s="373">
        <f t="shared" si="136"/>
        <v>0</v>
      </c>
      <c r="T415" s="378"/>
      <c r="U415" s="378"/>
      <c r="V415" s="378"/>
      <c r="W415" s="379">
        <f t="shared" si="137"/>
        <v>0</v>
      </c>
      <c r="X415" s="373">
        <f t="shared" si="138"/>
        <v>0</v>
      </c>
      <c r="Y415" s="379">
        <f t="shared" si="139"/>
        <v>0</v>
      </c>
      <c r="Z415" s="425"/>
      <c r="AA415" s="420">
        <f t="shared" si="140"/>
        <v>0</v>
      </c>
      <c r="AB415" s="219"/>
    </row>
    <row r="416" ht="30" hidden="1" customHeight="1" spans="1:28">
      <c r="A416" s="399">
        <v>16</v>
      </c>
      <c r="B416" s="400"/>
      <c r="C416" s="401"/>
      <c r="D416" s="403"/>
      <c r="E416" s="378"/>
      <c r="F416" s="378"/>
      <c r="G416" s="378"/>
      <c r="H416" s="379">
        <f t="shared" si="132"/>
        <v>0</v>
      </c>
      <c r="I416" s="373">
        <f t="shared" si="128"/>
        <v>0</v>
      </c>
      <c r="J416" s="378"/>
      <c r="K416" s="378"/>
      <c r="L416" s="378"/>
      <c r="M416" s="379">
        <f t="shared" si="133"/>
        <v>0</v>
      </c>
      <c r="N416" s="373">
        <f t="shared" si="134"/>
        <v>0</v>
      </c>
      <c r="O416" s="378"/>
      <c r="P416" s="378"/>
      <c r="Q416" s="378"/>
      <c r="R416" s="379">
        <f t="shared" si="135"/>
        <v>0</v>
      </c>
      <c r="S416" s="373">
        <f t="shared" si="136"/>
        <v>0</v>
      </c>
      <c r="T416" s="378"/>
      <c r="U416" s="378"/>
      <c r="V416" s="378"/>
      <c r="W416" s="379">
        <f t="shared" si="137"/>
        <v>0</v>
      </c>
      <c r="X416" s="373">
        <f t="shared" si="138"/>
        <v>0</v>
      </c>
      <c r="Y416" s="379">
        <f t="shared" si="139"/>
        <v>0</v>
      </c>
      <c r="Z416" s="425"/>
      <c r="AA416" s="420">
        <f t="shared" si="140"/>
        <v>0</v>
      </c>
      <c r="AB416" s="219"/>
    </row>
    <row r="417" ht="30" hidden="1" customHeight="1" spans="1:28">
      <c r="A417" s="399">
        <v>17</v>
      </c>
      <c r="B417" s="400"/>
      <c r="C417" s="401"/>
      <c r="D417" s="403"/>
      <c r="E417" s="378"/>
      <c r="F417" s="378"/>
      <c r="G417" s="378"/>
      <c r="H417" s="379">
        <f t="shared" si="132"/>
        <v>0</v>
      </c>
      <c r="I417" s="373">
        <f t="shared" si="128"/>
        <v>0</v>
      </c>
      <c r="J417" s="378"/>
      <c r="K417" s="378"/>
      <c r="L417" s="378"/>
      <c r="M417" s="379">
        <f t="shared" si="133"/>
        <v>0</v>
      </c>
      <c r="N417" s="373">
        <f t="shared" si="134"/>
        <v>0</v>
      </c>
      <c r="O417" s="378"/>
      <c r="P417" s="378"/>
      <c r="Q417" s="378"/>
      <c r="R417" s="379">
        <f t="shared" si="135"/>
        <v>0</v>
      </c>
      <c r="S417" s="373">
        <f t="shared" si="136"/>
        <v>0</v>
      </c>
      <c r="T417" s="378"/>
      <c r="U417" s="378"/>
      <c r="V417" s="378"/>
      <c r="W417" s="379">
        <f t="shared" si="137"/>
        <v>0</v>
      </c>
      <c r="X417" s="373">
        <f t="shared" si="138"/>
        <v>0</v>
      </c>
      <c r="Y417" s="379">
        <f t="shared" si="139"/>
        <v>0</v>
      </c>
      <c r="Z417" s="425"/>
      <c r="AA417" s="420">
        <f t="shared" si="140"/>
        <v>0</v>
      </c>
      <c r="AB417" s="219"/>
    </row>
    <row r="418" ht="30" hidden="1" customHeight="1" spans="1:28">
      <c r="A418" s="399">
        <v>18</v>
      </c>
      <c r="B418" s="400"/>
      <c r="C418" s="401"/>
      <c r="D418" s="372"/>
      <c r="E418" s="253"/>
      <c r="F418" s="253"/>
      <c r="G418" s="253"/>
      <c r="H418" s="379">
        <f t="shared" si="132"/>
        <v>0</v>
      </c>
      <c r="I418" s="373">
        <f t="shared" si="128"/>
        <v>0</v>
      </c>
      <c r="J418" s="378"/>
      <c r="K418" s="378"/>
      <c r="L418" s="378"/>
      <c r="M418" s="379">
        <f t="shared" si="133"/>
        <v>0</v>
      </c>
      <c r="N418" s="373">
        <f t="shared" si="134"/>
        <v>0</v>
      </c>
      <c r="O418" s="378"/>
      <c r="P418" s="378"/>
      <c r="Q418" s="378"/>
      <c r="R418" s="379">
        <f t="shared" si="135"/>
        <v>0</v>
      </c>
      <c r="S418" s="373">
        <f t="shared" si="136"/>
        <v>0</v>
      </c>
      <c r="T418" s="378"/>
      <c r="U418" s="378"/>
      <c r="V418" s="378"/>
      <c r="W418" s="379">
        <f t="shared" si="137"/>
        <v>0</v>
      </c>
      <c r="X418" s="373">
        <f t="shared" si="138"/>
        <v>0</v>
      </c>
      <c r="Y418" s="379">
        <f t="shared" si="139"/>
        <v>0</v>
      </c>
      <c r="Z418" s="425"/>
      <c r="AA418" s="420">
        <f t="shared" si="140"/>
        <v>0</v>
      </c>
      <c r="AB418" s="219"/>
    </row>
    <row r="419" ht="30" hidden="1" customHeight="1" spans="1:28">
      <c r="A419" s="399">
        <v>19</v>
      </c>
      <c r="B419" s="400"/>
      <c r="C419" s="401"/>
      <c r="D419" s="372"/>
      <c r="E419" s="253"/>
      <c r="F419" s="253"/>
      <c r="G419" s="253"/>
      <c r="H419" s="379">
        <f t="shared" si="132"/>
        <v>0</v>
      </c>
      <c r="I419" s="373">
        <f t="shared" si="128"/>
        <v>0</v>
      </c>
      <c r="J419" s="378"/>
      <c r="K419" s="378"/>
      <c r="L419" s="378"/>
      <c r="M419" s="379">
        <f t="shared" si="133"/>
        <v>0</v>
      </c>
      <c r="N419" s="373">
        <f t="shared" si="134"/>
        <v>0</v>
      </c>
      <c r="O419" s="378"/>
      <c r="P419" s="378"/>
      <c r="Q419" s="378"/>
      <c r="R419" s="379">
        <f t="shared" si="135"/>
        <v>0</v>
      </c>
      <c r="S419" s="373">
        <f t="shared" si="136"/>
        <v>0</v>
      </c>
      <c r="T419" s="378"/>
      <c r="U419" s="378"/>
      <c r="V419" s="378"/>
      <c r="W419" s="379">
        <f t="shared" si="137"/>
        <v>0</v>
      </c>
      <c r="X419" s="373">
        <f t="shared" si="138"/>
        <v>0</v>
      </c>
      <c r="Y419" s="379">
        <f t="shared" si="139"/>
        <v>0</v>
      </c>
      <c r="Z419" s="425"/>
      <c r="AA419" s="420">
        <f t="shared" si="140"/>
        <v>0</v>
      </c>
      <c r="AB419" s="219"/>
    </row>
    <row r="420" ht="30" hidden="1" customHeight="1" spans="1:28">
      <c r="A420" s="399">
        <v>20</v>
      </c>
      <c r="B420" s="400"/>
      <c r="C420" s="401"/>
      <c r="D420" s="372"/>
      <c r="E420" s="253"/>
      <c r="F420" s="253"/>
      <c r="G420" s="253"/>
      <c r="H420" s="379">
        <f t="shared" si="132"/>
        <v>0</v>
      </c>
      <c r="I420" s="373">
        <f t="shared" si="128"/>
        <v>0</v>
      </c>
      <c r="J420" s="378"/>
      <c r="K420" s="378"/>
      <c r="L420" s="378"/>
      <c r="M420" s="379">
        <f t="shared" si="133"/>
        <v>0</v>
      </c>
      <c r="N420" s="373">
        <f t="shared" si="134"/>
        <v>0</v>
      </c>
      <c r="O420" s="378"/>
      <c r="P420" s="378"/>
      <c r="Q420" s="378"/>
      <c r="R420" s="379">
        <f t="shared" si="135"/>
        <v>0</v>
      </c>
      <c r="S420" s="373">
        <f t="shared" si="136"/>
        <v>0</v>
      </c>
      <c r="T420" s="378"/>
      <c r="U420" s="378"/>
      <c r="V420" s="378"/>
      <c r="W420" s="379">
        <f t="shared" si="137"/>
        <v>0</v>
      </c>
      <c r="X420" s="373">
        <f t="shared" si="138"/>
        <v>0</v>
      </c>
      <c r="Y420" s="379">
        <f t="shared" si="139"/>
        <v>0</v>
      </c>
      <c r="Z420" s="425"/>
      <c r="AA420" s="420">
        <f t="shared" si="140"/>
        <v>0</v>
      </c>
      <c r="AB420" s="219"/>
    </row>
    <row r="421" ht="30" hidden="1" customHeight="1" spans="1:28">
      <c r="A421" s="399">
        <v>21</v>
      </c>
      <c r="B421" s="400"/>
      <c r="C421" s="401"/>
      <c r="D421" s="372"/>
      <c r="E421" s="253"/>
      <c r="F421" s="253"/>
      <c r="G421" s="253"/>
      <c r="H421" s="379">
        <f t="shared" si="132"/>
        <v>0</v>
      </c>
      <c r="I421" s="373">
        <f t="shared" si="128"/>
        <v>0</v>
      </c>
      <c r="J421" s="378"/>
      <c r="K421" s="378"/>
      <c r="L421" s="378"/>
      <c r="M421" s="379">
        <f t="shared" si="133"/>
        <v>0</v>
      </c>
      <c r="N421" s="373">
        <f t="shared" si="134"/>
        <v>0</v>
      </c>
      <c r="O421" s="378"/>
      <c r="P421" s="378"/>
      <c r="Q421" s="378"/>
      <c r="R421" s="379">
        <f t="shared" si="135"/>
        <v>0</v>
      </c>
      <c r="S421" s="373">
        <f t="shared" si="136"/>
        <v>0</v>
      </c>
      <c r="T421" s="378"/>
      <c r="U421" s="378"/>
      <c r="V421" s="378"/>
      <c r="W421" s="379">
        <f t="shared" si="137"/>
        <v>0</v>
      </c>
      <c r="X421" s="373">
        <f t="shared" si="138"/>
        <v>0</v>
      </c>
      <c r="Y421" s="379">
        <f t="shared" si="139"/>
        <v>0</v>
      </c>
      <c r="Z421" s="425"/>
      <c r="AA421" s="420">
        <f t="shared" si="140"/>
        <v>0</v>
      </c>
      <c r="AB421" s="219"/>
    </row>
    <row r="422" ht="30" hidden="1" customHeight="1" spans="1:28">
      <c r="A422" s="399">
        <v>22</v>
      </c>
      <c r="B422" s="400"/>
      <c r="C422" s="401"/>
      <c r="D422" s="372"/>
      <c r="E422" s="253"/>
      <c r="F422" s="253"/>
      <c r="G422" s="253"/>
      <c r="H422" s="379">
        <f t="shared" si="132"/>
        <v>0</v>
      </c>
      <c r="I422" s="373">
        <f t="shared" si="128"/>
        <v>0</v>
      </c>
      <c r="J422" s="378"/>
      <c r="K422" s="378"/>
      <c r="L422" s="378"/>
      <c r="M422" s="379">
        <f t="shared" si="133"/>
        <v>0</v>
      </c>
      <c r="N422" s="373">
        <f t="shared" si="134"/>
        <v>0</v>
      </c>
      <c r="O422" s="378"/>
      <c r="P422" s="378"/>
      <c r="Q422" s="378"/>
      <c r="R422" s="379">
        <f t="shared" si="135"/>
        <v>0</v>
      </c>
      <c r="S422" s="373">
        <f t="shared" si="136"/>
        <v>0</v>
      </c>
      <c r="T422" s="378"/>
      <c r="U422" s="378"/>
      <c r="V422" s="378"/>
      <c r="W422" s="379">
        <f t="shared" si="137"/>
        <v>0</v>
      </c>
      <c r="X422" s="373">
        <f t="shared" si="138"/>
        <v>0</v>
      </c>
      <c r="Y422" s="379">
        <f t="shared" si="139"/>
        <v>0</v>
      </c>
      <c r="Z422" s="425"/>
      <c r="AA422" s="420">
        <f t="shared" si="140"/>
        <v>0</v>
      </c>
      <c r="AB422" s="219"/>
    </row>
    <row r="423" ht="30" hidden="1" customHeight="1" spans="1:28">
      <c r="A423" s="399">
        <v>23</v>
      </c>
      <c r="B423" s="400"/>
      <c r="C423" s="401"/>
      <c r="D423" s="403"/>
      <c r="E423" s="378"/>
      <c r="F423" s="378"/>
      <c r="G423" s="378"/>
      <c r="H423" s="379">
        <f t="shared" si="132"/>
        <v>0</v>
      </c>
      <c r="I423" s="373">
        <f t="shared" si="128"/>
        <v>0</v>
      </c>
      <c r="J423" s="378"/>
      <c r="K423" s="378"/>
      <c r="L423" s="378"/>
      <c r="M423" s="379">
        <f t="shared" si="133"/>
        <v>0</v>
      </c>
      <c r="N423" s="373">
        <f t="shared" si="134"/>
        <v>0</v>
      </c>
      <c r="O423" s="378"/>
      <c r="P423" s="378"/>
      <c r="Q423" s="378"/>
      <c r="R423" s="379">
        <f t="shared" si="135"/>
        <v>0</v>
      </c>
      <c r="S423" s="373">
        <f t="shared" si="136"/>
        <v>0</v>
      </c>
      <c r="T423" s="378"/>
      <c r="U423" s="378"/>
      <c r="V423" s="378"/>
      <c r="W423" s="379">
        <f t="shared" si="137"/>
        <v>0</v>
      </c>
      <c r="X423" s="373">
        <f t="shared" si="138"/>
        <v>0</v>
      </c>
      <c r="Y423" s="379">
        <f t="shared" si="139"/>
        <v>0</v>
      </c>
      <c r="Z423" s="425"/>
      <c r="AA423" s="420">
        <f t="shared" si="140"/>
        <v>0</v>
      </c>
      <c r="AB423" s="219"/>
    </row>
    <row r="424" ht="30" hidden="1" customHeight="1" spans="1:28">
      <c r="A424" s="399">
        <v>24</v>
      </c>
      <c r="B424" s="400"/>
      <c r="C424" s="401"/>
      <c r="D424" s="372"/>
      <c r="E424" s="253"/>
      <c r="F424" s="253"/>
      <c r="G424" s="253"/>
      <c r="H424" s="379">
        <f t="shared" si="132"/>
        <v>0</v>
      </c>
      <c r="I424" s="373">
        <f t="shared" si="128"/>
        <v>0</v>
      </c>
      <c r="J424" s="378"/>
      <c r="K424" s="378"/>
      <c r="L424" s="378"/>
      <c r="M424" s="379">
        <f t="shared" si="133"/>
        <v>0</v>
      </c>
      <c r="N424" s="373">
        <f t="shared" si="134"/>
        <v>0</v>
      </c>
      <c r="O424" s="378"/>
      <c r="P424" s="378"/>
      <c r="Q424" s="378"/>
      <c r="R424" s="379">
        <f t="shared" si="135"/>
        <v>0</v>
      </c>
      <c r="S424" s="373">
        <f t="shared" si="136"/>
        <v>0</v>
      </c>
      <c r="T424" s="378"/>
      <c r="U424" s="378"/>
      <c r="V424" s="378"/>
      <c r="W424" s="379">
        <f t="shared" si="137"/>
        <v>0</v>
      </c>
      <c r="X424" s="373">
        <f t="shared" si="138"/>
        <v>0</v>
      </c>
      <c r="Y424" s="379">
        <f t="shared" si="139"/>
        <v>0</v>
      </c>
      <c r="Z424" s="425"/>
      <c r="AA424" s="420">
        <f t="shared" si="140"/>
        <v>0</v>
      </c>
      <c r="AB424" s="219"/>
    </row>
    <row r="425" ht="30" hidden="1" customHeight="1" spans="1:28">
      <c r="A425" s="399">
        <v>25</v>
      </c>
      <c r="B425" s="400"/>
      <c r="C425" s="401"/>
      <c r="D425" s="372"/>
      <c r="E425" s="253"/>
      <c r="F425" s="253"/>
      <c r="G425" s="253"/>
      <c r="H425" s="379">
        <f t="shared" si="132"/>
        <v>0</v>
      </c>
      <c r="I425" s="373">
        <f t="shared" si="128"/>
        <v>0</v>
      </c>
      <c r="J425" s="378"/>
      <c r="K425" s="378"/>
      <c r="L425" s="378"/>
      <c r="M425" s="379">
        <f t="shared" si="133"/>
        <v>0</v>
      </c>
      <c r="N425" s="373">
        <f t="shared" si="134"/>
        <v>0</v>
      </c>
      <c r="O425" s="378"/>
      <c r="P425" s="378"/>
      <c r="Q425" s="378"/>
      <c r="R425" s="379">
        <f t="shared" si="135"/>
        <v>0</v>
      </c>
      <c r="S425" s="373">
        <f t="shared" si="136"/>
        <v>0</v>
      </c>
      <c r="T425" s="378"/>
      <c r="U425" s="378"/>
      <c r="V425" s="378"/>
      <c r="W425" s="379">
        <f t="shared" si="137"/>
        <v>0</v>
      </c>
      <c r="X425" s="373">
        <f t="shared" si="138"/>
        <v>0</v>
      </c>
      <c r="Y425" s="379">
        <f t="shared" si="139"/>
        <v>0</v>
      </c>
      <c r="Z425" s="425"/>
      <c r="AA425" s="420">
        <f t="shared" si="140"/>
        <v>0</v>
      </c>
      <c r="AB425" s="219"/>
    </row>
    <row r="426" ht="30" hidden="1" customHeight="1" spans="1:28">
      <c r="A426" s="399">
        <v>26</v>
      </c>
      <c r="B426" s="400"/>
      <c r="C426" s="401"/>
      <c r="D426" s="372"/>
      <c r="E426" s="253"/>
      <c r="F426" s="253"/>
      <c r="G426" s="253"/>
      <c r="H426" s="379">
        <f t="shared" si="132"/>
        <v>0</v>
      </c>
      <c r="I426" s="373">
        <f t="shared" si="128"/>
        <v>0</v>
      </c>
      <c r="J426" s="378"/>
      <c r="K426" s="378"/>
      <c r="L426" s="378"/>
      <c r="M426" s="379">
        <f t="shared" si="133"/>
        <v>0</v>
      </c>
      <c r="N426" s="373">
        <f t="shared" si="134"/>
        <v>0</v>
      </c>
      <c r="O426" s="378"/>
      <c r="P426" s="378"/>
      <c r="Q426" s="378"/>
      <c r="R426" s="379">
        <f t="shared" si="135"/>
        <v>0</v>
      </c>
      <c r="S426" s="373">
        <f t="shared" si="136"/>
        <v>0</v>
      </c>
      <c r="T426" s="378"/>
      <c r="U426" s="378"/>
      <c r="V426" s="378"/>
      <c r="W426" s="379">
        <f t="shared" si="137"/>
        <v>0</v>
      </c>
      <c r="X426" s="373">
        <f t="shared" si="138"/>
        <v>0</v>
      </c>
      <c r="Y426" s="379">
        <f t="shared" si="139"/>
        <v>0</v>
      </c>
      <c r="Z426" s="425"/>
      <c r="AA426" s="420">
        <f t="shared" si="140"/>
        <v>0</v>
      </c>
      <c r="AB426" s="219"/>
    </row>
    <row r="427" ht="30" hidden="1" customHeight="1" spans="1:28">
      <c r="A427" s="399">
        <v>27</v>
      </c>
      <c r="B427" s="400"/>
      <c r="C427" s="401"/>
      <c r="D427" s="372"/>
      <c r="E427" s="253"/>
      <c r="F427" s="253"/>
      <c r="G427" s="253"/>
      <c r="H427" s="379">
        <f t="shared" si="132"/>
        <v>0</v>
      </c>
      <c r="I427" s="373">
        <f t="shared" si="128"/>
        <v>0</v>
      </c>
      <c r="J427" s="378"/>
      <c r="K427" s="378"/>
      <c r="L427" s="378"/>
      <c r="M427" s="379">
        <f t="shared" si="133"/>
        <v>0</v>
      </c>
      <c r="N427" s="373">
        <f t="shared" si="134"/>
        <v>0</v>
      </c>
      <c r="O427" s="378"/>
      <c r="P427" s="378"/>
      <c r="Q427" s="378"/>
      <c r="R427" s="379">
        <f t="shared" si="135"/>
        <v>0</v>
      </c>
      <c r="S427" s="373">
        <f t="shared" si="136"/>
        <v>0</v>
      </c>
      <c r="T427" s="378"/>
      <c r="U427" s="378"/>
      <c r="V427" s="378"/>
      <c r="W427" s="379">
        <f t="shared" si="137"/>
        <v>0</v>
      </c>
      <c r="X427" s="373">
        <f t="shared" si="138"/>
        <v>0</v>
      </c>
      <c r="Y427" s="379">
        <f t="shared" si="139"/>
        <v>0</v>
      </c>
      <c r="Z427" s="425"/>
      <c r="AA427" s="420">
        <f t="shared" si="140"/>
        <v>0</v>
      </c>
      <c r="AB427" s="219"/>
    </row>
    <row r="428" ht="30" hidden="1" customHeight="1" spans="1:28">
      <c r="A428" s="399">
        <v>28</v>
      </c>
      <c r="B428" s="400"/>
      <c r="C428" s="401"/>
      <c r="D428" s="372"/>
      <c r="E428" s="253"/>
      <c r="F428" s="253"/>
      <c r="G428" s="253"/>
      <c r="H428" s="379">
        <f t="shared" si="132"/>
        <v>0</v>
      </c>
      <c r="I428" s="373">
        <f t="shared" si="128"/>
        <v>0</v>
      </c>
      <c r="J428" s="378"/>
      <c r="K428" s="378"/>
      <c r="L428" s="378"/>
      <c r="M428" s="379">
        <f t="shared" si="133"/>
        <v>0</v>
      </c>
      <c r="N428" s="373">
        <f t="shared" si="134"/>
        <v>0</v>
      </c>
      <c r="O428" s="378"/>
      <c r="P428" s="378"/>
      <c r="Q428" s="378"/>
      <c r="R428" s="379">
        <f t="shared" si="135"/>
        <v>0</v>
      </c>
      <c r="S428" s="373">
        <f t="shared" si="136"/>
        <v>0</v>
      </c>
      <c r="T428" s="378"/>
      <c r="U428" s="378"/>
      <c r="V428" s="378"/>
      <c r="W428" s="379">
        <f t="shared" si="137"/>
        <v>0</v>
      </c>
      <c r="X428" s="373">
        <f t="shared" si="138"/>
        <v>0</v>
      </c>
      <c r="Y428" s="379">
        <f t="shared" si="139"/>
        <v>0</v>
      </c>
      <c r="Z428" s="425"/>
      <c r="AA428" s="420">
        <f t="shared" si="140"/>
        <v>0</v>
      </c>
      <c r="AB428" s="219"/>
    </row>
    <row r="429" ht="30" hidden="1" customHeight="1" spans="1:28">
      <c r="A429" s="399">
        <v>29</v>
      </c>
      <c r="B429" s="400"/>
      <c r="C429" s="401"/>
      <c r="D429" s="372"/>
      <c r="E429" s="253"/>
      <c r="F429" s="253"/>
      <c r="G429" s="253"/>
      <c r="H429" s="379">
        <f t="shared" si="132"/>
        <v>0</v>
      </c>
      <c r="I429" s="373">
        <f t="shared" si="128"/>
        <v>0</v>
      </c>
      <c r="J429" s="378"/>
      <c r="K429" s="378"/>
      <c r="L429" s="378"/>
      <c r="M429" s="379">
        <f t="shared" si="133"/>
        <v>0</v>
      </c>
      <c r="N429" s="373">
        <f t="shared" si="134"/>
        <v>0</v>
      </c>
      <c r="O429" s="378"/>
      <c r="P429" s="378"/>
      <c r="Q429" s="378"/>
      <c r="R429" s="379">
        <f t="shared" si="135"/>
        <v>0</v>
      </c>
      <c r="S429" s="373">
        <f t="shared" si="136"/>
        <v>0</v>
      </c>
      <c r="T429" s="378"/>
      <c r="U429" s="378"/>
      <c r="V429" s="378"/>
      <c r="W429" s="379">
        <f t="shared" si="137"/>
        <v>0</v>
      </c>
      <c r="X429" s="373">
        <f t="shared" si="138"/>
        <v>0</v>
      </c>
      <c r="Y429" s="379">
        <f t="shared" si="139"/>
        <v>0</v>
      </c>
      <c r="Z429" s="425"/>
      <c r="AA429" s="420">
        <f t="shared" si="140"/>
        <v>0</v>
      </c>
      <c r="AB429" s="219"/>
    </row>
    <row r="430" ht="30" hidden="1" customHeight="1" spans="1:28">
      <c r="A430" s="399">
        <v>30</v>
      </c>
      <c r="B430" s="400"/>
      <c r="C430" s="401"/>
      <c r="D430" s="372"/>
      <c r="E430" s="253"/>
      <c r="F430" s="253"/>
      <c r="G430" s="253"/>
      <c r="H430" s="379">
        <f t="shared" si="132"/>
        <v>0</v>
      </c>
      <c r="I430" s="373">
        <f t="shared" si="128"/>
        <v>0</v>
      </c>
      <c r="J430" s="378"/>
      <c r="K430" s="378"/>
      <c r="L430" s="378"/>
      <c r="M430" s="379">
        <f t="shared" si="133"/>
        <v>0</v>
      </c>
      <c r="N430" s="373">
        <f t="shared" si="134"/>
        <v>0</v>
      </c>
      <c r="O430" s="378"/>
      <c r="P430" s="378"/>
      <c r="Q430" s="378"/>
      <c r="R430" s="379">
        <f t="shared" si="135"/>
        <v>0</v>
      </c>
      <c r="S430" s="373">
        <f t="shared" si="136"/>
        <v>0</v>
      </c>
      <c r="T430" s="378"/>
      <c r="U430" s="378"/>
      <c r="V430" s="378"/>
      <c r="W430" s="379">
        <f t="shared" si="137"/>
        <v>0</v>
      </c>
      <c r="X430" s="373">
        <f t="shared" si="138"/>
        <v>0</v>
      </c>
      <c r="Y430" s="379">
        <f t="shared" si="139"/>
        <v>0</v>
      </c>
      <c r="Z430" s="425"/>
      <c r="AA430" s="420">
        <f t="shared" si="140"/>
        <v>0</v>
      </c>
      <c r="AB430" s="219"/>
    </row>
    <row r="431" ht="30" hidden="1" customHeight="1" spans="1:28">
      <c r="A431" s="427" t="s">
        <v>951</v>
      </c>
      <c r="B431" s="428"/>
      <c r="C431" s="429"/>
      <c r="D431" s="430"/>
      <c r="E431" s="431"/>
      <c r="F431" s="431"/>
      <c r="G431" s="431"/>
      <c r="H431" s="432"/>
      <c r="I431" s="431"/>
      <c r="J431" s="431"/>
      <c r="K431" s="431"/>
      <c r="L431" s="431"/>
      <c r="M431" s="432"/>
      <c r="N431" s="431"/>
      <c r="O431" s="431"/>
      <c r="P431" s="431"/>
      <c r="Q431" s="431"/>
      <c r="R431" s="431"/>
      <c r="S431" s="431"/>
      <c r="T431" s="431"/>
      <c r="U431" s="432"/>
      <c r="V431" s="432"/>
      <c r="W431" s="434"/>
      <c r="X431" s="432"/>
      <c r="Y431" s="436"/>
      <c r="Z431" s="437"/>
      <c r="AA431" s="431"/>
      <c r="AB431" s="219"/>
    </row>
    <row r="432" ht="30" hidden="1" customHeight="1" spans="1:28">
      <c r="A432" s="395">
        <v>1</v>
      </c>
      <c r="B432" s="396"/>
      <c r="C432" s="371"/>
      <c r="D432" s="384"/>
      <c r="E432" s="253"/>
      <c r="F432" s="253"/>
      <c r="G432" s="253"/>
      <c r="H432" s="373">
        <f>SUM(E432:G432)</f>
        <v>0</v>
      </c>
      <c r="I432" s="373">
        <f>H432*$Z432</f>
        <v>0</v>
      </c>
      <c r="J432" s="253"/>
      <c r="K432" s="253"/>
      <c r="L432" s="253"/>
      <c r="M432" s="373">
        <f>SUM(J432:L432)</f>
        <v>0</v>
      </c>
      <c r="N432" s="373">
        <f>M432*$Z432</f>
        <v>0</v>
      </c>
      <c r="O432" s="253"/>
      <c r="P432" s="253"/>
      <c r="Q432" s="253"/>
      <c r="R432" s="373">
        <f>SUM(O432:Q432)</f>
        <v>0</v>
      </c>
      <c r="S432" s="373">
        <f>R432*$Z432</f>
        <v>0</v>
      </c>
      <c r="T432" s="253"/>
      <c r="U432" s="253"/>
      <c r="V432" s="253"/>
      <c r="W432" s="373">
        <f>SUM(T432:V432)</f>
        <v>0</v>
      </c>
      <c r="X432" s="373">
        <f>W432*$Z432</f>
        <v>0</v>
      </c>
      <c r="Y432" s="438">
        <f>H432+M432+R432+W432</f>
        <v>0</v>
      </c>
      <c r="Z432" s="439"/>
      <c r="AA432" s="418">
        <f t="shared" ref="AA432:AA441" si="141">Y432*Z432</f>
        <v>0</v>
      </c>
      <c r="AB432" s="219"/>
    </row>
    <row r="433" ht="30" hidden="1" customHeight="1" spans="1:28">
      <c r="A433" s="399">
        <v>2</v>
      </c>
      <c r="B433" s="400"/>
      <c r="C433" s="376"/>
      <c r="D433" s="377"/>
      <c r="E433" s="378"/>
      <c r="F433" s="378"/>
      <c r="G433" s="378"/>
      <c r="H433" s="379">
        <f t="shared" ref="H433:H441" si="142">SUM(E433:G433)</f>
        <v>0</v>
      </c>
      <c r="I433" s="373">
        <f t="shared" si="128"/>
        <v>0</v>
      </c>
      <c r="J433" s="378"/>
      <c r="K433" s="378"/>
      <c r="L433" s="378"/>
      <c r="M433" s="379">
        <f t="shared" ref="M433:M441" si="143">SUM(J433:L433)</f>
        <v>0</v>
      </c>
      <c r="N433" s="373">
        <f t="shared" ref="N433:N441" si="144">M433*$Z433</f>
        <v>0</v>
      </c>
      <c r="O433" s="378"/>
      <c r="P433" s="378"/>
      <c r="Q433" s="378"/>
      <c r="R433" s="379">
        <f t="shared" ref="R433:R441" si="145">SUM(O433:Q433)</f>
        <v>0</v>
      </c>
      <c r="S433" s="373">
        <f t="shared" ref="S433:S441" si="146">R433*$Z433</f>
        <v>0</v>
      </c>
      <c r="T433" s="378"/>
      <c r="U433" s="378"/>
      <c r="V433" s="378"/>
      <c r="W433" s="373">
        <f t="shared" ref="W433:W441" si="147">SUM(T433:V433)</f>
        <v>0</v>
      </c>
      <c r="X433" s="373">
        <f t="shared" ref="X433:X441" si="148">W433*$Z433</f>
        <v>0</v>
      </c>
      <c r="Y433" s="438">
        <f t="shared" ref="Y433:Y441" si="149">H433+M433+R433+W433</f>
        <v>0</v>
      </c>
      <c r="Z433" s="440"/>
      <c r="AA433" s="420">
        <f t="shared" si="141"/>
        <v>0</v>
      </c>
      <c r="AB433" s="219"/>
    </row>
    <row r="434" ht="30" hidden="1" customHeight="1" spans="1:28">
      <c r="A434" s="399">
        <v>3</v>
      </c>
      <c r="B434" s="400"/>
      <c r="C434" s="376"/>
      <c r="D434" s="377"/>
      <c r="E434" s="378"/>
      <c r="F434" s="378"/>
      <c r="G434" s="378"/>
      <c r="H434" s="379">
        <f t="shared" si="142"/>
        <v>0</v>
      </c>
      <c r="I434" s="373">
        <f t="shared" si="128"/>
        <v>0</v>
      </c>
      <c r="J434" s="378"/>
      <c r="K434" s="378"/>
      <c r="L434" s="378"/>
      <c r="M434" s="379">
        <f t="shared" si="143"/>
        <v>0</v>
      </c>
      <c r="N434" s="373">
        <f t="shared" si="144"/>
        <v>0</v>
      </c>
      <c r="O434" s="378"/>
      <c r="P434" s="378"/>
      <c r="Q434" s="378"/>
      <c r="R434" s="379">
        <f t="shared" si="145"/>
        <v>0</v>
      </c>
      <c r="S434" s="373">
        <f t="shared" si="146"/>
        <v>0</v>
      </c>
      <c r="T434" s="378"/>
      <c r="U434" s="378"/>
      <c r="V434" s="378"/>
      <c r="W434" s="373">
        <f t="shared" si="147"/>
        <v>0</v>
      </c>
      <c r="X434" s="373">
        <f t="shared" si="148"/>
        <v>0</v>
      </c>
      <c r="Y434" s="438">
        <f t="shared" si="149"/>
        <v>0</v>
      </c>
      <c r="Z434" s="440"/>
      <c r="AA434" s="420">
        <f t="shared" si="141"/>
        <v>0</v>
      </c>
      <c r="AB434" s="219"/>
    </row>
    <row r="435" ht="30" hidden="1" customHeight="1" spans="1:28">
      <c r="A435" s="399">
        <v>4</v>
      </c>
      <c r="B435" s="400"/>
      <c r="C435" s="376"/>
      <c r="D435" s="377"/>
      <c r="E435" s="378"/>
      <c r="F435" s="378"/>
      <c r="G435" s="378"/>
      <c r="H435" s="379">
        <f t="shared" si="142"/>
        <v>0</v>
      </c>
      <c r="I435" s="373">
        <f t="shared" si="128"/>
        <v>0</v>
      </c>
      <c r="J435" s="378"/>
      <c r="K435" s="378"/>
      <c r="L435" s="378"/>
      <c r="M435" s="379">
        <f t="shared" si="143"/>
        <v>0</v>
      </c>
      <c r="N435" s="373">
        <f t="shared" si="144"/>
        <v>0</v>
      </c>
      <c r="O435" s="378"/>
      <c r="P435" s="378"/>
      <c r="Q435" s="378"/>
      <c r="R435" s="379">
        <f t="shared" si="145"/>
        <v>0</v>
      </c>
      <c r="S435" s="373">
        <f t="shared" si="146"/>
        <v>0</v>
      </c>
      <c r="T435" s="378"/>
      <c r="U435" s="378"/>
      <c r="V435" s="378"/>
      <c r="W435" s="373">
        <f t="shared" si="147"/>
        <v>0</v>
      </c>
      <c r="X435" s="373">
        <f t="shared" si="148"/>
        <v>0</v>
      </c>
      <c r="Y435" s="438">
        <f t="shared" si="149"/>
        <v>0</v>
      </c>
      <c r="Z435" s="440"/>
      <c r="AA435" s="420">
        <f t="shared" si="141"/>
        <v>0</v>
      </c>
      <c r="AB435" s="219"/>
    </row>
    <row r="436" ht="30" hidden="1" customHeight="1" spans="1:28">
      <c r="A436" s="399">
        <v>5</v>
      </c>
      <c r="B436" s="400"/>
      <c r="C436" s="376"/>
      <c r="D436" s="377"/>
      <c r="E436" s="378"/>
      <c r="F436" s="378"/>
      <c r="G436" s="378"/>
      <c r="H436" s="379">
        <f t="shared" si="142"/>
        <v>0</v>
      </c>
      <c r="I436" s="373">
        <f t="shared" si="128"/>
        <v>0</v>
      </c>
      <c r="J436" s="378"/>
      <c r="K436" s="378"/>
      <c r="L436" s="378"/>
      <c r="M436" s="379">
        <f t="shared" si="143"/>
        <v>0</v>
      </c>
      <c r="N436" s="373">
        <f t="shared" si="144"/>
        <v>0</v>
      </c>
      <c r="O436" s="378"/>
      <c r="P436" s="378"/>
      <c r="Q436" s="378"/>
      <c r="R436" s="379">
        <f t="shared" si="145"/>
        <v>0</v>
      </c>
      <c r="S436" s="373">
        <f t="shared" si="146"/>
        <v>0</v>
      </c>
      <c r="T436" s="378"/>
      <c r="U436" s="378"/>
      <c r="V436" s="378"/>
      <c r="W436" s="373">
        <f t="shared" si="147"/>
        <v>0</v>
      </c>
      <c r="X436" s="373">
        <f t="shared" si="148"/>
        <v>0</v>
      </c>
      <c r="Y436" s="438">
        <f t="shared" si="149"/>
        <v>0</v>
      </c>
      <c r="Z436" s="440"/>
      <c r="AA436" s="420">
        <f t="shared" si="141"/>
        <v>0</v>
      </c>
      <c r="AB436" s="219"/>
    </row>
    <row r="437" ht="30" hidden="1" customHeight="1" spans="1:28">
      <c r="A437" s="399">
        <v>6</v>
      </c>
      <c r="B437" s="400"/>
      <c r="C437" s="376"/>
      <c r="D437" s="377"/>
      <c r="E437" s="378"/>
      <c r="F437" s="378"/>
      <c r="G437" s="378"/>
      <c r="H437" s="379">
        <f t="shared" si="142"/>
        <v>0</v>
      </c>
      <c r="I437" s="373">
        <f t="shared" si="128"/>
        <v>0</v>
      </c>
      <c r="J437" s="378"/>
      <c r="K437" s="378"/>
      <c r="L437" s="378"/>
      <c r="M437" s="379">
        <f t="shared" si="143"/>
        <v>0</v>
      </c>
      <c r="N437" s="373">
        <f t="shared" si="144"/>
        <v>0</v>
      </c>
      <c r="O437" s="378"/>
      <c r="P437" s="378"/>
      <c r="Q437" s="378"/>
      <c r="R437" s="379">
        <f t="shared" si="145"/>
        <v>0</v>
      </c>
      <c r="S437" s="373">
        <f t="shared" si="146"/>
        <v>0</v>
      </c>
      <c r="T437" s="378"/>
      <c r="U437" s="378"/>
      <c r="V437" s="378"/>
      <c r="W437" s="373">
        <f t="shared" si="147"/>
        <v>0</v>
      </c>
      <c r="X437" s="373">
        <f t="shared" si="148"/>
        <v>0</v>
      </c>
      <c r="Y437" s="438">
        <f t="shared" si="149"/>
        <v>0</v>
      </c>
      <c r="Z437" s="440"/>
      <c r="AA437" s="420">
        <f t="shared" si="141"/>
        <v>0</v>
      </c>
      <c r="AB437" s="219"/>
    </row>
    <row r="438" ht="30" hidden="1" customHeight="1" spans="1:28">
      <c r="A438" s="399">
        <v>7</v>
      </c>
      <c r="B438" s="400"/>
      <c r="C438" s="376"/>
      <c r="D438" s="433"/>
      <c r="E438" s="407"/>
      <c r="F438" s="407"/>
      <c r="G438" s="407"/>
      <c r="H438" s="379">
        <f t="shared" si="142"/>
        <v>0</v>
      </c>
      <c r="I438" s="373">
        <f t="shared" si="128"/>
        <v>0</v>
      </c>
      <c r="J438" s="407"/>
      <c r="K438" s="407"/>
      <c r="L438" s="407"/>
      <c r="M438" s="379">
        <f t="shared" si="143"/>
        <v>0</v>
      </c>
      <c r="N438" s="373">
        <f t="shared" si="144"/>
        <v>0</v>
      </c>
      <c r="O438" s="407"/>
      <c r="P438" s="407"/>
      <c r="Q438" s="407"/>
      <c r="R438" s="379">
        <f t="shared" si="145"/>
        <v>0</v>
      </c>
      <c r="S438" s="373">
        <f t="shared" si="146"/>
        <v>0</v>
      </c>
      <c r="T438" s="407"/>
      <c r="U438" s="407"/>
      <c r="V438" s="407"/>
      <c r="W438" s="373">
        <f t="shared" si="147"/>
        <v>0</v>
      </c>
      <c r="X438" s="373">
        <f t="shared" si="148"/>
        <v>0</v>
      </c>
      <c r="Y438" s="438">
        <f t="shared" si="149"/>
        <v>0</v>
      </c>
      <c r="Z438" s="441"/>
      <c r="AA438" s="420">
        <f t="shared" si="141"/>
        <v>0</v>
      </c>
      <c r="AB438" s="219"/>
    </row>
    <row r="439" ht="30" hidden="1" customHeight="1" spans="1:28">
      <c r="A439" s="399">
        <v>8</v>
      </c>
      <c r="B439" s="400"/>
      <c r="C439" s="376"/>
      <c r="D439" s="433"/>
      <c r="E439" s="407"/>
      <c r="F439" s="407"/>
      <c r="G439" s="407"/>
      <c r="H439" s="379">
        <f t="shared" si="142"/>
        <v>0</v>
      </c>
      <c r="I439" s="373">
        <f t="shared" si="128"/>
        <v>0</v>
      </c>
      <c r="J439" s="407"/>
      <c r="K439" s="407"/>
      <c r="L439" s="407"/>
      <c r="M439" s="379">
        <f t="shared" si="143"/>
        <v>0</v>
      </c>
      <c r="N439" s="373">
        <f t="shared" si="144"/>
        <v>0</v>
      </c>
      <c r="O439" s="407"/>
      <c r="P439" s="407"/>
      <c r="Q439" s="407"/>
      <c r="R439" s="379">
        <f t="shared" si="145"/>
        <v>0</v>
      </c>
      <c r="S439" s="373">
        <f t="shared" si="146"/>
        <v>0</v>
      </c>
      <c r="T439" s="407"/>
      <c r="U439" s="407"/>
      <c r="V439" s="407"/>
      <c r="W439" s="373">
        <f t="shared" si="147"/>
        <v>0</v>
      </c>
      <c r="X439" s="373">
        <f t="shared" si="148"/>
        <v>0</v>
      </c>
      <c r="Y439" s="438">
        <f t="shared" si="149"/>
        <v>0</v>
      </c>
      <c r="Z439" s="441"/>
      <c r="AA439" s="420">
        <f t="shared" si="141"/>
        <v>0</v>
      </c>
      <c r="AB439" s="219"/>
    </row>
    <row r="440" ht="30" hidden="1" customHeight="1" spans="1:28">
      <c r="A440" s="399">
        <v>9</v>
      </c>
      <c r="B440" s="400"/>
      <c r="C440" s="376"/>
      <c r="D440" s="433"/>
      <c r="E440" s="407"/>
      <c r="F440" s="407"/>
      <c r="G440" s="407"/>
      <c r="H440" s="379">
        <f t="shared" si="142"/>
        <v>0</v>
      </c>
      <c r="I440" s="373">
        <f t="shared" si="128"/>
        <v>0</v>
      </c>
      <c r="J440" s="407"/>
      <c r="K440" s="407"/>
      <c r="L440" s="407"/>
      <c r="M440" s="379">
        <f t="shared" si="143"/>
        <v>0</v>
      </c>
      <c r="N440" s="373">
        <f t="shared" si="144"/>
        <v>0</v>
      </c>
      <c r="O440" s="407"/>
      <c r="P440" s="407"/>
      <c r="Q440" s="407"/>
      <c r="R440" s="379">
        <f t="shared" si="145"/>
        <v>0</v>
      </c>
      <c r="S440" s="373">
        <f t="shared" si="146"/>
        <v>0</v>
      </c>
      <c r="T440" s="407"/>
      <c r="U440" s="407"/>
      <c r="V440" s="407"/>
      <c r="W440" s="373">
        <f t="shared" si="147"/>
        <v>0</v>
      </c>
      <c r="X440" s="373">
        <f t="shared" si="148"/>
        <v>0</v>
      </c>
      <c r="Y440" s="438">
        <f t="shared" si="149"/>
        <v>0</v>
      </c>
      <c r="Z440" s="441"/>
      <c r="AA440" s="420">
        <f t="shared" si="141"/>
        <v>0</v>
      </c>
      <c r="AB440" s="219"/>
    </row>
    <row r="441" ht="30" hidden="1" customHeight="1" spans="1:28">
      <c r="A441" s="404">
        <v>10</v>
      </c>
      <c r="B441" s="405"/>
      <c r="C441" s="387"/>
      <c r="D441" s="433"/>
      <c r="E441" s="407"/>
      <c r="F441" s="407"/>
      <c r="G441" s="407"/>
      <c r="H441" s="390">
        <f t="shared" si="142"/>
        <v>0</v>
      </c>
      <c r="I441" s="373">
        <f t="shared" si="128"/>
        <v>0</v>
      </c>
      <c r="J441" s="407"/>
      <c r="K441" s="407"/>
      <c r="L441" s="407"/>
      <c r="M441" s="390">
        <f t="shared" si="143"/>
        <v>0</v>
      </c>
      <c r="N441" s="373">
        <f t="shared" si="144"/>
        <v>0</v>
      </c>
      <c r="O441" s="407"/>
      <c r="P441" s="407"/>
      <c r="Q441" s="407"/>
      <c r="R441" s="390">
        <f t="shared" si="145"/>
        <v>0</v>
      </c>
      <c r="S441" s="373">
        <f t="shared" si="146"/>
        <v>0</v>
      </c>
      <c r="T441" s="407"/>
      <c r="U441" s="407"/>
      <c r="V441" s="407"/>
      <c r="W441" s="408">
        <f t="shared" si="147"/>
        <v>0</v>
      </c>
      <c r="X441" s="373">
        <f t="shared" si="148"/>
        <v>0</v>
      </c>
      <c r="Y441" s="442">
        <f t="shared" si="149"/>
        <v>0</v>
      </c>
      <c r="Z441" s="441"/>
      <c r="AA441" s="420">
        <f t="shared" si="141"/>
        <v>0</v>
      </c>
      <c r="AB441" s="219"/>
    </row>
    <row r="442" ht="30" hidden="1" customHeight="1" spans="1:28">
      <c r="A442" s="427" t="s">
        <v>952</v>
      </c>
      <c r="B442" s="428"/>
      <c r="C442" s="429"/>
      <c r="D442" s="430"/>
      <c r="E442" s="431"/>
      <c r="F442" s="431"/>
      <c r="G442" s="431"/>
      <c r="H442" s="432"/>
      <c r="I442" s="431"/>
      <c r="J442" s="431"/>
      <c r="K442" s="431"/>
      <c r="L442" s="431"/>
      <c r="M442" s="432"/>
      <c r="N442" s="431"/>
      <c r="O442" s="431"/>
      <c r="P442" s="431"/>
      <c r="Q442" s="431"/>
      <c r="R442" s="431"/>
      <c r="S442" s="431"/>
      <c r="T442" s="431"/>
      <c r="U442" s="432"/>
      <c r="V442" s="432"/>
      <c r="W442" s="434"/>
      <c r="X442" s="432"/>
      <c r="Y442" s="436"/>
      <c r="Z442" s="437"/>
      <c r="AA442" s="431"/>
      <c r="AB442" s="219"/>
    </row>
    <row r="443" ht="30" hidden="1" customHeight="1" spans="1:28">
      <c r="A443" s="395">
        <v>1</v>
      </c>
      <c r="B443" s="396"/>
      <c r="C443" s="371"/>
      <c r="D443" s="384"/>
      <c r="E443" s="253"/>
      <c r="F443" s="253"/>
      <c r="G443" s="253"/>
      <c r="H443" s="373">
        <f>SUM(E443:G443)</f>
        <v>0</v>
      </c>
      <c r="I443" s="373">
        <f>H443*$Z443</f>
        <v>0</v>
      </c>
      <c r="J443" s="253"/>
      <c r="K443" s="253"/>
      <c r="L443" s="253"/>
      <c r="M443" s="373">
        <f>SUM(J443:L443)</f>
        <v>0</v>
      </c>
      <c r="N443" s="373">
        <f>M443*$Z443</f>
        <v>0</v>
      </c>
      <c r="O443" s="253"/>
      <c r="P443" s="253"/>
      <c r="Q443" s="253"/>
      <c r="R443" s="373">
        <f>SUM(O443:Q443)</f>
        <v>0</v>
      </c>
      <c r="S443" s="373">
        <f>R443*$Z443</f>
        <v>0</v>
      </c>
      <c r="T443" s="253"/>
      <c r="U443" s="253"/>
      <c r="V443" s="253"/>
      <c r="W443" s="373">
        <f>SUM(T443:V443)</f>
        <v>0</v>
      </c>
      <c r="X443" s="373">
        <f>W443*$Z443</f>
        <v>0</v>
      </c>
      <c r="Y443" s="438">
        <f>H443+M443+R443+W443</f>
        <v>0</v>
      </c>
      <c r="Z443" s="439"/>
      <c r="AA443" s="418">
        <f t="shared" ref="AA443:AA452" si="150">Y443*Z443</f>
        <v>0</v>
      </c>
      <c r="AB443" s="219"/>
    </row>
    <row r="444" ht="30" hidden="1" customHeight="1" spans="1:28">
      <c r="A444" s="399">
        <v>2</v>
      </c>
      <c r="B444" s="400"/>
      <c r="C444" s="376"/>
      <c r="D444" s="377"/>
      <c r="E444" s="378"/>
      <c r="F444" s="378"/>
      <c r="G444" s="378"/>
      <c r="H444" s="379">
        <f t="shared" ref="H444:H452" si="151">SUM(E444:G444)</f>
        <v>0</v>
      </c>
      <c r="I444" s="373">
        <f t="shared" ref="I444:I452" si="152">H444*$Z444</f>
        <v>0</v>
      </c>
      <c r="J444" s="378"/>
      <c r="K444" s="378"/>
      <c r="L444" s="378"/>
      <c r="M444" s="379">
        <f t="shared" ref="M444:M452" si="153">SUM(J444:L444)</f>
        <v>0</v>
      </c>
      <c r="N444" s="373">
        <f t="shared" ref="N444:N452" si="154">M444*$Z444</f>
        <v>0</v>
      </c>
      <c r="O444" s="378"/>
      <c r="P444" s="378"/>
      <c r="Q444" s="378"/>
      <c r="R444" s="379">
        <f t="shared" ref="R444:R452" si="155">SUM(O444:Q444)</f>
        <v>0</v>
      </c>
      <c r="S444" s="373">
        <f t="shared" ref="S444:S452" si="156">R444*$Z444</f>
        <v>0</v>
      </c>
      <c r="T444" s="378"/>
      <c r="U444" s="378"/>
      <c r="V444" s="378"/>
      <c r="W444" s="373">
        <f t="shared" ref="W444:W452" si="157">SUM(T444:V444)</f>
        <v>0</v>
      </c>
      <c r="X444" s="373">
        <f t="shared" ref="X444:X452" si="158">W444*$Z444</f>
        <v>0</v>
      </c>
      <c r="Y444" s="438">
        <f t="shared" ref="Y444:Y452" si="159">H444+M444+R444+W444</f>
        <v>0</v>
      </c>
      <c r="Z444" s="440"/>
      <c r="AA444" s="420">
        <f t="shared" si="150"/>
        <v>0</v>
      </c>
      <c r="AB444" s="219"/>
    </row>
    <row r="445" ht="30" hidden="1" customHeight="1" spans="1:28">
      <c r="A445" s="399">
        <v>3</v>
      </c>
      <c r="B445" s="400"/>
      <c r="C445" s="376"/>
      <c r="D445" s="377"/>
      <c r="E445" s="378"/>
      <c r="F445" s="378"/>
      <c r="G445" s="378"/>
      <c r="H445" s="379">
        <f t="shared" si="151"/>
        <v>0</v>
      </c>
      <c r="I445" s="373">
        <f t="shared" si="152"/>
        <v>0</v>
      </c>
      <c r="J445" s="378"/>
      <c r="K445" s="378"/>
      <c r="L445" s="378"/>
      <c r="M445" s="379">
        <f t="shared" si="153"/>
        <v>0</v>
      </c>
      <c r="N445" s="373">
        <f t="shared" si="154"/>
        <v>0</v>
      </c>
      <c r="O445" s="378"/>
      <c r="P445" s="378"/>
      <c r="Q445" s="378"/>
      <c r="R445" s="379">
        <f t="shared" si="155"/>
        <v>0</v>
      </c>
      <c r="S445" s="373">
        <f t="shared" si="156"/>
        <v>0</v>
      </c>
      <c r="T445" s="378"/>
      <c r="U445" s="378"/>
      <c r="V445" s="378"/>
      <c r="W445" s="373">
        <f t="shared" si="157"/>
        <v>0</v>
      </c>
      <c r="X445" s="373">
        <f t="shared" si="158"/>
        <v>0</v>
      </c>
      <c r="Y445" s="438">
        <f t="shared" si="159"/>
        <v>0</v>
      </c>
      <c r="Z445" s="440"/>
      <c r="AA445" s="420">
        <f t="shared" si="150"/>
        <v>0</v>
      </c>
      <c r="AB445" s="219"/>
    </row>
    <row r="446" ht="30" hidden="1" customHeight="1" spans="1:28">
      <c r="A446" s="399">
        <v>4</v>
      </c>
      <c r="B446" s="400"/>
      <c r="C446" s="376"/>
      <c r="D446" s="377"/>
      <c r="E446" s="378"/>
      <c r="F446" s="378"/>
      <c r="G446" s="378"/>
      <c r="H446" s="379">
        <f t="shared" si="151"/>
        <v>0</v>
      </c>
      <c r="I446" s="373">
        <f t="shared" si="152"/>
        <v>0</v>
      </c>
      <c r="J446" s="378"/>
      <c r="K446" s="378"/>
      <c r="L446" s="378"/>
      <c r="M446" s="379">
        <f t="shared" si="153"/>
        <v>0</v>
      </c>
      <c r="N446" s="373">
        <f t="shared" si="154"/>
        <v>0</v>
      </c>
      <c r="O446" s="378"/>
      <c r="P446" s="378"/>
      <c r="Q446" s="378"/>
      <c r="R446" s="379">
        <f t="shared" si="155"/>
        <v>0</v>
      </c>
      <c r="S446" s="373">
        <f t="shared" si="156"/>
        <v>0</v>
      </c>
      <c r="T446" s="378"/>
      <c r="U446" s="378"/>
      <c r="V446" s="378"/>
      <c r="W446" s="373">
        <f t="shared" si="157"/>
        <v>0</v>
      </c>
      <c r="X446" s="373">
        <f t="shared" si="158"/>
        <v>0</v>
      </c>
      <c r="Y446" s="438">
        <f t="shared" si="159"/>
        <v>0</v>
      </c>
      <c r="Z446" s="440"/>
      <c r="AA446" s="420">
        <f t="shared" si="150"/>
        <v>0</v>
      </c>
      <c r="AB446" s="219"/>
    </row>
    <row r="447" ht="30" hidden="1" customHeight="1" spans="1:28">
      <c r="A447" s="399">
        <v>5</v>
      </c>
      <c r="B447" s="400"/>
      <c r="C447" s="376"/>
      <c r="D447" s="377"/>
      <c r="E447" s="378"/>
      <c r="F447" s="378"/>
      <c r="G447" s="378"/>
      <c r="H447" s="379">
        <f t="shared" si="151"/>
        <v>0</v>
      </c>
      <c r="I447" s="373">
        <f t="shared" si="152"/>
        <v>0</v>
      </c>
      <c r="J447" s="378"/>
      <c r="K447" s="378"/>
      <c r="L447" s="378"/>
      <c r="M447" s="379">
        <f t="shared" si="153"/>
        <v>0</v>
      </c>
      <c r="N447" s="373">
        <f t="shared" si="154"/>
        <v>0</v>
      </c>
      <c r="O447" s="378"/>
      <c r="P447" s="378"/>
      <c r="Q447" s="378"/>
      <c r="R447" s="379">
        <f t="shared" si="155"/>
        <v>0</v>
      </c>
      <c r="S447" s="373">
        <f t="shared" si="156"/>
        <v>0</v>
      </c>
      <c r="T447" s="378"/>
      <c r="U447" s="378"/>
      <c r="V447" s="378"/>
      <c r="W447" s="373">
        <f t="shared" si="157"/>
        <v>0</v>
      </c>
      <c r="X447" s="373">
        <f t="shared" si="158"/>
        <v>0</v>
      </c>
      <c r="Y447" s="438">
        <f t="shared" si="159"/>
        <v>0</v>
      </c>
      <c r="Z447" s="440"/>
      <c r="AA447" s="420">
        <f t="shared" si="150"/>
        <v>0</v>
      </c>
      <c r="AB447" s="219"/>
    </row>
    <row r="448" ht="30" hidden="1" customHeight="1" spans="1:28">
      <c r="A448" s="399">
        <v>6</v>
      </c>
      <c r="B448" s="400"/>
      <c r="C448" s="376"/>
      <c r="D448" s="377"/>
      <c r="E448" s="378"/>
      <c r="F448" s="378"/>
      <c r="G448" s="378"/>
      <c r="H448" s="379">
        <f t="shared" si="151"/>
        <v>0</v>
      </c>
      <c r="I448" s="373">
        <f t="shared" si="152"/>
        <v>0</v>
      </c>
      <c r="J448" s="378"/>
      <c r="K448" s="378"/>
      <c r="L448" s="378"/>
      <c r="M448" s="379">
        <f t="shared" si="153"/>
        <v>0</v>
      </c>
      <c r="N448" s="373">
        <f t="shared" si="154"/>
        <v>0</v>
      </c>
      <c r="O448" s="378"/>
      <c r="P448" s="378"/>
      <c r="Q448" s="378"/>
      <c r="R448" s="379">
        <f t="shared" si="155"/>
        <v>0</v>
      </c>
      <c r="S448" s="373">
        <f t="shared" si="156"/>
        <v>0</v>
      </c>
      <c r="T448" s="378"/>
      <c r="U448" s="378"/>
      <c r="V448" s="378"/>
      <c r="W448" s="373">
        <f t="shared" si="157"/>
        <v>0</v>
      </c>
      <c r="X448" s="373">
        <f t="shared" si="158"/>
        <v>0</v>
      </c>
      <c r="Y448" s="438">
        <f t="shared" si="159"/>
        <v>0</v>
      </c>
      <c r="Z448" s="440"/>
      <c r="AA448" s="420">
        <f t="shared" si="150"/>
        <v>0</v>
      </c>
      <c r="AB448" s="219"/>
    </row>
    <row r="449" ht="30" hidden="1" customHeight="1" spans="1:28">
      <c r="A449" s="399">
        <v>7</v>
      </c>
      <c r="B449" s="400"/>
      <c r="C449" s="376"/>
      <c r="D449" s="433"/>
      <c r="E449" s="407"/>
      <c r="F449" s="407"/>
      <c r="G449" s="407"/>
      <c r="H449" s="379">
        <f t="shared" si="151"/>
        <v>0</v>
      </c>
      <c r="I449" s="373">
        <f t="shared" si="152"/>
        <v>0</v>
      </c>
      <c r="J449" s="407"/>
      <c r="K449" s="407"/>
      <c r="L449" s="407"/>
      <c r="M449" s="379">
        <f t="shared" si="153"/>
        <v>0</v>
      </c>
      <c r="N449" s="373">
        <f t="shared" si="154"/>
        <v>0</v>
      </c>
      <c r="O449" s="407"/>
      <c r="P449" s="407"/>
      <c r="Q449" s="407"/>
      <c r="R449" s="379">
        <f t="shared" si="155"/>
        <v>0</v>
      </c>
      <c r="S449" s="373">
        <f t="shared" si="156"/>
        <v>0</v>
      </c>
      <c r="T449" s="407"/>
      <c r="U449" s="407"/>
      <c r="V449" s="407"/>
      <c r="W449" s="373">
        <f t="shared" si="157"/>
        <v>0</v>
      </c>
      <c r="X449" s="373">
        <f t="shared" si="158"/>
        <v>0</v>
      </c>
      <c r="Y449" s="438">
        <f t="shared" si="159"/>
        <v>0</v>
      </c>
      <c r="Z449" s="441"/>
      <c r="AA449" s="420">
        <f t="shared" si="150"/>
        <v>0</v>
      </c>
      <c r="AB449" s="219"/>
    </row>
    <row r="450" ht="30" hidden="1" customHeight="1" spans="1:28">
      <c r="A450" s="399">
        <v>8</v>
      </c>
      <c r="B450" s="400"/>
      <c r="C450" s="376"/>
      <c r="D450" s="433"/>
      <c r="E450" s="407"/>
      <c r="F450" s="407"/>
      <c r="G450" s="407"/>
      <c r="H450" s="379">
        <f t="shared" si="151"/>
        <v>0</v>
      </c>
      <c r="I450" s="373">
        <f t="shared" si="152"/>
        <v>0</v>
      </c>
      <c r="J450" s="407"/>
      <c r="K450" s="407"/>
      <c r="L450" s="407"/>
      <c r="M450" s="379">
        <f t="shared" si="153"/>
        <v>0</v>
      </c>
      <c r="N450" s="373">
        <f t="shared" si="154"/>
        <v>0</v>
      </c>
      <c r="O450" s="407"/>
      <c r="P450" s="407"/>
      <c r="Q450" s="407"/>
      <c r="R450" s="379">
        <f t="shared" si="155"/>
        <v>0</v>
      </c>
      <c r="S450" s="373">
        <f t="shared" si="156"/>
        <v>0</v>
      </c>
      <c r="T450" s="407"/>
      <c r="U450" s="407"/>
      <c r="V450" s="407"/>
      <c r="W450" s="373">
        <f t="shared" si="157"/>
        <v>0</v>
      </c>
      <c r="X450" s="373">
        <f t="shared" si="158"/>
        <v>0</v>
      </c>
      <c r="Y450" s="438">
        <f t="shared" si="159"/>
        <v>0</v>
      </c>
      <c r="Z450" s="441"/>
      <c r="AA450" s="420">
        <f t="shared" si="150"/>
        <v>0</v>
      </c>
      <c r="AB450" s="219"/>
    </row>
    <row r="451" ht="30" hidden="1" customHeight="1" spans="1:28">
      <c r="A451" s="399">
        <v>9</v>
      </c>
      <c r="B451" s="400"/>
      <c r="C451" s="376"/>
      <c r="D451" s="433"/>
      <c r="E451" s="407"/>
      <c r="F451" s="407"/>
      <c r="G451" s="407"/>
      <c r="H451" s="379">
        <f t="shared" si="151"/>
        <v>0</v>
      </c>
      <c r="I451" s="373">
        <f t="shared" si="152"/>
        <v>0</v>
      </c>
      <c r="J451" s="407"/>
      <c r="K451" s="407"/>
      <c r="L451" s="407"/>
      <c r="M451" s="379">
        <f t="shared" si="153"/>
        <v>0</v>
      </c>
      <c r="N451" s="373">
        <f t="shared" si="154"/>
        <v>0</v>
      </c>
      <c r="O451" s="407"/>
      <c r="P451" s="407"/>
      <c r="Q451" s="407"/>
      <c r="R451" s="379">
        <f t="shared" si="155"/>
        <v>0</v>
      </c>
      <c r="S451" s="373">
        <f t="shared" si="156"/>
        <v>0</v>
      </c>
      <c r="T451" s="407"/>
      <c r="U451" s="407"/>
      <c r="V451" s="407"/>
      <c r="W451" s="373">
        <f t="shared" si="157"/>
        <v>0</v>
      </c>
      <c r="X451" s="373">
        <f t="shared" si="158"/>
        <v>0</v>
      </c>
      <c r="Y451" s="438">
        <f t="shared" si="159"/>
        <v>0</v>
      </c>
      <c r="Z451" s="441"/>
      <c r="AA451" s="420">
        <f t="shared" si="150"/>
        <v>0</v>
      </c>
      <c r="AB451" s="219"/>
    </row>
    <row r="452" ht="30" hidden="1" customHeight="1" spans="1:28">
      <c r="A452" s="404">
        <v>10</v>
      </c>
      <c r="B452" s="405"/>
      <c r="C452" s="387"/>
      <c r="D452" s="433"/>
      <c r="E452" s="407"/>
      <c r="F452" s="407"/>
      <c r="G452" s="407"/>
      <c r="H452" s="390">
        <f t="shared" si="151"/>
        <v>0</v>
      </c>
      <c r="I452" s="373">
        <f t="shared" si="152"/>
        <v>0</v>
      </c>
      <c r="J452" s="407"/>
      <c r="K452" s="407"/>
      <c r="L452" s="407"/>
      <c r="M452" s="390">
        <f t="shared" si="153"/>
        <v>0</v>
      </c>
      <c r="N452" s="373">
        <f t="shared" si="154"/>
        <v>0</v>
      </c>
      <c r="O452" s="407"/>
      <c r="P452" s="407"/>
      <c r="Q452" s="407"/>
      <c r="R452" s="390">
        <f t="shared" si="155"/>
        <v>0</v>
      </c>
      <c r="S452" s="373">
        <f t="shared" si="156"/>
        <v>0</v>
      </c>
      <c r="T452" s="407"/>
      <c r="U452" s="407"/>
      <c r="V452" s="407"/>
      <c r="W452" s="408">
        <f t="shared" si="157"/>
        <v>0</v>
      </c>
      <c r="X452" s="373">
        <f t="shared" si="158"/>
        <v>0</v>
      </c>
      <c r="Y452" s="442">
        <f t="shared" si="159"/>
        <v>0</v>
      </c>
      <c r="Z452" s="441"/>
      <c r="AA452" s="420">
        <f t="shared" si="150"/>
        <v>0</v>
      </c>
      <c r="AB452" s="219"/>
    </row>
    <row r="453" ht="30" hidden="1" customHeight="1" spans="1:28">
      <c r="A453" s="427" t="s">
        <v>953</v>
      </c>
      <c r="B453" s="428"/>
      <c r="C453" s="429"/>
      <c r="D453" s="430"/>
      <c r="E453" s="431"/>
      <c r="F453" s="431"/>
      <c r="G453" s="431"/>
      <c r="H453" s="432"/>
      <c r="I453" s="431"/>
      <c r="J453" s="431"/>
      <c r="K453" s="431"/>
      <c r="L453" s="431"/>
      <c r="M453" s="432"/>
      <c r="N453" s="431"/>
      <c r="O453" s="431"/>
      <c r="P453" s="431"/>
      <c r="Q453" s="431"/>
      <c r="R453" s="431"/>
      <c r="S453" s="431"/>
      <c r="T453" s="431"/>
      <c r="U453" s="432"/>
      <c r="V453" s="432"/>
      <c r="W453" s="434"/>
      <c r="X453" s="432"/>
      <c r="Y453" s="436"/>
      <c r="Z453" s="437"/>
      <c r="AA453" s="431"/>
      <c r="AB453" s="219"/>
    </row>
    <row r="454" ht="30" hidden="1" customHeight="1" spans="1:28">
      <c r="A454" s="395">
        <v>1</v>
      </c>
      <c r="B454" s="396"/>
      <c r="C454" s="371"/>
      <c r="D454" s="384"/>
      <c r="E454" s="253"/>
      <c r="F454" s="253"/>
      <c r="G454" s="253"/>
      <c r="H454" s="373">
        <f>SUM(E454:G454)</f>
        <v>0</v>
      </c>
      <c r="I454" s="373">
        <f>H454*$Z454</f>
        <v>0</v>
      </c>
      <c r="J454" s="253"/>
      <c r="K454" s="253"/>
      <c r="L454" s="253"/>
      <c r="M454" s="373">
        <f>SUM(J454:L454)</f>
        <v>0</v>
      </c>
      <c r="N454" s="373">
        <f>M454*$Z454</f>
        <v>0</v>
      </c>
      <c r="O454" s="253"/>
      <c r="P454" s="253"/>
      <c r="Q454" s="253"/>
      <c r="R454" s="373">
        <f>SUM(O454:Q454)</f>
        <v>0</v>
      </c>
      <c r="S454" s="373">
        <f>R454*$Z454</f>
        <v>0</v>
      </c>
      <c r="T454" s="253"/>
      <c r="U454" s="253"/>
      <c r="V454" s="253"/>
      <c r="W454" s="373">
        <f>SUM(T454:V454)</f>
        <v>0</v>
      </c>
      <c r="X454" s="373">
        <f>W454*$Z454</f>
        <v>0</v>
      </c>
      <c r="Y454" s="438">
        <f>H454+M454+R454+W454</f>
        <v>0</v>
      </c>
      <c r="Z454" s="439"/>
      <c r="AA454" s="418">
        <f t="shared" ref="AA454:AA463" si="160">Y454*Z454</f>
        <v>0</v>
      </c>
      <c r="AB454" s="219"/>
    </row>
    <row r="455" ht="30" hidden="1" customHeight="1" spans="1:28">
      <c r="A455" s="399">
        <v>2</v>
      </c>
      <c r="B455" s="400"/>
      <c r="C455" s="376"/>
      <c r="D455" s="377"/>
      <c r="E455" s="378"/>
      <c r="F455" s="378"/>
      <c r="G455" s="378"/>
      <c r="H455" s="379">
        <f t="shared" ref="H455:H463" si="161">SUM(E455:G455)</f>
        <v>0</v>
      </c>
      <c r="I455" s="373">
        <f t="shared" ref="I455:I463" si="162">H455*$Z455</f>
        <v>0</v>
      </c>
      <c r="J455" s="378"/>
      <c r="K455" s="378"/>
      <c r="L455" s="378"/>
      <c r="M455" s="379">
        <f t="shared" ref="M455:M463" si="163">SUM(J455:L455)</f>
        <v>0</v>
      </c>
      <c r="N455" s="373">
        <f t="shared" ref="N455:N463" si="164">M455*$Z455</f>
        <v>0</v>
      </c>
      <c r="O455" s="378"/>
      <c r="P455" s="378"/>
      <c r="Q455" s="378"/>
      <c r="R455" s="379">
        <f t="shared" ref="R455:R463" si="165">SUM(O455:Q455)</f>
        <v>0</v>
      </c>
      <c r="S455" s="373">
        <f t="shared" ref="S455:S463" si="166">R455*$Z455</f>
        <v>0</v>
      </c>
      <c r="T455" s="378"/>
      <c r="U455" s="378"/>
      <c r="V455" s="378"/>
      <c r="W455" s="373">
        <f t="shared" ref="W455:W463" si="167">SUM(T455:V455)</f>
        <v>0</v>
      </c>
      <c r="X455" s="373">
        <f t="shared" ref="X455:X463" si="168">W455*$Z455</f>
        <v>0</v>
      </c>
      <c r="Y455" s="438">
        <f t="shared" ref="Y455:Y463" si="169">H455+M455+R455+W455</f>
        <v>0</v>
      </c>
      <c r="Z455" s="440"/>
      <c r="AA455" s="420">
        <f t="shared" si="160"/>
        <v>0</v>
      </c>
      <c r="AB455" s="219"/>
    </row>
    <row r="456" ht="30" hidden="1" customHeight="1" spans="1:28">
      <c r="A456" s="399">
        <v>3</v>
      </c>
      <c r="B456" s="400"/>
      <c r="C456" s="376"/>
      <c r="D456" s="377"/>
      <c r="E456" s="378"/>
      <c r="F456" s="378"/>
      <c r="G456" s="378"/>
      <c r="H456" s="379">
        <f t="shared" si="161"/>
        <v>0</v>
      </c>
      <c r="I456" s="373">
        <f t="shared" si="162"/>
        <v>0</v>
      </c>
      <c r="J456" s="378"/>
      <c r="K456" s="378"/>
      <c r="L456" s="378"/>
      <c r="M456" s="379">
        <f t="shared" si="163"/>
        <v>0</v>
      </c>
      <c r="N456" s="373">
        <f t="shared" si="164"/>
        <v>0</v>
      </c>
      <c r="O456" s="378"/>
      <c r="P456" s="378"/>
      <c r="Q456" s="378"/>
      <c r="R456" s="379">
        <f t="shared" si="165"/>
        <v>0</v>
      </c>
      <c r="S456" s="373">
        <f t="shared" si="166"/>
        <v>0</v>
      </c>
      <c r="T456" s="378"/>
      <c r="U456" s="378"/>
      <c r="V456" s="378"/>
      <c r="W456" s="373">
        <f t="shared" si="167"/>
        <v>0</v>
      </c>
      <c r="X456" s="373">
        <f t="shared" si="168"/>
        <v>0</v>
      </c>
      <c r="Y456" s="438">
        <f t="shared" si="169"/>
        <v>0</v>
      </c>
      <c r="Z456" s="440"/>
      <c r="AA456" s="420">
        <f t="shared" si="160"/>
        <v>0</v>
      </c>
      <c r="AB456" s="219"/>
    </row>
    <row r="457" ht="30" hidden="1" customHeight="1" spans="1:28">
      <c r="A457" s="399">
        <v>4</v>
      </c>
      <c r="B457" s="400"/>
      <c r="C457" s="376"/>
      <c r="D457" s="377"/>
      <c r="E457" s="378"/>
      <c r="F457" s="378"/>
      <c r="G457" s="378"/>
      <c r="H457" s="379">
        <f t="shared" si="161"/>
        <v>0</v>
      </c>
      <c r="I457" s="373">
        <f t="shared" si="162"/>
        <v>0</v>
      </c>
      <c r="J457" s="378"/>
      <c r="K457" s="378"/>
      <c r="L457" s="378"/>
      <c r="M457" s="379">
        <f t="shared" si="163"/>
        <v>0</v>
      </c>
      <c r="N457" s="373">
        <f t="shared" si="164"/>
        <v>0</v>
      </c>
      <c r="O457" s="378"/>
      <c r="P457" s="378"/>
      <c r="Q457" s="378"/>
      <c r="R457" s="379">
        <f t="shared" si="165"/>
        <v>0</v>
      </c>
      <c r="S457" s="373">
        <f t="shared" si="166"/>
        <v>0</v>
      </c>
      <c r="T457" s="378"/>
      <c r="U457" s="378"/>
      <c r="V457" s="378"/>
      <c r="W457" s="373">
        <f t="shared" si="167"/>
        <v>0</v>
      </c>
      <c r="X457" s="373">
        <f t="shared" si="168"/>
        <v>0</v>
      </c>
      <c r="Y457" s="438">
        <f t="shared" si="169"/>
        <v>0</v>
      </c>
      <c r="Z457" s="440"/>
      <c r="AA457" s="420">
        <f t="shared" si="160"/>
        <v>0</v>
      </c>
      <c r="AB457" s="219"/>
    </row>
    <row r="458" ht="30" hidden="1" customHeight="1" spans="1:28">
      <c r="A458" s="399">
        <v>5</v>
      </c>
      <c r="B458" s="400"/>
      <c r="C458" s="376"/>
      <c r="D458" s="377"/>
      <c r="E458" s="378"/>
      <c r="F458" s="378"/>
      <c r="G458" s="378"/>
      <c r="H458" s="379">
        <f t="shared" si="161"/>
        <v>0</v>
      </c>
      <c r="I458" s="373">
        <f t="shared" si="162"/>
        <v>0</v>
      </c>
      <c r="J458" s="378"/>
      <c r="K458" s="378"/>
      <c r="L458" s="378"/>
      <c r="M458" s="379">
        <f t="shared" si="163"/>
        <v>0</v>
      </c>
      <c r="N458" s="373">
        <f t="shared" si="164"/>
        <v>0</v>
      </c>
      <c r="O458" s="378"/>
      <c r="P458" s="378"/>
      <c r="Q458" s="378"/>
      <c r="R458" s="379">
        <f t="shared" si="165"/>
        <v>0</v>
      </c>
      <c r="S458" s="373">
        <f t="shared" si="166"/>
        <v>0</v>
      </c>
      <c r="T458" s="378"/>
      <c r="U458" s="378"/>
      <c r="V458" s="378"/>
      <c r="W458" s="373">
        <f t="shared" si="167"/>
        <v>0</v>
      </c>
      <c r="X458" s="373">
        <f t="shared" si="168"/>
        <v>0</v>
      </c>
      <c r="Y458" s="438">
        <f t="shared" si="169"/>
        <v>0</v>
      </c>
      <c r="Z458" s="440"/>
      <c r="AA458" s="420">
        <f t="shared" si="160"/>
        <v>0</v>
      </c>
      <c r="AB458" s="219"/>
    </row>
    <row r="459" ht="30" hidden="1" customHeight="1" spans="1:28">
      <c r="A459" s="399">
        <v>6</v>
      </c>
      <c r="B459" s="400"/>
      <c r="C459" s="376"/>
      <c r="D459" s="377"/>
      <c r="E459" s="378"/>
      <c r="F459" s="378"/>
      <c r="G459" s="378"/>
      <c r="H459" s="379">
        <f t="shared" si="161"/>
        <v>0</v>
      </c>
      <c r="I459" s="373">
        <f t="shared" si="162"/>
        <v>0</v>
      </c>
      <c r="J459" s="378"/>
      <c r="K459" s="378"/>
      <c r="L459" s="378"/>
      <c r="M459" s="379">
        <f t="shared" si="163"/>
        <v>0</v>
      </c>
      <c r="N459" s="373">
        <f t="shared" si="164"/>
        <v>0</v>
      </c>
      <c r="O459" s="378"/>
      <c r="P459" s="378"/>
      <c r="Q459" s="378"/>
      <c r="R459" s="379">
        <f t="shared" si="165"/>
        <v>0</v>
      </c>
      <c r="S459" s="373">
        <f t="shared" si="166"/>
        <v>0</v>
      </c>
      <c r="T459" s="378"/>
      <c r="U459" s="378"/>
      <c r="V459" s="378"/>
      <c r="W459" s="373">
        <f t="shared" si="167"/>
        <v>0</v>
      </c>
      <c r="X459" s="373">
        <f t="shared" si="168"/>
        <v>0</v>
      </c>
      <c r="Y459" s="438">
        <f t="shared" si="169"/>
        <v>0</v>
      </c>
      <c r="Z459" s="440"/>
      <c r="AA459" s="420">
        <f t="shared" si="160"/>
        <v>0</v>
      </c>
      <c r="AB459" s="219"/>
    </row>
    <row r="460" ht="30" hidden="1" customHeight="1" spans="1:28">
      <c r="A460" s="399">
        <v>7</v>
      </c>
      <c r="B460" s="400"/>
      <c r="C460" s="376"/>
      <c r="D460" s="433"/>
      <c r="E460" s="407"/>
      <c r="F460" s="407"/>
      <c r="G460" s="407"/>
      <c r="H460" s="379">
        <f t="shared" si="161"/>
        <v>0</v>
      </c>
      <c r="I460" s="373">
        <f t="shared" si="162"/>
        <v>0</v>
      </c>
      <c r="J460" s="407"/>
      <c r="K460" s="407"/>
      <c r="L460" s="407"/>
      <c r="M460" s="379">
        <f t="shared" si="163"/>
        <v>0</v>
      </c>
      <c r="N460" s="373">
        <f t="shared" si="164"/>
        <v>0</v>
      </c>
      <c r="O460" s="407"/>
      <c r="P460" s="407"/>
      <c r="Q460" s="407"/>
      <c r="R460" s="379">
        <f t="shared" si="165"/>
        <v>0</v>
      </c>
      <c r="S460" s="373">
        <f t="shared" si="166"/>
        <v>0</v>
      </c>
      <c r="T460" s="407"/>
      <c r="U460" s="407"/>
      <c r="V460" s="407"/>
      <c r="W460" s="373">
        <f t="shared" si="167"/>
        <v>0</v>
      </c>
      <c r="X460" s="373">
        <f t="shared" si="168"/>
        <v>0</v>
      </c>
      <c r="Y460" s="438">
        <f t="shared" si="169"/>
        <v>0</v>
      </c>
      <c r="Z460" s="441"/>
      <c r="AA460" s="420">
        <f t="shared" si="160"/>
        <v>0</v>
      </c>
      <c r="AB460" s="219"/>
    </row>
    <row r="461" ht="30" hidden="1" customHeight="1" spans="1:28">
      <c r="A461" s="399">
        <v>8</v>
      </c>
      <c r="B461" s="400"/>
      <c r="C461" s="376"/>
      <c r="D461" s="433"/>
      <c r="E461" s="407"/>
      <c r="F461" s="407"/>
      <c r="G461" s="407"/>
      <c r="H461" s="379">
        <f t="shared" si="161"/>
        <v>0</v>
      </c>
      <c r="I461" s="373">
        <f t="shared" si="162"/>
        <v>0</v>
      </c>
      <c r="J461" s="407"/>
      <c r="K461" s="407"/>
      <c r="L461" s="407"/>
      <c r="M461" s="379">
        <f t="shared" si="163"/>
        <v>0</v>
      </c>
      <c r="N461" s="373">
        <f t="shared" si="164"/>
        <v>0</v>
      </c>
      <c r="O461" s="407"/>
      <c r="P461" s="407"/>
      <c r="Q461" s="407"/>
      <c r="R461" s="379">
        <f t="shared" si="165"/>
        <v>0</v>
      </c>
      <c r="S461" s="373">
        <f t="shared" si="166"/>
        <v>0</v>
      </c>
      <c r="T461" s="407"/>
      <c r="U461" s="407"/>
      <c r="V461" s="407"/>
      <c r="W461" s="373">
        <f t="shared" si="167"/>
        <v>0</v>
      </c>
      <c r="X461" s="373">
        <f t="shared" si="168"/>
        <v>0</v>
      </c>
      <c r="Y461" s="438">
        <f t="shared" si="169"/>
        <v>0</v>
      </c>
      <c r="Z461" s="441"/>
      <c r="AA461" s="420">
        <f t="shared" si="160"/>
        <v>0</v>
      </c>
      <c r="AB461" s="219"/>
    </row>
    <row r="462" ht="30" hidden="1" customHeight="1" spans="1:28">
      <c r="A462" s="399">
        <v>9</v>
      </c>
      <c r="B462" s="400"/>
      <c r="C462" s="376"/>
      <c r="D462" s="433"/>
      <c r="E462" s="407"/>
      <c r="F462" s="407"/>
      <c r="G462" s="407"/>
      <c r="H462" s="379">
        <f t="shared" si="161"/>
        <v>0</v>
      </c>
      <c r="I462" s="373">
        <f t="shared" si="162"/>
        <v>0</v>
      </c>
      <c r="J462" s="407"/>
      <c r="K462" s="407"/>
      <c r="L462" s="407"/>
      <c r="M462" s="379">
        <f t="shared" si="163"/>
        <v>0</v>
      </c>
      <c r="N462" s="373">
        <f t="shared" si="164"/>
        <v>0</v>
      </c>
      <c r="O462" s="407"/>
      <c r="P462" s="407"/>
      <c r="Q462" s="407"/>
      <c r="R462" s="379">
        <f t="shared" si="165"/>
        <v>0</v>
      </c>
      <c r="S462" s="373">
        <f t="shared" si="166"/>
        <v>0</v>
      </c>
      <c r="T462" s="407"/>
      <c r="U462" s="407"/>
      <c r="V462" s="407"/>
      <c r="W462" s="373">
        <f t="shared" si="167"/>
        <v>0</v>
      </c>
      <c r="X462" s="373">
        <f t="shared" si="168"/>
        <v>0</v>
      </c>
      <c r="Y462" s="438">
        <f t="shared" si="169"/>
        <v>0</v>
      </c>
      <c r="Z462" s="441"/>
      <c r="AA462" s="420">
        <f t="shared" si="160"/>
        <v>0</v>
      </c>
      <c r="AB462" s="219"/>
    </row>
    <row r="463" ht="30" hidden="1" customHeight="1" spans="1:28">
      <c r="A463" s="404">
        <v>10</v>
      </c>
      <c r="B463" s="405"/>
      <c r="C463" s="387"/>
      <c r="D463" s="433"/>
      <c r="E463" s="407"/>
      <c r="F463" s="407"/>
      <c r="G463" s="407"/>
      <c r="H463" s="390">
        <f t="shared" si="161"/>
        <v>0</v>
      </c>
      <c r="I463" s="373">
        <f t="shared" si="162"/>
        <v>0</v>
      </c>
      <c r="J463" s="407"/>
      <c r="K463" s="407"/>
      <c r="L463" s="407"/>
      <c r="M463" s="390">
        <f t="shared" si="163"/>
        <v>0</v>
      </c>
      <c r="N463" s="373">
        <f t="shared" si="164"/>
        <v>0</v>
      </c>
      <c r="O463" s="407"/>
      <c r="P463" s="407"/>
      <c r="Q463" s="407"/>
      <c r="R463" s="390">
        <f t="shared" si="165"/>
        <v>0</v>
      </c>
      <c r="S463" s="373">
        <f t="shared" si="166"/>
        <v>0</v>
      </c>
      <c r="T463" s="407"/>
      <c r="U463" s="407"/>
      <c r="V463" s="407"/>
      <c r="W463" s="408">
        <f t="shared" si="167"/>
        <v>0</v>
      </c>
      <c r="X463" s="373">
        <f t="shared" si="168"/>
        <v>0</v>
      </c>
      <c r="Y463" s="442">
        <f t="shared" si="169"/>
        <v>0</v>
      </c>
      <c r="Z463" s="441"/>
      <c r="AA463" s="420">
        <f t="shared" si="160"/>
        <v>0</v>
      </c>
      <c r="AB463" s="219"/>
    </row>
    <row r="464" ht="30" hidden="1" customHeight="1" spans="1:28">
      <c r="A464" s="427" t="s">
        <v>954</v>
      </c>
      <c r="B464" s="428"/>
      <c r="C464" s="429"/>
      <c r="D464" s="430"/>
      <c r="E464" s="431"/>
      <c r="F464" s="431"/>
      <c r="G464" s="431"/>
      <c r="H464" s="432"/>
      <c r="I464" s="431"/>
      <c r="J464" s="431"/>
      <c r="K464" s="431"/>
      <c r="L464" s="431"/>
      <c r="M464" s="432"/>
      <c r="N464" s="431"/>
      <c r="O464" s="431"/>
      <c r="P464" s="431"/>
      <c r="Q464" s="431"/>
      <c r="R464" s="431"/>
      <c r="S464" s="431"/>
      <c r="T464" s="431"/>
      <c r="U464" s="432"/>
      <c r="V464" s="432"/>
      <c r="W464" s="434"/>
      <c r="X464" s="432"/>
      <c r="Y464" s="436"/>
      <c r="Z464" s="437"/>
      <c r="AA464" s="431"/>
      <c r="AB464" s="219"/>
    </row>
    <row r="465" ht="30" hidden="1" customHeight="1" spans="1:28">
      <c r="A465" s="395">
        <v>1</v>
      </c>
      <c r="B465" s="396"/>
      <c r="C465" s="371"/>
      <c r="D465" s="384"/>
      <c r="E465" s="253"/>
      <c r="F465" s="253"/>
      <c r="G465" s="253"/>
      <c r="H465" s="373">
        <f>SUM(E465:G465)</f>
        <v>0</v>
      </c>
      <c r="I465" s="373">
        <f>H465*$Z465</f>
        <v>0</v>
      </c>
      <c r="J465" s="253"/>
      <c r="K465" s="253"/>
      <c r="L465" s="253"/>
      <c r="M465" s="373">
        <f>SUM(J465:L465)</f>
        <v>0</v>
      </c>
      <c r="N465" s="373">
        <f>M465*$Z465</f>
        <v>0</v>
      </c>
      <c r="O465" s="253"/>
      <c r="P465" s="253"/>
      <c r="Q465" s="253"/>
      <c r="R465" s="373">
        <f>SUM(O465:Q465)</f>
        <v>0</v>
      </c>
      <c r="S465" s="373">
        <f>R465*$Z465</f>
        <v>0</v>
      </c>
      <c r="T465" s="253"/>
      <c r="U465" s="253"/>
      <c r="V465" s="253"/>
      <c r="W465" s="373">
        <f>SUM(T465:V465)</f>
        <v>0</v>
      </c>
      <c r="X465" s="373">
        <f>W465*$Z465</f>
        <v>0</v>
      </c>
      <c r="Y465" s="438">
        <f>H465+M465+R465+W465</f>
        <v>0</v>
      </c>
      <c r="Z465" s="439"/>
      <c r="AA465" s="418">
        <f t="shared" ref="AA465:AA474" si="170">Y465*Z465</f>
        <v>0</v>
      </c>
      <c r="AB465" s="219"/>
    </row>
    <row r="466" ht="30" hidden="1" customHeight="1" spans="1:28">
      <c r="A466" s="399">
        <v>2</v>
      </c>
      <c r="B466" s="400"/>
      <c r="C466" s="376"/>
      <c r="D466" s="377"/>
      <c r="E466" s="378"/>
      <c r="F466" s="378"/>
      <c r="G466" s="378"/>
      <c r="H466" s="379">
        <f t="shared" ref="H466:H474" si="171">SUM(E466:G466)</f>
        <v>0</v>
      </c>
      <c r="I466" s="373">
        <f t="shared" ref="I466:I474" si="172">H466*$Z466</f>
        <v>0</v>
      </c>
      <c r="J466" s="378"/>
      <c r="K466" s="378"/>
      <c r="L466" s="378"/>
      <c r="M466" s="379">
        <f t="shared" ref="M466:M474" si="173">SUM(J466:L466)</f>
        <v>0</v>
      </c>
      <c r="N466" s="373">
        <f t="shared" ref="N466:N474" si="174">M466*$Z466</f>
        <v>0</v>
      </c>
      <c r="O466" s="378"/>
      <c r="P466" s="378"/>
      <c r="Q466" s="378"/>
      <c r="R466" s="379">
        <f t="shared" ref="R466:R474" si="175">SUM(O466:Q466)</f>
        <v>0</v>
      </c>
      <c r="S466" s="373">
        <f t="shared" ref="S466:S474" si="176">R466*$Z466</f>
        <v>0</v>
      </c>
      <c r="T466" s="378"/>
      <c r="U466" s="378"/>
      <c r="V466" s="378"/>
      <c r="W466" s="373">
        <f t="shared" ref="W466:W474" si="177">SUM(T466:V466)</f>
        <v>0</v>
      </c>
      <c r="X466" s="373">
        <f t="shared" ref="X466:X474" si="178">W466*$Z466</f>
        <v>0</v>
      </c>
      <c r="Y466" s="438">
        <f t="shared" ref="Y466:Y474" si="179">H466+M466+R466+W466</f>
        <v>0</v>
      </c>
      <c r="Z466" s="440"/>
      <c r="AA466" s="420">
        <f t="shared" si="170"/>
        <v>0</v>
      </c>
      <c r="AB466" s="219"/>
    </row>
    <row r="467" ht="30" hidden="1" customHeight="1" spans="1:28">
      <c r="A467" s="399">
        <v>3</v>
      </c>
      <c r="B467" s="400"/>
      <c r="C467" s="376"/>
      <c r="D467" s="377"/>
      <c r="E467" s="378"/>
      <c r="F467" s="378"/>
      <c r="G467" s="378"/>
      <c r="H467" s="379">
        <f t="shared" si="171"/>
        <v>0</v>
      </c>
      <c r="I467" s="373">
        <f t="shared" si="172"/>
        <v>0</v>
      </c>
      <c r="J467" s="378"/>
      <c r="K467" s="378"/>
      <c r="L467" s="378"/>
      <c r="M467" s="379">
        <f t="shared" si="173"/>
        <v>0</v>
      </c>
      <c r="N467" s="373">
        <f t="shared" si="174"/>
        <v>0</v>
      </c>
      <c r="O467" s="378"/>
      <c r="P467" s="378"/>
      <c r="Q467" s="378"/>
      <c r="R467" s="379">
        <f t="shared" si="175"/>
        <v>0</v>
      </c>
      <c r="S467" s="373">
        <f t="shared" si="176"/>
        <v>0</v>
      </c>
      <c r="T467" s="378"/>
      <c r="U467" s="378"/>
      <c r="V467" s="378"/>
      <c r="W467" s="373">
        <f t="shared" si="177"/>
        <v>0</v>
      </c>
      <c r="X467" s="373">
        <f t="shared" si="178"/>
        <v>0</v>
      </c>
      <c r="Y467" s="438">
        <f t="shared" si="179"/>
        <v>0</v>
      </c>
      <c r="Z467" s="440"/>
      <c r="AA467" s="420">
        <f t="shared" si="170"/>
        <v>0</v>
      </c>
      <c r="AB467" s="219"/>
    </row>
    <row r="468" ht="30" hidden="1" customHeight="1" spans="1:28">
      <c r="A468" s="399">
        <v>4</v>
      </c>
      <c r="B468" s="400"/>
      <c r="C468" s="376"/>
      <c r="D468" s="377"/>
      <c r="E468" s="378"/>
      <c r="F468" s="378"/>
      <c r="G468" s="378"/>
      <c r="H468" s="379">
        <f t="shared" si="171"/>
        <v>0</v>
      </c>
      <c r="I468" s="373">
        <f t="shared" si="172"/>
        <v>0</v>
      </c>
      <c r="J468" s="378"/>
      <c r="K468" s="378"/>
      <c r="L468" s="378"/>
      <c r="M468" s="379">
        <f t="shared" si="173"/>
        <v>0</v>
      </c>
      <c r="N468" s="373">
        <f t="shared" si="174"/>
        <v>0</v>
      </c>
      <c r="O468" s="378"/>
      <c r="P468" s="378"/>
      <c r="Q468" s="378"/>
      <c r="R468" s="379">
        <f t="shared" si="175"/>
        <v>0</v>
      </c>
      <c r="S468" s="373">
        <f t="shared" si="176"/>
        <v>0</v>
      </c>
      <c r="T468" s="378"/>
      <c r="U468" s="378"/>
      <c r="V468" s="378"/>
      <c r="W468" s="373">
        <f t="shared" si="177"/>
        <v>0</v>
      </c>
      <c r="X468" s="373">
        <f t="shared" si="178"/>
        <v>0</v>
      </c>
      <c r="Y468" s="438">
        <f t="shared" si="179"/>
        <v>0</v>
      </c>
      <c r="Z468" s="440"/>
      <c r="AA468" s="420">
        <f t="shared" si="170"/>
        <v>0</v>
      </c>
      <c r="AB468" s="219"/>
    </row>
    <row r="469" ht="30" hidden="1" customHeight="1" spans="1:28">
      <c r="A469" s="399">
        <v>5</v>
      </c>
      <c r="B469" s="400"/>
      <c r="C469" s="376"/>
      <c r="D469" s="377"/>
      <c r="E469" s="378"/>
      <c r="F469" s="378"/>
      <c r="G469" s="378"/>
      <c r="H469" s="379">
        <f t="shared" si="171"/>
        <v>0</v>
      </c>
      <c r="I469" s="373">
        <f t="shared" si="172"/>
        <v>0</v>
      </c>
      <c r="J469" s="378"/>
      <c r="K469" s="378"/>
      <c r="L469" s="378"/>
      <c r="M469" s="379">
        <f t="shared" si="173"/>
        <v>0</v>
      </c>
      <c r="N469" s="373">
        <f t="shared" si="174"/>
        <v>0</v>
      </c>
      <c r="O469" s="378"/>
      <c r="P469" s="378"/>
      <c r="Q469" s="378"/>
      <c r="R469" s="379">
        <f t="shared" si="175"/>
        <v>0</v>
      </c>
      <c r="S469" s="373">
        <f t="shared" si="176"/>
        <v>0</v>
      </c>
      <c r="T469" s="378"/>
      <c r="U469" s="378"/>
      <c r="V469" s="378"/>
      <c r="W469" s="373">
        <f t="shared" si="177"/>
        <v>0</v>
      </c>
      <c r="X469" s="373">
        <f t="shared" si="178"/>
        <v>0</v>
      </c>
      <c r="Y469" s="438">
        <f t="shared" si="179"/>
        <v>0</v>
      </c>
      <c r="Z469" s="440"/>
      <c r="AA469" s="420">
        <f t="shared" si="170"/>
        <v>0</v>
      </c>
      <c r="AB469" s="219"/>
    </row>
    <row r="470" ht="30" hidden="1" customHeight="1" spans="1:28">
      <c r="A470" s="399">
        <v>6</v>
      </c>
      <c r="B470" s="400"/>
      <c r="C470" s="376"/>
      <c r="D470" s="377"/>
      <c r="E470" s="378"/>
      <c r="F470" s="378"/>
      <c r="G470" s="378"/>
      <c r="H470" s="379">
        <f t="shared" si="171"/>
        <v>0</v>
      </c>
      <c r="I470" s="373">
        <f t="shared" si="172"/>
        <v>0</v>
      </c>
      <c r="J470" s="378"/>
      <c r="K470" s="378"/>
      <c r="L470" s="378"/>
      <c r="M470" s="379">
        <f t="shared" si="173"/>
        <v>0</v>
      </c>
      <c r="N470" s="373">
        <f t="shared" si="174"/>
        <v>0</v>
      </c>
      <c r="O470" s="378"/>
      <c r="P470" s="378"/>
      <c r="Q470" s="378"/>
      <c r="R470" s="379">
        <f t="shared" si="175"/>
        <v>0</v>
      </c>
      <c r="S470" s="373">
        <f t="shared" si="176"/>
        <v>0</v>
      </c>
      <c r="T470" s="378"/>
      <c r="U470" s="378"/>
      <c r="V470" s="378"/>
      <c r="W470" s="373">
        <f t="shared" si="177"/>
        <v>0</v>
      </c>
      <c r="X470" s="373">
        <f t="shared" si="178"/>
        <v>0</v>
      </c>
      <c r="Y470" s="438">
        <f t="shared" si="179"/>
        <v>0</v>
      </c>
      <c r="Z470" s="440"/>
      <c r="AA470" s="420">
        <f t="shared" si="170"/>
        <v>0</v>
      </c>
      <c r="AB470" s="219"/>
    </row>
    <row r="471" ht="30" hidden="1" customHeight="1" spans="1:28">
      <c r="A471" s="399">
        <v>7</v>
      </c>
      <c r="B471" s="400"/>
      <c r="C471" s="376"/>
      <c r="D471" s="433"/>
      <c r="E471" s="407"/>
      <c r="F471" s="407"/>
      <c r="G471" s="407"/>
      <c r="H471" s="379">
        <f t="shared" si="171"/>
        <v>0</v>
      </c>
      <c r="I471" s="373">
        <f t="shared" si="172"/>
        <v>0</v>
      </c>
      <c r="J471" s="407"/>
      <c r="K471" s="407"/>
      <c r="L471" s="407"/>
      <c r="M471" s="379">
        <f t="shared" si="173"/>
        <v>0</v>
      </c>
      <c r="N471" s="373">
        <f t="shared" si="174"/>
        <v>0</v>
      </c>
      <c r="O471" s="407"/>
      <c r="P471" s="407"/>
      <c r="Q471" s="407"/>
      <c r="R471" s="379">
        <f t="shared" si="175"/>
        <v>0</v>
      </c>
      <c r="S471" s="373">
        <f t="shared" si="176"/>
        <v>0</v>
      </c>
      <c r="T471" s="407"/>
      <c r="U471" s="407"/>
      <c r="V471" s="407"/>
      <c r="W471" s="373">
        <f t="shared" si="177"/>
        <v>0</v>
      </c>
      <c r="X471" s="373">
        <f t="shared" si="178"/>
        <v>0</v>
      </c>
      <c r="Y471" s="438">
        <f t="shared" si="179"/>
        <v>0</v>
      </c>
      <c r="Z471" s="441"/>
      <c r="AA471" s="420">
        <f t="shared" si="170"/>
        <v>0</v>
      </c>
      <c r="AB471" s="219"/>
    </row>
    <row r="472" ht="30" hidden="1" customHeight="1" spans="1:28">
      <c r="A472" s="399">
        <v>8</v>
      </c>
      <c r="B472" s="400"/>
      <c r="C472" s="376"/>
      <c r="D472" s="433"/>
      <c r="E472" s="407"/>
      <c r="F472" s="407"/>
      <c r="G472" s="407"/>
      <c r="H472" s="379">
        <f t="shared" si="171"/>
        <v>0</v>
      </c>
      <c r="I472" s="373">
        <f t="shared" si="172"/>
        <v>0</v>
      </c>
      <c r="J472" s="407"/>
      <c r="K472" s="407"/>
      <c r="L472" s="407"/>
      <c r="M472" s="379">
        <f t="shared" si="173"/>
        <v>0</v>
      </c>
      <c r="N472" s="373">
        <f t="shared" si="174"/>
        <v>0</v>
      </c>
      <c r="O472" s="407"/>
      <c r="P472" s="407"/>
      <c r="Q472" s="407"/>
      <c r="R472" s="379">
        <f t="shared" si="175"/>
        <v>0</v>
      </c>
      <c r="S472" s="373">
        <f t="shared" si="176"/>
        <v>0</v>
      </c>
      <c r="T472" s="407"/>
      <c r="U472" s="407"/>
      <c r="V472" s="407"/>
      <c r="W472" s="373">
        <f t="shared" si="177"/>
        <v>0</v>
      </c>
      <c r="X472" s="373">
        <f t="shared" si="178"/>
        <v>0</v>
      </c>
      <c r="Y472" s="438">
        <f t="shared" si="179"/>
        <v>0</v>
      </c>
      <c r="Z472" s="441"/>
      <c r="AA472" s="420">
        <f t="shared" si="170"/>
        <v>0</v>
      </c>
      <c r="AB472" s="219"/>
    </row>
    <row r="473" ht="30" hidden="1" customHeight="1" spans="1:28">
      <c r="A473" s="399">
        <v>9</v>
      </c>
      <c r="B473" s="400"/>
      <c r="C473" s="376"/>
      <c r="D473" s="433"/>
      <c r="E473" s="407"/>
      <c r="F473" s="407"/>
      <c r="G473" s="407"/>
      <c r="H473" s="379">
        <f t="shared" si="171"/>
        <v>0</v>
      </c>
      <c r="I473" s="373">
        <f t="shared" si="172"/>
        <v>0</v>
      </c>
      <c r="J473" s="407"/>
      <c r="K473" s="407"/>
      <c r="L473" s="407"/>
      <c r="M473" s="379">
        <f t="shared" si="173"/>
        <v>0</v>
      </c>
      <c r="N473" s="373">
        <f t="shared" si="174"/>
        <v>0</v>
      </c>
      <c r="O473" s="407"/>
      <c r="P473" s="407"/>
      <c r="Q473" s="407"/>
      <c r="R473" s="379">
        <f t="shared" si="175"/>
        <v>0</v>
      </c>
      <c r="S473" s="373">
        <f t="shared" si="176"/>
        <v>0</v>
      </c>
      <c r="T473" s="407"/>
      <c r="U473" s="407"/>
      <c r="V473" s="407"/>
      <c r="W473" s="373">
        <f t="shared" si="177"/>
        <v>0</v>
      </c>
      <c r="X473" s="373">
        <f t="shared" si="178"/>
        <v>0</v>
      </c>
      <c r="Y473" s="438">
        <f t="shared" si="179"/>
        <v>0</v>
      </c>
      <c r="Z473" s="441"/>
      <c r="AA473" s="420">
        <f t="shared" si="170"/>
        <v>0</v>
      </c>
      <c r="AB473" s="219"/>
    </row>
    <row r="474" ht="30" hidden="1" customHeight="1" spans="1:28">
      <c r="A474" s="404">
        <v>10</v>
      </c>
      <c r="B474" s="405"/>
      <c r="C474" s="387"/>
      <c r="D474" s="433"/>
      <c r="E474" s="407"/>
      <c r="F474" s="407"/>
      <c r="G474" s="407"/>
      <c r="H474" s="390">
        <f t="shared" si="171"/>
        <v>0</v>
      </c>
      <c r="I474" s="373">
        <f t="shared" si="172"/>
        <v>0</v>
      </c>
      <c r="J474" s="407"/>
      <c r="K474" s="407"/>
      <c r="L474" s="407"/>
      <c r="M474" s="390">
        <f t="shared" si="173"/>
        <v>0</v>
      </c>
      <c r="N474" s="373">
        <f t="shared" si="174"/>
        <v>0</v>
      </c>
      <c r="O474" s="407"/>
      <c r="P474" s="407"/>
      <c r="Q474" s="407"/>
      <c r="R474" s="390">
        <f t="shared" si="175"/>
        <v>0</v>
      </c>
      <c r="S474" s="373">
        <f t="shared" si="176"/>
        <v>0</v>
      </c>
      <c r="T474" s="407"/>
      <c r="U474" s="407"/>
      <c r="V474" s="407"/>
      <c r="W474" s="408">
        <f t="shared" si="177"/>
        <v>0</v>
      </c>
      <c r="X474" s="373">
        <f t="shared" si="178"/>
        <v>0</v>
      </c>
      <c r="Y474" s="442">
        <f t="shared" si="179"/>
        <v>0</v>
      </c>
      <c r="Z474" s="441"/>
      <c r="AA474" s="420">
        <f t="shared" si="170"/>
        <v>0</v>
      </c>
      <c r="AB474" s="219"/>
    </row>
    <row r="475" ht="30" hidden="1" customHeight="1" spans="1:28">
      <c r="A475" s="427" t="s">
        <v>147</v>
      </c>
      <c r="B475" s="428"/>
      <c r="C475" s="429"/>
      <c r="D475" s="430"/>
      <c r="E475" s="431"/>
      <c r="F475" s="431"/>
      <c r="G475" s="431"/>
      <c r="H475" s="432"/>
      <c r="I475" s="431"/>
      <c r="J475" s="431"/>
      <c r="K475" s="431"/>
      <c r="L475" s="431"/>
      <c r="M475" s="432"/>
      <c r="N475" s="431"/>
      <c r="O475" s="431"/>
      <c r="P475" s="431"/>
      <c r="Q475" s="431"/>
      <c r="R475" s="431"/>
      <c r="S475" s="431"/>
      <c r="T475" s="431"/>
      <c r="U475" s="432"/>
      <c r="V475" s="432"/>
      <c r="W475" s="434"/>
      <c r="X475" s="432"/>
      <c r="Y475" s="436"/>
      <c r="Z475" s="437"/>
      <c r="AA475" s="431"/>
      <c r="AB475" s="219"/>
    </row>
    <row r="476" ht="30" hidden="1" customHeight="1" spans="1:28">
      <c r="A476" s="395">
        <v>1</v>
      </c>
      <c r="B476" s="443"/>
      <c r="C476" s="371"/>
      <c r="D476" s="384"/>
      <c r="E476" s="253"/>
      <c r="F476" s="253"/>
      <c r="G476" s="253"/>
      <c r="H476" s="373">
        <f>SUM(E476:G476)</f>
        <v>0</v>
      </c>
      <c r="I476" s="373">
        <f>H476*$Z476</f>
        <v>0</v>
      </c>
      <c r="J476" s="253"/>
      <c r="K476" s="253"/>
      <c r="L476" s="253"/>
      <c r="M476" s="373">
        <f>SUM(J476:L476)</f>
        <v>0</v>
      </c>
      <c r="N476" s="373">
        <f>M476*$Z476</f>
        <v>0</v>
      </c>
      <c r="O476" s="253"/>
      <c r="P476" s="253"/>
      <c r="Q476" s="253"/>
      <c r="R476" s="373">
        <f>SUM(O476:Q476)</f>
        <v>0</v>
      </c>
      <c r="S476" s="373">
        <f>R476*$Z476</f>
        <v>0</v>
      </c>
      <c r="T476" s="253"/>
      <c r="U476" s="253"/>
      <c r="V476" s="253"/>
      <c r="W476" s="373">
        <f>SUM(T476:V476)</f>
        <v>0</v>
      </c>
      <c r="X476" s="373">
        <f>W476*$Z476</f>
        <v>0</v>
      </c>
      <c r="Y476" s="438">
        <f>H476+M476+R476+W476</f>
        <v>0</v>
      </c>
      <c r="Z476" s="439"/>
      <c r="AA476" s="418">
        <f t="shared" ref="AA476:AA485" si="180">Y476*Z476</f>
        <v>0</v>
      </c>
      <c r="AB476" s="219"/>
    </row>
    <row r="477" ht="30" hidden="1" customHeight="1" spans="1:28">
      <c r="A477" s="399">
        <v>2</v>
      </c>
      <c r="B477" s="444"/>
      <c r="C477" s="376"/>
      <c r="D477" s="377"/>
      <c r="E477" s="378"/>
      <c r="F477" s="378"/>
      <c r="G477" s="378"/>
      <c r="H477" s="379">
        <f t="shared" ref="H477:H485" si="181">SUM(E477:G477)</f>
        <v>0</v>
      </c>
      <c r="I477" s="373">
        <f t="shared" ref="I477:I485" si="182">H477*$Z477</f>
        <v>0</v>
      </c>
      <c r="J477" s="378"/>
      <c r="K477" s="378"/>
      <c r="L477" s="378"/>
      <c r="M477" s="379">
        <f t="shared" ref="M477:M485" si="183">SUM(J477:L477)</f>
        <v>0</v>
      </c>
      <c r="N477" s="373">
        <f t="shared" ref="N477:N485" si="184">M477*$Z477</f>
        <v>0</v>
      </c>
      <c r="O477" s="378"/>
      <c r="P477" s="378"/>
      <c r="Q477" s="378"/>
      <c r="R477" s="379">
        <f t="shared" ref="R477:R485" si="185">SUM(O477:Q477)</f>
        <v>0</v>
      </c>
      <c r="S477" s="373">
        <f t="shared" ref="S477:S485" si="186">R477*$Z477</f>
        <v>0</v>
      </c>
      <c r="T477" s="378"/>
      <c r="U477" s="378"/>
      <c r="V477" s="378"/>
      <c r="W477" s="373">
        <f t="shared" ref="W477:W485" si="187">SUM(T477:V477)</f>
        <v>0</v>
      </c>
      <c r="X477" s="373">
        <f t="shared" ref="X477:X485" si="188">W477*$Z477</f>
        <v>0</v>
      </c>
      <c r="Y477" s="438">
        <f t="shared" ref="Y477:Y485" si="189">H477+M477+R477+W477</f>
        <v>0</v>
      </c>
      <c r="Z477" s="440"/>
      <c r="AA477" s="420">
        <f t="shared" si="180"/>
        <v>0</v>
      </c>
      <c r="AB477" s="219"/>
    </row>
    <row r="478" ht="30" hidden="1" customHeight="1" spans="1:28">
      <c r="A478" s="399">
        <v>3</v>
      </c>
      <c r="B478" s="444"/>
      <c r="C478" s="376"/>
      <c r="D478" s="377"/>
      <c r="E478" s="378"/>
      <c r="F478" s="378"/>
      <c r="G478" s="378"/>
      <c r="H478" s="379">
        <f t="shared" si="181"/>
        <v>0</v>
      </c>
      <c r="I478" s="373">
        <f t="shared" si="182"/>
        <v>0</v>
      </c>
      <c r="J478" s="378"/>
      <c r="K478" s="378"/>
      <c r="L478" s="378"/>
      <c r="M478" s="379">
        <f t="shared" si="183"/>
        <v>0</v>
      </c>
      <c r="N478" s="373">
        <f t="shared" si="184"/>
        <v>0</v>
      </c>
      <c r="O478" s="378"/>
      <c r="P478" s="378"/>
      <c r="Q478" s="378"/>
      <c r="R478" s="379">
        <f t="shared" si="185"/>
        <v>0</v>
      </c>
      <c r="S478" s="373">
        <f t="shared" si="186"/>
        <v>0</v>
      </c>
      <c r="T478" s="378"/>
      <c r="U478" s="378"/>
      <c r="V478" s="378"/>
      <c r="W478" s="373">
        <f t="shared" si="187"/>
        <v>0</v>
      </c>
      <c r="X478" s="373">
        <f t="shared" si="188"/>
        <v>0</v>
      </c>
      <c r="Y478" s="438">
        <f t="shared" si="189"/>
        <v>0</v>
      </c>
      <c r="Z478" s="440"/>
      <c r="AA478" s="420">
        <f t="shared" si="180"/>
        <v>0</v>
      </c>
      <c r="AB478" s="219"/>
    </row>
    <row r="479" ht="30" hidden="1" customHeight="1" spans="1:28">
      <c r="A479" s="399">
        <v>4</v>
      </c>
      <c r="B479" s="444"/>
      <c r="C479" s="376"/>
      <c r="D479" s="377"/>
      <c r="E479" s="378"/>
      <c r="F479" s="378"/>
      <c r="G479" s="378"/>
      <c r="H479" s="379">
        <f t="shared" si="181"/>
        <v>0</v>
      </c>
      <c r="I479" s="373">
        <f t="shared" si="182"/>
        <v>0</v>
      </c>
      <c r="J479" s="378"/>
      <c r="K479" s="378"/>
      <c r="L479" s="378"/>
      <c r="M479" s="379">
        <f t="shared" si="183"/>
        <v>0</v>
      </c>
      <c r="N479" s="373">
        <f t="shared" si="184"/>
        <v>0</v>
      </c>
      <c r="O479" s="378"/>
      <c r="P479" s="378"/>
      <c r="Q479" s="378"/>
      <c r="R479" s="379">
        <f t="shared" si="185"/>
        <v>0</v>
      </c>
      <c r="S479" s="373">
        <f t="shared" si="186"/>
        <v>0</v>
      </c>
      <c r="T479" s="378"/>
      <c r="U479" s="378"/>
      <c r="V479" s="378"/>
      <c r="W479" s="373">
        <f t="shared" si="187"/>
        <v>0</v>
      </c>
      <c r="X479" s="373">
        <f t="shared" si="188"/>
        <v>0</v>
      </c>
      <c r="Y479" s="438">
        <f t="shared" si="189"/>
        <v>0</v>
      </c>
      <c r="Z479" s="440"/>
      <c r="AA479" s="420">
        <f t="shared" si="180"/>
        <v>0</v>
      </c>
      <c r="AB479" s="219"/>
    </row>
    <row r="480" ht="30" hidden="1" customHeight="1" spans="1:28">
      <c r="A480" s="399">
        <v>5</v>
      </c>
      <c r="B480" s="444"/>
      <c r="C480" s="376"/>
      <c r="D480" s="377"/>
      <c r="E480" s="378"/>
      <c r="F480" s="378"/>
      <c r="G480" s="378"/>
      <c r="H480" s="379">
        <f t="shared" si="181"/>
        <v>0</v>
      </c>
      <c r="I480" s="373">
        <f t="shared" si="182"/>
        <v>0</v>
      </c>
      <c r="J480" s="378"/>
      <c r="K480" s="378"/>
      <c r="L480" s="378"/>
      <c r="M480" s="379">
        <f t="shared" si="183"/>
        <v>0</v>
      </c>
      <c r="N480" s="373">
        <f t="shared" si="184"/>
        <v>0</v>
      </c>
      <c r="O480" s="378"/>
      <c r="P480" s="378"/>
      <c r="Q480" s="378"/>
      <c r="R480" s="379">
        <f t="shared" si="185"/>
        <v>0</v>
      </c>
      <c r="S480" s="373">
        <f t="shared" si="186"/>
        <v>0</v>
      </c>
      <c r="T480" s="378"/>
      <c r="U480" s="378"/>
      <c r="V480" s="378"/>
      <c r="W480" s="373">
        <f t="shared" si="187"/>
        <v>0</v>
      </c>
      <c r="X480" s="373">
        <f t="shared" si="188"/>
        <v>0</v>
      </c>
      <c r="Y480" s="438">
        <f t="shared" si="189"/>
        <v>0</v>
      </c>
      <c r="Z480" s="440"/>
      <c r="AA480" s="420">
        <f t="shared" si="180"/>
        <v>0</v>
      </c>
      <c r="AB480" s="219"/>
    </row>
    <row r="481" ht="30" hidden="1" customHeight="1" spans="1:28">
      <c r="A481" s="399">
        <v>6</v>
      </c>
      <c r="B481" s="444"/>
      <c r="C481" s="376"/>
      <c r="D481" s="377"/>
      <c r="E481" s="378"/>
      <c r="F481" s="378"/>
      <c r="G481" s="378"/>
      <c r="H481" s="379">
        <f t="shared" si="181"/>
        <v>0</v>
      </c>
      <c r="I481" s="373">
        <f t="shared" si="182"/>
        <v>0</v>
      </c>
      <c r="J481" s="378"/>
      <c r="K481" s="378"/>
      <c r="L481" s="378"/>
      <c r="M481" s="379">
        <f t="shared" si="183"/>
        <v>0</v>
      </c>
      <c r="N481" s="373">
        <f t="shared" si="184"/>
        <v>0</v>
      </c>
      <c r="O481" s="378"/>
      <c r="P481" s="378"/>
      <c r="Q481" s="378"/>
      <c r="R481" s="379">
        <f t="shared" si="185"/>
        <v>0</v>
      </c>
      <c r="S481" s="373">
        <f t="shared" si="186"/>
        <v>0</v>
      </c>
      <c r="T481" s="378"/>
      <c r="U481" s="378"/>
      <c r="V481" s="378"/>
      <c r="W481" s="373">
        <f t="shared" si="187"/>
        <v>0</v>
      </c>
      <c r="X481" s="373">
        <f t="shared" si="188"/>
        <v>0</v>
      </c>
      <c r="Y481" s="438">
        <f t="shared" si="189"/>
        <v>0</v>
      </c>
      <c r="Z481" s="440"/>
      <c r="AA481" s="420">
        <f t="shared" si="180"/>
        <v>0</v>
      </c>
      <c r="AB481" s="219"/>
    </row>
    <row r="482" ht="30" hidden="1" customHeight="1" spans="1:28">
      <c r="A482" s="399">
        <v>7</v>
      </c>
      <c r="B482" s="444"/>
      <c r="C482" s="376"/>
      <c r="D482" s="433"/>
      <c r="E482" s="407"/>
      <c r="F482" s="407"/>
      <c r="G482" s="407"/>
      <c r="H482" s="379">
        <f t="shared" si="181"/>
        <v>0</v>
      </c>
      <c r="I482" s="373">
        <f t="shared" si="182"/>
        <v>0</v>
      </c>
      <c r="J482" s="407"/>
      <c r="K482" s="407"/>
      <c r="L482" s="407"/>
      <c r="M482" s="379">
        <f t="shared" si="183"/>
        <v>0</v>
      </c>
      <c r="N482" s="373">
        <f t="shared" si="184"/>
        <v>0</v>
      </c>
      <c r="O482" s="407"/>
      <c r="P482" s="407"/>
      <c r="Q482" s="407"/>
      <c r="R482" s="379">
        <f t="shared" si="185"/>
        <v>0</v>
      </c>
      <c r="S482" s="373">
        <f t="shared" si="186"/>
        <v>0</v>
      </c>
      <c r="T482" s="407"/>
      <c r="U482" s="407"/>
      <c r="V482" s="407"/>
      <c r="W482" s="373">
        <f t="shared" si="187"/>
        <v>0</v>
      </c>
      <c r="X482" s="373">
        <f t="shared" si="188"/>
        <v>0</v>
      </c>
      <c r="Y482" s="438">
        <f t="shared" si="189"/>
        <v>0</v>
      </c>
      <c r="Z482" s="441"/>
      <c r="AA482" s="420">
        <f t="shared" si="180"/>
        <v>0</v>
      </c>
      <c r="AB482" s="219"/>
    </row>
    <row r="483" ht="30" hidden="1" customHeight="1" spans="1:28">
      <c r="A483" s="399">
        <v>8</v>
      </c>
      <c r="B483" s="444"/>
      <c r="C483" s="376"/>
      <c r="D483" s="433"/>
      <c r="E483" s="407"/>
      <c r="F483" s="407"/>
      <c r="G483" s="407"/>
      <c r="H483" s="379">
        <f t="shared" si="181"/>
        <v>0</v>
      </c>
      <c r="I483" s="373">
        <f t="shared" si="182"/>
        <v>0</v>
      </c>
      <c r="J483" s="407"/>
      <c r="K483" s="407"/>
      <c r="L483" s="407"/>
      <c r="M483" s="379">
        <f t="shared" si="183"/>
        <v>0</v>
      </c>
      <c r="N483" s="373">
        <f t="shared" si="184"/>
        <v>0</v>
      </c>
      <c r="O483" s="407"/>
      <c r="P483" s="407"/>
      <c r="Q483" s="407"/>
      <c r="R483" s="379">
        <f t="shared" si="185"/>
        <v>0</v>
      </c>
      <c r="S483" s="373">
        <f t="shared" si="186"/>
        <v>0</v>
      </c>
      <c r="T483" s="407"/>
      <c r="U483" s="407"/>
      <c r="V483" s="407"/>
      <c r="W483" s="373">
        <f t="shared" si="187"/>
        <v>0</v>
      </c>
      <c r="X483" s="373">
        <f t="shared" si="188"/>
        <v>0</v>
      </c>
      <c r="Y483" s="438">
        <f t="shared" si="189"/>
        <v>0</v>
      </c>
      <c r="Z483" s="441"/>
      <c r="AA483" s="420">
        <f t="shared" si="180"/>
        <v>0</v>
      </c>
      <c r="AB483" s="219"/>
    </row>
    <row r="484" ht="30" hidden="1" customHeight="1" spans="1:28">
      <c r="A484" s="399">
        <v>9</v>
      </c>
      <c r="B484" s="444"/>
      <c r="C484" s="376"/>
      <c r="D484" s="433"/>
      <c r="E484" s="407"/>
      <c r="F484" s="407"/>
      <c r="G484" s="407"/>
      <c r="H484" s="379">
        <f t="shared" si="181"/>
        <v>0</v>
      </c>
      <c r="I484" s="373">
        <f t="shared" si="182"/>
        <v>0</v>
      </c>
      <c r="J484" s="407"/>
      <c r="K484" s="407"/>
      <c r="L484" s="407"/>
      <c r="M484" s="379">
        <f t="shared" si="183"/>
        <v>0</v>
      </c>
      <c r="N484" s="373">
        <f t="shared" si="184"/>
        <v>0</v>
      </c>
      <c r="O484" s="407"/>
      <c r="P484" s="407"/>
      <c r="Q484" s="407"/>
      <c r="R484" s="379">
        <f t="shared" si="185"/>
        <v>0</v>
      </c>
      <c r="S484" s="373">
        <f t="shared" si="186"/>
        <v>0</v>
      </c>
      <c r="T484" s="407"/>
      <c r="U484" s="407"/>
      <c r="V484" s="407"/>
      <c r="W484" s="373">
        <f t="shared" si="187"/>
        <v>0</v>
      </c>
      <c r="X484" s="373">
        <f t="shared" si="188"/>
        <v>0</v>
      </c>
      <c r="Y484" s="438">
        <f t="shared" si="189"/>
        <v>0</v>
      </c>
      <c r="Z484" s="441"/>
      <c r="AA484" s="420">
        <f t="shared" si="180"/>
        <v>0</v>
      </c>
      <c r="AB484" s="219"/>
    </row>
    <row r="485" ht="30" hidden="1" customHeight="1" spans="1:28">
      <c r="A485" s="404">
        <v>10</v>
      </c>
      <c r="B485" s="445"/>
      <c r="C485" s="387"/>
      <c r="D485" s="433"/>
      <c r="E485" s="407"/>
      <c r="F485" s="407"/>
      <c r="G485" s="407"/>
      <c r="H485" s="390">
        <f t="shared" si="181"/>
        <v>0</v>
      </c>
      <c r="I485" s="373">
        <f t="shared" si="182"/>
        <v>0</v>
      </c>
      <c r="J485" s="407"/>
      <c r="K485" s="407"/>
      <c r="L485" s="407"/>
      <c r="M485" s="390">
        <f t="shared" si="183"/>
        <v>0</v>
      </c>
      <c r="N485" s="373">
        <f t="shared" si="184"/>
        <v>0</v>
      </c>
      <c r="O485" s="407"/>
      <c r="P485" s="407"/>
      <c r="Q485" s="407"/>
      <c r="R485" s="390">
        <f t="shared" si="185"/>
        <v>0</v>
      </c>
      <c r="S485" s="373">
        <f t="shared" si="186"/>
        <v>0</v>
      </c>
      <c r="T485" s="407"/>
      <c r="U485" s="407"/>
      <c r="V485" s="407"/>
      <c r="W485" s="408">
        <f t="shared" si="187"/>
        <v>0</v>
      </c>
      <c r="X485" s="373">
        <f t="shared" si="188"/>
        <v>0</v>
      </c>
      <c r="Y485" s="442">
        <f t="shared" si="189"/>
        <v>0</v>
      </c>
      <c r="Z485" s="441"/>
      <c r="AA485" s="420">
        <f t="shared" si="180"/>
        <v>0</v>
      </c>
      <c r="AB485" s="219"/>
    </row>
    <row r="486" ht="30" hidden="1" customHeight="1" spans="1:28">
      <c r="A486" s="427" t="s">
        <v>47</v>
      </c>
      <c r="B486" s="428"/>
      <c r="C486" s="429"/>
      <c r="D486" s="430"/>
      <c r="E486" s="431"/>
      <c r="F486" s="431"/>
      <c r="G486" s="431"/>
      <c r="H486" s="432"/>
      <c r="I486" s="431"/>
      <c r="J486" s="431"/>
      <c r="K486" s="431"/>
      <c r="L486" s="431"/>
      <c r="M486" s="432"/>
      <c r="N486" s="431"/>
      <c r="O486" s="431"/>
      <c r="P486" s="431"/>
      <c r="Q486" s="431"/>
      <c r="R486" s="431"/>
      <c r="S486" s="431"/>
      <c r="T486" s="431"/>
      <c r="U486" s="432"/>
      <c r="V486" s="432"/>
      <c r="W486" s="434"/>
      <c r="X486" s="432"/>
      <c r="Y486" s="436"/>
      <c r="Z486" s="437"/>
      <c r="AA486" s="431"/>
      <c r="AB486" s="219"/>
    </row>
    <row r="487" ht="30" hidden="1" customHeight="1" spans="1:28">
      <c r="A487" s="395">
        <v>1</v>
      </c>
      <c r="B487" s="443"/>
      <c r="C487" s="371"/>
      <c r="D487" s="384"/>
      <c r="E487" s="253"/>
      <c r="F487" s="253"/>
      <c r="G487" s="253"/>
      <c r="H487" s="373">
        <f>SUM(E487:G487)</f>
        <v>0</v>
      </c>
      <c r="I487" s="373">
        <f>H487*$Z487</f>
        <v>0</v>
      </c>
      <c r="J487" s="253"/>
      <c r="K487" s="253"/>
      <c r="L487" s="253"/>
      <c r="M487" s="373">
        <f>SUM(J487:L487)</f>
        <v>0</v>
      </c>
      <c r="N487" s="373">
        <f>M487*$Z487</f>
        <v>0</v>
      </c>
      <c r="O487" s="253"/>
      <c r="P487" s="253"/>
      <c r="Q487" s="253"/>
      <c r="R487" s="373">
        <f>SUM(O487:Q487)</f>
        <v>0</v>
      </c>
      <c r="S487" s="373">
        <f>R487*$Z487</f>
        <v>0</v>
      </c>
      <c r="T487" s="253"/>
      <c r="U487" s="253"/>
      <c r="V487" s="253"/>
      <c r="W487" s="373">
        <f>SUM(T487:V487)</f>
        <v>0</v>
      </c>
      <c r="X487" s="373">
        <f>W487*$Z487</f>
        <v>0</v>
      </c>
      <c r="Y487" s="438">
        <f>H487+M487+R487+W487</f>
        <v>0</v>
      </c>
      <c r="Z487" s="439"/>
      <c r="AA487" s="418">
        <f t="shared" ref="AA487:AA496" si="190">Y487*Z487</f>
        <v>0</v>
      </c>
      <c r="AB487" s="219"/>
    </row>
    <row r="488" ht="30" hidden="1" customHeight="1" spans="1:28">
      <c r="A488" s="399">
        <v>2</v>
      </c>
      <c r="B488" s="444"/>
      <c r="C488" s="376"/>
      <c r="D488" s="377"/>
      <c r="E488" s="378"/>
      <c r="F488" s="378"/>
      <c r="G488" s="378"/>
      <c r="H488" s="379">
        <f t="shared" ref="H488:H496" si="191">SUM(E488:G488)</f>
        <v>0</v>
      </c>
      <c r="I488" s="373">
        <f t="shared" ref="I488:I496" si="192">H488*$Z488</f>
        <v>0</v>
      </c>
      <c r="J488" s="378"/>
      <c r="K488" s="378"/>
      <c r="L488" s="378"/>
      <c r="M488" s="379">
        <f t="shared" ref="M488:M496" si="193">SUM(J488:L488)</f>
        <v>0</v>
      </c>
      <c r="N488" s="373">
        <f t="shared" ref="N488:N496" si="194">M488*$Z488</f>
        <v>0</v>
      </c>
      <c r="O488" s="378"/>
      <c r="P488" s="378"/>
      <c r="Q488" s="378"/>
      <c r="R488" s="379">
        <f t="shared" ref="R488:R496" si="195">SUM(O488:Q488)</f>
        <v>0</v>
      </c>
      <c r="S488" s="373">
        <f t="shared" ref="S488:S496" si="196">R488*$Z488</f>
        <v>0</v>
      </c>
      <c r="T488" s="378"/>
      <c r="U488" s="378"/>
      <c r="V488" s="378"/>
      <c r="W488" s="373">
        <f t="shared" ref="W488:W496" si="197">SUM(T488:V488)</f>
        <v>0</v>
      </c>
      <c r="X488" s="373">
        <f t="shared" ref="X488:X496" si="198">W488*$Z488</f>
        <v>0</v>
      </c>
      <c r="Y488" s="438">
        <f t="shared" ref="Y488:Y496" si="199">H488+M488+R488+W488</f>
        <v>0</v>
      </c>
      <c r="Z488" s="440"/>
      <c r="AA488" s="420">
        <f t="shared" si="190"/>
        <v>0</v>
      </c>
      <c r="AB488" s="219"/>
    </row>
    <row r="489" ht="30" hidden="1" customHeight="1" spans="1:28">
      <c r="A489" s="399">
        <v>3</v>
      </c>
      <c r="B489" s="444"/>
      <c r="C489" s="376"/>
      <c r="D489" s="377"/>
      <c r="E489" s="378"/>
      <c r="F489" s="378"/>
      <c r="G489" s="378"/>
      <c r="H489" s="379">
        <f t="shared" si="191"/>
        <v>0</v>
      </c>
      <c r="I489" s="373">
        <f t="shared" si="192"/>
        <v>0</v>
      </c>
      <c r="J489" s="378"/>
      <c r="K489" s="378"/>
      <c r="L489" s="378"/>
      <c r="M489" s="379">
        <f t="shared" si="193"/>
        <v>0</v>
      </c>
      <c r="N489" s="373">
        <f t="shared" si="194"/>
        <v>0</v>
      </c>
      <c r="O489" s="378"/>
      <c r="P489" s="378"/>
      <c r="Q489" s="378"/>
      <c r="R489" s="379">
        <f t="shared" si="195"/>
        <v>0</v>
      </c>
      <c r="S489" s="373">
        <f t="shared" si="196"/>
        <v>0</v>
      </c>
      <c r="T489" s="378"/>
      <c r="U489" s="378"/>
      <c r="V489" s="378"/>
      <c r="W489" s="373">
        <f t="shared" si="197"/>
        <v>0</v>
      </c>
      <c r="X489" s="373">
        <f t="shared" si="198"/>
        <v>0</v>
      </c>
      <c r="Y489" s="438">
        <f t="shared" si="199"/>
        <v>0</v>
      </c>
      <c r="Z489" s="440"/>
      <c r="AA489" s="420">
        <f t="shared" si="190"/>
        <v>0</v>
      </c>
      <c r="AB489" s="219"/>
    </row>
    <row r="490" ht="30" hidden="1" customHeight="1" spans="1:28">
      <c r="A490" s="399">
        <v>4</v>
      </c>
      <c r="B490" s="444"/>
      <c r="C490" s="376"/>
      <c r="D490" s="377"/>
      <c r="E490" s="378"/>
      <c r="F490" s="378"/>
      <c r="G490" s="378"/>
      <c r="H490" s="379">
        <f t="shared" si="191"/>
        <v>0</v>
      </c>
      <c r="I490" s="373">
        <f t="shared" si="192"/>
        <v>0</v>
      </c>
      <c r="J490" s="378"/>
      <c r="K490" s="378"/>
      <c r="L490" s="378"/>
      <c r="M490" s="379">
        <f t="shared" si="193"/>
        <v>0</v>
      </c>
      <c r="N490" s="373">
        <f t="shared" si="194"/>
        <v>0</v>
      </c>
      <c r="O490" s="378"/>
      <c r="P490" s="378"/>
      <c r="Q490" s="378"/>
      <c r="R490" s="379">
        <f t="shared" si="195"/>
        <v>0</v>
      </c>
      <c r="S490" s="373">
        <f t="shared" si="196"/>
        <v>0</v>
      </c>
      <c r="T490" s="378"/>
      <c r="U490" s="378"/>
      <c r="V490" s="378"/>
      <c r="W490" s="373">
        <f t="shared" si="197"/>
        <v>0</v>
      </c>
      <c r="X490" s="373">
        <f t="shared" si="198"/>
        <v>0</v>
      </c>
      <c r="Y490" s="438">
        <f t="shared" si="199"/>
        <v>0</v>
      </c>
      <c r="Z490" s="440"/>
      <c r="AA490" s="420">
        <f t="shared" si="190"/>
        <v>0</v>
      </c>
      <c r="AB490" s="219"/>
    </row>
    <row r="491" ht="30" hidden="1" customHeight="1" spans="1:28">
      <c r="A491" s="399">
        <v>5</v>
      </c>
      <c r="B491" s="444"/>
      <c r="C491" s="376"/>
      <c r="D491" s="377"/>
      <c r="E491" s="378"/>
      <c r="F491" s="378"/>
      <c r="G491" s="378"/>
      <c r="H491" s="379">
        <f t="shared" si="191"/>
        <v>0</v>
      </c>
      <c r="I491" s="373">
        <f t="shared" si="192"/>
        <v>0</v>
      </c>
      <c r="J491" s="378"/>
      <c r="K491" s="378"/>
      <c r="L491" s="378"/>
      <c r="M491" s="379">
        <f t="shared" si="193"/>
        <v>0</v>
      </c>
      <c r="N491" s="373">
        <f t="shared" si="194"/>
        <v>0</v>
      </c>
      <c r="O491" s="378"/>
      <c r="P491" s="378"/>
      <c r="Q491" s="378"/>
      <c r="R491" s="379">
        <f t="shared" si="195"/>
        <v>0</v>
      </c>
      <c r="S491" s="373">
        <f t="shared" si="196"/>
        <v>0</v>
      </c>
      <c r="T491" s="378"/>
      <c r="U491" s="378"/>
      <c r="V491" s="378"/>
      <c r="W491" s="373">
        <f t="shared" si="197"/>
        <v>0</v>
      </c>
      <c r="X491" s="373">
        <f t="shared" si="198"/>
        <v>0</v>
      </c>
      <c r="Y491" s="438">
        <f t="shared" si="199"/>
        <v>0</v>
      </c>
      <c r="Z491" s="440"/>
      <c r="AA491" s="420">
        <f t="shared" si="190"/>
        <v>0</v>
      </c>
      <c r="AB491" s="219"/>
    </row>
    <row r="492" ht="30" hidden="1" customHeight="1" spans="1:28">
      <c r="A492" s="399">
        <v>6</v>
      </c>
      <c r="B492" s="444"/>
      <c r="C492" s="376"/>
      <c r="D492" s="377"/>
      <c r="E492" s="378"/>
      <c r="F492" s="378"/>
      <c r="G492" s="378"/>
      <c r="H492" s="379">
        <f t="shared" si="191"/>
        <v>0</v>
      </c>
      <c r="I492" s="373">
        <f t="shared" si="192"/>
        <v>0</v>
      </c>
      <c r="J492" s="378"/>
      <c r="K492" s="378"/>
      <c r="L492" s="378"/>
      <c r="M492" s="379">
        <f t="shared" si="193"/>
        <v>0</v>
      </c>
      <c r="N492" s="373">
        <f t="shared" si="194"/>
        <v>0</v>
      </c>
      <c r="O492" s="378"/>
      <c r="P492" s="378"/>
      <c r="Q492" s="378"/>
      <c r="R492" s="379">
        <f t="shared" si="195"/>
        <v>0</v>
      </c>
      <c r="S492" s="373">
        <f t="shared" si="196"/>
        <v>0</v>
      </c>
      <c r="T492" s="378"/>
      <c r="U492" s="378"/>
      <c r="V492" s="378"/>
      <c r="W492" s="373">
        <f t="shared" si="197"/>
        <v>0</v>
      </c>
      <c r="X492" s="373">
        <f t="shared" si="198"/>
        <v>0</v>
      </c>
      <c r="Y492" s="438">
        <f t="shared" si="199"/>
        <v>0</v>
      </c>
      <c r="Z492" s="440"/>
      <c r="AA492" s="420">
        <f t="shared" si="190"/>
        <v>0</v>
      </c>
      <c r="AB492" s="219"/>
    </row>
    <row r="493" ht="30" hidden="1" customHeight="1" spans="1:28">
      <c r="A493" s="399">
        <v>7</v>
      </c>
      <c r="B493" s="444"/>
      <c r="C493" s="376"/>
      <c r="D493" s="433"/>
      <c r="E493" s="407"/>
      <c r="F493" s="407"/>
      <c r="G493" s="407"/>
      <c r="H493" s="379">
        <f t="shared" si="191"/>
        <v>0</v>
      </c>
      <c r="I493" s="373">
        <f t="shared" si="192"/>
        <v>0</v>
      </c>
      <c r="J493" s="407"/>
      <c r="K493" s="407"/>
      <c r="L493" s="407"/>
      <c r="M493" s="379">
        <f t="shared" si="193"/>
        <v>0</v>
      </c>
      <c r="N493" s="373">
        <f t="shared" si="194"/>
        <v>0</v>
      </c>
      <c r="O493" s="407"/>
      <c r="P493" s="407"/>
      <c r="Q493" s="407"/>
      <c r="R493" s="379">
        <f t="shared" si="195"/>
        <v>0</v>
      </c>
      <c r="S493" s="373">
        <f t="shared" si="196"/>
        <v>0</v>
      </c>
      <c r="T493" s="407"/>
      <c r="U493" s="407"/>
      <c r="V493" s="407"/>
      <c r="W493" s="373">
        <f t="shared" si="197"/>
        <v>0</v>
      </c>
      <c r="X493" s="373">
        <f t="shared" si="198"/>
        <v>0</v>
      </c>
      <c r="Y493" s="438">
        <f t="shared" si="199"/>
        <v>0</v>
      </c>
      <c r="Z493" s="441"/>
      <c r="AA493" s="420">
        <f t="shared" si="190"/>
        <v>0</v>
      </c>
      <c r="AB493" s="219"/>
    </row>
    <row r="494" ht="30" hidden="1" customHeight="1" spans="1:28">
      <c r="A494" s="399">
        <v>8</v>
      </c>
      <c r="B494" s="444"/>
      <c r="C494" s="376"/>
      <c r="D494" s="433"/>
      <c r="E494" s="407"/>
      <c r="F494" s="407"/>
      <c r="G494" s="407"/>
      <c r="H494" s="379">
        <f t="shared" si="191"/>
        <v>0</v>
      </c>
      <c r="I494" s="373">
        <f t="shared" si="192"/>
        <v>0</v>
      </c>
      <c r="J494" s="407"/>
      <c r="K494" s="407"/>
      <c r="L494" s="407"/>
      <c r="M494" s="379">
        <f t="shared" si="193"/>
        <v>0</v>
      </c>
      <c r="N494" s="373">
        <f t="shared" si="194"/>
        <v>0</v>
      </c>
      <c r="O494" s="407"/>
      <c r="P494" s="407"/>
      <c r="Q494" s="407"/>
      <c r="R494" s="379">
        <f t="shared" si="195"/>
        <v>0</v>
      </c>
      <c r="S494" s="373">
        <f t="shared" si="196"/>
        <v>0</v>
      </c>
      <c r="T494" s="407"/>
      <c r="U494" s="407"/>
      <c r="V494" s="407"/>
      <c r="W494" s="373">
        <f t="shared" si="197"/>
        <v>0</v>
      </c>
      <c r="X494" s="373">
        <f t="shared" si="198"/>
        <v>0</v>
      </c>
      <c r="Y494" s="438">
        <f t="shared" si="199"/>
        <v>0</v>
      </c>
      <c r="Z494" s="441"/>
      <c r="AA494" s="420">
        <f t="shared" si="190"/>
        <v>0</v>
      </c>
      <c r="AB494" s="219"/>
    </row>
    <row r="495" ht="30" hidden="1" customHeight="1" spans="1:28">
      <c r="A495" s="399">
        <v>9</v>
      </c>
      <c r="B495" s="444"/>
      <c r="C495" s="376"/>
      <c r="D495" s="433"/>
      <c r="E495" s="407"/>
      <c r="F495" s="407"/>
      <c r="G495" s="407"/>
      <c r="H495" s="379">
        <f t="shared" si="191"/>
        <v>0</v>
      </c>
      <c r="I495" s="373">
        <f t="shared" si="192"/>
        <v>0</v>
      </c>
      <c r="J495" s="407"/>
      <c r="K495" s="407"/>
      <c r="L495" s="407"/>
      <c r="M495" s="379">
        <f t="shared" si="193"/>
        <v>0</v>
      </c>
      <c r="N495" s="373">
        <f t="shared" si="194"/>
        <v>0</v>
      </c>
      <c r="O495" s="407"/>
      <c r="P495" s="407"/>
      <c r="Q495" s="407"/>
      <c r="R495" s="379">
        <f t="shared" si="195"/>
        <v>0</v>
      </c>
      <c r="S495" s="373">
        <f t="shared" si="196"/>
        <v>0</v>
      </c>
      <c r="T495" s="407"/>
      <c r="U495" s="407"/>
      <c r="V495" s="407"/>
      <c r="W495" s="373">
        <f t="shared" si="197"/>
        <v>0</v>
      </c>
      <c r="X495" s="373">
        <f t="shared" si="198"/>
        <v>0</v>
      </c>
      <c r="Y495" s="438">
        <f t="shared" si="199"/>
        <v>0</v>
      </c>
      <c r="Z495" s="441"/>
      <c r="AA495" s="420">
        <f t="shared" si="190"/>
        <v>0</v>
      </c>
      <c r="AB495" s="219"/>
    </row>
    <row r="496" ht="30" hidden="1" customHeight="1" spans="1:28">
      <c r="A496" s="404">
        <v>10</v>
      </c>
      <c r="B496" s="445"/>
      <c r="C496" s="387"/>
      <c r="D496" s="433"/>
      <c r="E496" s="407"/>
      <c r="F496" s="407"/>
      <c r="G496" s="407"/>
      <c r="H496" s="390">
        <f t="shared" si="191"/>
        <v>0</v>
      </c>
      <c r="I496" s="373">
        <f t="shared" si="192"/>
        <v>0</v>
      </c>
      <c r="J496" s="407"/>
      <c r="K496" s="407"/>
      <c r="L496" s="407"/>
      <c r="M496" s="390">
        <f t="shared" si="193"/>
        <v>0</v>
      </c>
      <c r="N496" s="373">
        <f t="shared" si="194"/>
        <v>0</v>
      </c>
      <c r="O496" s="407"/>
      <c r="P496" s="407"/>
      <c r="Q496" s="407"/>
      <c r="R496" s="390">
        <f t="shared" si="195"/>
        <v>0</v>
      </c>
      <c r="S496" s="373">
        <f t="shared" si="196"/>
        <v>0</v>
      </c>
      <c r="T496" s="407"/>
      <c r="U496" s="407"/>
      <c r="V496" s="407"/>
      <c r="W496" s="408">
        <f t="shared" si="197"/>
        <v>0</v>
      </c>
      <c r="X496" s="373">
        <f t="shared" si="198"/>
        <v>0</v>
      </c>
      <c r="Y496" s="442">
        <f t="shared" si="199"/>
        <v>0</v>
      </c>
      <c r="Z496" s="441"/>
      <c r="AA496" s="420">
        <f t="shared" si="190"/>
        <v>0</v>
      </c>
      <c r="AB496" s="219"/>
    </row>
    <row r="497" ht="30" hidden="1" customHeight="1" spans="1:28">
      <c r="A497" s="427" t="s">
        <v>955</v>
      </c>
      <c r="B497" s="428"/>
      <c r="C497" s="429"/>
      <c r="D497" s="430"/>
      <c r="E497" s="431"/>
      <c r="F497" s="431"/>
      <c r="G497" s="431"/>
      <c r="H497" s="432"/>
      <c r="I497" s="431"/>
      <c r="J497" s="431"/>
      <c r="K497" s="431"/>
      <c r="L497" s="431"/>
      <c r="M497" s="432"/>
      <c r="N497" s="431"/>
      <c r="O497" s="431"/>
      <c r="P497" s="431"/>
      <c r="Q497" s="431"/>
      <c r="R497" s="431"/>
      <c r="S497" s="431"/>
      <c r="T497" s="431"/>
      <c r="U497" s="432"/>
      <c r="V497" s="432"/>
      <c r="W497" s="434"/>
      <c r="X497" s="432"/>
      <c r="Y497" s="436"/>
      <c r="Z497" s="437"/>
      <c r="AA497" s="431"/>
      <c r="AB497" s="219"/>
    </row>
    <row r="498" ht="30" hidden="1" customHeight="1" spans="1:28">
      <c r="A498" s="395">
        <v>1</v>
      </c>
      <c r="B498" s="443"/>
      <c r="C498" s="371"/>
      <c r="D498" s="384"/>
      <c r="E498" s="253"/>
      <c r="F498" s="253"/>
      <c r="G498" s="253"/>
      <c r="H498" s="373">
        <f>SUM(E498:G498)</f>
        <v>0</v>
      </c>
      <c r="I498" s="373">
        <f>H498*$Z498</f>
        <v>0</v>
      </c>
      <c r="J498" s="253"/>
      <c r="K498" s="253"/>
      <c r="L498" s="253"/>
      <c r="M498" s="373">
        <f>SUM(J498:L498)</f>
        <v>0</v>
      </c>
      <c r="N498" s="373">
        <f>M498*$Z498</f>
        <v>0</v>
      </c>
      <c r="O498" s="253"/>
      <c r="P498" s="253"/>
      <c r="Q498" s="253"/>
      <c r="R498" s="373">
        <f>SUM(O498:Q498)</f>
        <v>0</v>
      </c>
      <c r="S498" s="373">
        <f>R498*$Z498</f>
        <v>0</v>
      </c>
      <c r="T498" s="253"/>
      <c r="U498" s="253"/>
      <c r="V498" s="253"/>
      <c r="W498" s="373">
        <f>SUM(T498:V498)</f>
        <v>0</v>
      </c>
      <c r="X498" s="373">
        <f>W498*$Z498</f>
        <v>0</v>
      </c>
      <c r="Y498" s="438">
        <f>H498+M498+R498+W498</f>
        <v>0</v>
      </c>
      <c r="Z498" s="439"/>
      <c r="AA498" s="418">
        <f t="shared" ref="AA498:AA507" si="200">Y498*Z498</f>
        <v>0</v>
      </c>
      <c r="AB498" s="219"/>
    </row>
    <row r="499" ht="30" hidden="1" customHeight="1" spans="1:28">
      <c r="A499" s="399">
        <v>2</v>
      </c>
      <c r="B499" s="444"/>
      <c r="C499" s="376"/>
      <c r="D499" s="377"/>
      <c r="E499" s="378"/>
      <c r="F499" s="378"/>
      <c r="G499" s="378"/>
      <c r="H499" s="379">
        <f t="shared" ref="H499:H507" si="201">SUM(E499:G499)</f>
        <v>0</v>
      </c>
      <c r="I499" s="373">
        <f t="shared" ref="I499:I507" si="202">H499*$Z499</f>
        <v>0</v>
      </c>
      <c r="J499" s="378"/>
      <c r="K499" s="378"/>
      <c r="L499" s="378"/>
      <c r="M499" s="379">
        <f t="shared" ref="M499:M507" si="203">SUM(J499:L499)</f>
        <v>0</v>
      </c>
      <c r="N499" s="373">
        <f t="shared" ref="N499:N507" si="204">M499*$Z499</f>
        <v>0</v>
      </c>
      <c r="O499" s="378"/>
      <c r="P499" s="378"/>
      <c r="Q499" s="378"/>
      <c r="R499" s="379">
        <f t="shared" ref="R499:R507" si="205">SUM(O499:Q499)</f>
        <v>0</v>
      </c>
      <c r="S499" s="373">
        <f t="shared" ref="S499:S507" si="206">R499*$Z499</f>
        <v>0</v>
      </c>
      <c r="T499" s="378"/>
      <c r="U499" s="378"/>
      <c r="V499" s="378"/>
      <c r="W499" s="373">
        <f t="shared" ref="W499:W507" si="207">SUM(T499:V499)</f>
        <v>0</v>
      </c>
      <c r="X499" s="373">
        <f t="shared" ref="X499:X507" si="208">W499*$Z499</f>
        <v>0</v>
      </c>
      <c r="Y499" s="438">
        <f t="shared" ref="Y499:Y507" si="209">H499+M499+R499+W499</f>
        <v>0</v>
      </c>
      <c r="Z499" s="440"/>
      <c r="AA499" s="420">
        <f t="shared" si="200"/>
        <v>0</v>
      </c>
      <c r="AB499" s="219"/>
    </row>
    <row r="500" ht="30" hidden="1" customHeight="1" spans="1:28">
      <c r="A500" s="399">
        <v>3</v>
      </c>
      <c r="B500" s="444"/>
      <c r="C500" s="376"/>
      <c r="D500" s="377"/>
      <c r="E500" s="378"/>
      <c r="F500" s="378"/>
      <c r="G500" s="378"/>
      <c r="H500" s="379">
        <f t="shared" si="201"/>
        <v>0</v>
      </c>
      <c r="I500" s="373">
        <f t="shared" si="202"/>
        <v>0</v>
      </c>
      <c r="J500" s="378"/>
      <c r="K500" s="378"/>
      <c r="L500" s="378"/>
      <c r="M500" s="379">
        <f t="shared" si="203"/>
        <v>0</v>
      </c>
      <c r="N500" s="373">
        <f t="shared" si="204"/>
        <v>0</v>
      </c>
      <c r="O500" s="378"/>
      <c r="P500" s="378"/>
      <c r="Q500" s="378"/>
      <c r="R500" s="379">
        <f t="shared" si="205"/>
        <v>0</v>
      </c>
      <c r="S500" s="373">
        <f t="shared" si="206"/>
        <v>0</v>
      </c>
      <c r="T500" s="378"/>
      <c r="U500" s="378"/>
      <c r="V500" s="378"/>
      <c r="W500" s="373">
        <f t="shared" si="207"/>
        <v>0</v>
      </c>
      <c r="X500" s="373">
        <f t="shared" si="208"/>
        <v>0</v>
      </c>
      <c r="Y500" s="438">
        <f t="shared" si="209"/>
        <v>0</v>
      </c>
      <c r="Z500" s="440"/>
      <c r="AA500" s="420">
        <f t="shared" si="200"/>
        <v>0</v>
      </c>
      <c r="AB500" s="219"/>
    </row>
    <row r="501" ht="30" hidden="1" customHeight="1" spans="1:28">
      <c r="A501" s="399">
        <v>4</v>
      </c>
      <c r="B501" s="444"/>
      <c r="C501" s="376"/>
      <c r="D501" s="377"/>
      <c r="E501" s="378"/>
      <c r="F501" s="378"/>
      <c r="G501" s="378"/>
      <c r="H501" s="379">
        <f t="shared" si="201"/>
        <v>0</v>
      </c>
      <c r="I501" s="373">
        <f t="shared" si="202"/>
        <v>0</v>
      </c>
      <c r="J501" s="378"/>
      <c r="K501" s="378"/>
      <c r="L501" s="378"/>
      <c r="M501" s="379">
        <f t="shared" si="203"/>
        <v>0</v>
      </c>
      <c r="N501" s="373">
        <f t="shared" si="204"/>
        <v>0</v>
      </c>
      <c r="O501" s="378"/>
      <c r="P501" s="378"/>
      <c r="Q501" s="378"/>
      <c r="R501" s="379">
        <f t="shared" si="205"/>
        <v>0</v>
      </c>
      <c r="S501" s="373">
        <f t="shared" si="206"/>
        <v>0</v>
      </c>
      <c r="T501" s="378"/>
      <c r="U501" s="378"/>
      <c r="V501" s="378"/>
      <c r="W501" s="373">
        <f t="shared" si="207"/>
        <v>0</v>
      </c>
      <c r="X501" s="373">
        <f t="shared" si="208"/>
        <v>0</v>
      </c>
      <c r="Y501" s="438">
        <f t="shared" si="209"/>
        <v>0</v>
      </c>
      <c r="Z501" s="440"/>
      <c r="AA501" s="420">
        <f t="shared" si="200"/>
        <v>0</v>
      </c>
      <c r="AB501" s="219"/>
    </row>
    <row r="502" ht="30" hidden="1" customHeight="1" spans="1:28">
      <c r="A502" s="399">
        <v>5</v>
      </c>
      <c r="B502" s="444"/>
      <c r="C502" s="376"/>
      <c r="D502" s="377"/>
      <c r="E502" s="378"/>
      <c r="F502" s="378"/>
      <c r="G502" s="378"/>
      <c r="H502" s="379">
        <f t="shared" si="201"/>
        <v>0</v>
      </c>
      <c r="I502" s="373">
        <f t="shared" si="202"/>
        <v>0</v>
      </c>
      <c r="J502" s="378"/>
      <c r="K502" s="378"/>
      <c r="L502" s="378"/>
      <c r="M502" s="379">
        <f t="shared" si="203"/>
        <v>0</v>
      </c>
      <c r="N502" s="373">
        <f t="shared" si="204"/>
        <v>0</v>
      </c>
      <c r="O502" s="378"/>
      <c r="P502" s="378"/>
      <c r="Q502" s="378"/>
      <c r="R502" s="379">
        <f t="shared" si="205"/>
        <v>0</v>
      </c>
      <c r="S502" s="373">
        <f t="shared" si="206"/>
        <v>0</v>
      </c>
      <c r="T502" s="378"/>
      <c r="U502" s="378"/>
      <c r="V502" s="378"/>
      <c r="W502" s="373">
        <f t="shared" si="207"/>
        <v>0</v>
      </c>
      <c r="X502" s="373">
        <f t="shared" si="208"/>
        <v>0</v>
      </c>
      <c r="Y502" s="438">
        <f t="shared" si="209"/>
        <v>0</v>
      </c>
      <c r="Z502" s="440"/>
      <c r="AA502" s="420">
        <f t="shared" si="200"/>
        <v>0</v>
      </c>
      <c r="AB502" s="219"/>
    </row>
    <row r="503" ht="30" hidden="1" customHeight="1" spans="1:28">
      <c r="A503" s="399">
        <v>6</v>
      </c>
      <c r="B503" s="444"/>
      <c r="C503" s="376"/>
      <c r="D503" s="377"/>
      <c r="E503" s="378"/>
      <c r="F503" s="378"/>
      <c r="G503" s="378"/>
      <c r="H503" s="379">
        <f t="shared" si="201"/>
        <v>0</v>
      </c>
      <c r="I503" s="373">
        <f t="shared" si="202"/>
        <v>0</v>
      </c>
      <c r="J503" s="378"/>
      <c r="K503" s="378"/>
      <c r="L503" s="378"/>
      <c r="M503" s="379">
        <f t="shared" si="203"/>
        <v>0</v>
      </c>
      <c r="N503" s="373">
        <f t="shared" si="204"/>
        <v>0</v>
      </c>
      <c r="O503" s="378"/>
      <c r="P503" s="378"/>
      <c r="Q503" s="378"/>
      <c r="R503" s="379">
        <f t="shared" si="205"/>
        <v>0</v>
      </c>
      <c r="S503" s="373">
        <f t="shared" si="206"/>
        <v>0</v>
      </c>
      <c r="T503" s="378"/>
      <c r="U503" s="378"/>
      <c r="V503" s="378"/>
      <c r="W503" s="373">
        <f t="shared" si="207"/>
        <v>0</v>
      </c>
      <c r="X503" s="373">
        <f t="shared" si="208"/>
        <v>0</v>
      </c>
      <c r="Y503" s="438">
        <f t="shared" si="209"/>
        <v>0</v>
      </c>
      <c r="Z503" s="440"/>
      <c r="AA503" s="420">
        <f t="shared" si="200"/>
        <v>0</v>
      </c>
      <c r="AB503" s="219"/>
    </row>
    <row r="504" ht="30" hidden="1" customHeight="1" spans="1:28">
      <c r="A504" s="399">
        <v>7</v>
      </c>
      <c r="B504" s="444"/>
      <c r="C504" s="376"/>
      <c r="D504" s="433"/>
      <c r="E504" s="407"/>
      <c r="F504" s="407"/>
      <c r="G504" s="407"/>
      <c r="H504" s="379">
        <f t="shared" si="201"/>
        <v>0</v>
      </c>
      <c r="I504" s="373">
        <f t="shared" si="202"/>
        <v>0</v>
      </c>
      <c r="J504" s="407"/>
      <c r="K504" s="407"/>
      <c r="L504" s="407"/>
      <c r="M504" s="379">
        <f t="shared" si="203"/>
        <v>0</v>
      </c>
      <c r="N504" s="373">
        <f t="shared" si="204"/>
        <v>0</v>
      </c>
      <c r="O504" s="407"/>
      <c r="P504" s="407"/>
      <c r="Q504" s="407"/>
      <c r="R504" s="379">
        <f t="shared" si="205"/>
        <v>0</v>
      </c>
      <c r="S504" s="373">
        <f t="shared" si="206"/>
        <v>0</v>
      </c>
      <c r="T504" s="407"/>
      <c r="U504" s="407"/>
      <c r="V504" s="407"/>
      <c r="W504" s="373">
        <f t="shared" si="207"/>
        <v>0</v>
      </c>
      <c r="X504" s="373">
        <f t="shared" si="208"/>
        <v>0</v>
      </c>
      <c r="Y504" s="438">
        <f t="shared" si="209"/>
        <v>0</v>
      </c>
      <c r="Z504" s="441"/>
      <c r="AA504" s="420">
        <f t="shared" si="200"/>
        <v>0</v>
      </c>
      <c r="AB504" s="219"/>
    </row>
    <row r="505" ht="30" hidden="1" customHeight="1" spans="1:28">
      <c r="A505" s="399">
        <v>8</v>
      </c>
      <c r="B505" s="444"/>
      <c r="C505" s="376"/>
      <c r="D505" s="433"/>
      <c r="E505" s="407"/>
      <c r="F505" s="407"/>
      <c r="G505" s="407"/>
      <c r="H505" s="379">
        <f t="shared" si="201"/>
        <v>0</v>
      </c>
      <c r="I505" s="373">
        <f t="shared" si="202"/>
        <v>0</v>
      </c>
      <c r="J505" s="407"/>
      <c r="K505" s="407"/>
      <c r="L505" s="407"/>
      <c r="M505" s="379">
        <f t="shared" si="203"/>
        <v>0</v>
      </c>
      <c r="N505" s="373">
        <f t="shared" si="204"/>
        <v>0</v>
      </c>
      <c r="O505" s="407"/>
      <c r="P505" s="407"/>
      <c r="Q505" s="407"/>
      <c r="R505" s="379">
        <f t="shared" si="205"/>
        <v>0</v>
      </c>
      <c r="S505" s="373">
        <f t="shared" si="206"/>
        <v>0</v>
      </c>
      <c r="T505" s="407"/>
      <c r="U505" s="407"/>
      <c r="V505" s="407"/>
      <c r="W505" s="373">
        <f t="shared" si="207"/>
        <v>0</v>
      </c>
      <c r="X505" s="373">
        <f t="shared" si="208"/>
        <v>0</v>
      </c>
      <c r="Y505" s="438">
        <f t="shared" si="209"/>
        <v>0</v>
      </c>
      <c r="Z505" s="441"/>
      <c r="AA505" s="420">
        <f t="shared" si="200"/>
        <v>0</v>
      </c>
      <c r="AB505" s="219"/>
    </row>
    <row r="506" ht="30" hidden="1" customHeight="1" spans="1:28">
      <c r="A506" s="399">
        <v>9</v>
      </c>
      <c r="B506" s="444"/>
      <c r="C506" s="376"/>
      <c r="D506" s="433"/>
      <c r="E506" s="407"/>
      <c r="F506" s="407"/>
      <c r="G506" s="407"/>
      <c r="H506" s="379">
        <f t="shared" si="201"/>
        <v>0</v>
      </c>
      <c r="I506" s="373">
        <f t="shared" si="202"/>
        <v>0</v>
      </c>
      <c r="J506" s="407"/>
      <c r="K506" s="407"/>
      <c r="L506" s="407"/>
      <c r="M506" s="379">
        <f t="shared" si="203"/>
        <v>0</v>
      </c>
      <c r="N506" s="373">
        <f t="shared" si="204"/>
        <v>0</v>
      </c>
      <c r="O506" s="407"/>
      <c r="P506" s="407"/>
      <c r="Q506" s="407"/>
      <c r="R506" s="379">
        <f t="shared" si="205"/>
        <v>0</v>
      </c>
      <c r="S506" s="373">
        <f t="shared" si="206"/>
        <v>0</v>
      </c>
      <c r="T506" s="407"/>
      <c r="U506" s="407"/>
      <c r="V506" s="407"/>
      <c r="W506" s="373">
        <f t="shared" si="207"/>
        <v>0</v>
      </c>
      <c r="X506" s="373">
        <f t="shared" si="208"/>
        <v>0</v>
      </c>
      <c r="Y506" s="438">
        <f t="shared" si="209"/>
        <v>0</v>
      </c>
      <c r="Z506" s="441"/>
      <c r="AA506" s="420">
        <f t="shared" si="200"/>
        <v>0</v>
      </c>
      <c r="AB506" s="219"/>
    </row>
    <row r="507" ht="30" hidden="1" customHeight="1" spans="1:28">
      <c r="A507" s="404">
        <v>10</v>
      </c>
      <c r="B507" s="445"/>
      <c r="C507" s="387"/>
      <c r="D507" s="433"/>
      <c r="E507" s="407"/>
      <c r="F507" s="407"/>
      <c r="G507" s="407"/>
      <c r="H507" s="390">
        <f t="shared" si="201"/>
        <v>0</v>
      </c>
      <c r="I507" s="373">
        <f t="shared" si="202"/>
        <v>0</v>
      </c>
      <c r="J507" s="407"/>
      <c r="K507" s="407"/>
      <c r="L507" s="407"/>
      <c r="M507" s="390">
        <f t="shared" si="203"/>
        <v>0</v>
      </c>
      <c r="N507" s="373">
        <f t="shared" si="204"/>
        <v>0</v>
      </c>
      <c r="O507" s="407"/>
      <c r="P507" s="407"/>
      <c r="Q507" s="407"/>
      <c r="R507" s="390">
        <f t="shared" si="205"/>
        <v>0</v>
      </c>
      <c r="S507" s="373">
        <f t="shared" si="206"/>
        <v>0</v>
      </c>
      <c r="T507" s="407"/>
      <c r="U507" s="407"/>
      <c r="V507" s="407"/>
      <c r="W507" s="408">
        <f t="shared" si="207"/>
        <v>0</v>
      </c>
      <c r="X507" s="373">
        <f t="shared" si="208"/>
        <v>0</v>
      </c>
      <c r="Y507" s="442">
        <f t="shared" si="209"/>
        <v>0</v>
      </c>
      <c r="Z507" s="441"/>
      <c r="AA507" s="420">
        <f t="shared" si="200"/>
        <v>0</v>
      </c>
      <c r="AB507" s="219"/>
    </row>
    <row r="508" ht="30" hidden="1" customHeight="1" spans="1:28">
      <c r="A508" s="427" t="s">
        <v>956</v>
      </c>
      <c r="B508" s="428"/>
      <c r="C508" s="429"/>
      <c r="D508" s="430"/>
      <c r="E508" s="431"/>
      <c r="F508" s="431"/>
      <c r="G508" s="431"/>
      <c r="H508" s="432"/>
      <c r="I508" s="431"/>
      <c r="J508" s="431"/>
      <c r="K508" s="431"/>
      <c r="L508" s="431"/>
      <c r="M508" s="432"/>
      <c r="N508" s="431"/>
      <c r="O508" s="431"/>
      <c r="P508" s="431"/>
      <c r="Q508" s="431"/>
      <c r="R508" s="431"/>
      <c r="S508" s="431"/>
      <c r="T508" s="431"/>
      <c r="U508" s="432"/>
      <c r="V508" s="432"/>
      <c r="W508" s="434"/>
      <c r="X508" s="432"/>
      <c r="Y508" s="436"/>
      <c r="Z508" s="437"/>
      <c r="AA508" s="431"/>
      <c r="AB508" s="219"/>
    </row>
    <row r="509" ht="30" hidden="1" customHeight="1" spans="1:28">
      <c r="A509" s="395">
        <v>1</v>
      </c>
      <c r="B509" s="443"/>
      <c r="C509" s="371"/>
      <c r="D509" s="384"/>
      <c r="E509" s="253"/>
      <c r="F509" s="253"/>
      <c r="G509" s="253"/>
      <c r="H509" s="373">
        <f>SUM(E509:G509)</f>
        <v>0</v>
      </c>
      <c r="I509" s="373">
        <f>H509*$Z509</f>
        <v>0</v>
      </c>
      <c r="J509" s="253"/>
      <c r="K509" s="253"/>
      <c r="L509" s="253"/>
      <c r="M509" s="373">
        <f>SUM(J509:L509)</f>
        <v>0</v>
      </c>
      <c r="N509" s="373">
        <f>M509*$Z509</f>
        <v>0</v>
      </c>
      <c r="O509" s="253"/>
      <c r="P509" s="253"/>
      <c r="Q509" s="253"/>
      <c r="R509" s="373">
        <f>SUM(O509:Q509)</f>
        <v>0</v>
      </c>
      <c r="S509" s="373">
        <f>R509*$Z509</f>
        <v>0</v>
      </c>
      <c r="T509" s="253"/>
      <c r="U509" s="253"/>
      <c r="V509" s="253"/>
      <c r="W509" s="373">
        <f>SUM(T509:V509)</f>
        <v>0</v>
      </c>
      <c r="X509" s="373">
        <f>W509*$Z509</f>
        <v>0</v>
      </c>
      <c r="Y509" s="438">
        <f>H509+M509+R509+W509</f>
        <v>0</v>
      </c>
      <c r="Z509" s="439"/>
      <c r="AA509" s="418">
        <f t="shared" ref="AA509:AA518" si="210">Y509*Z509</f>
        <v>0</v>
      </c>
      <c r="AB509" s="219"/>
    </row>
    <row r="510" ht="30" hidden="1" customHeight="1" spans="1:28">
      <c r="A510" s="399">
        <v>2</v>
      </c>
      <c r="B510" s="444"/>
      <c r="C510" s="376"/>
      <c r="D510" s="377"/>
      <c r="E510" s="378"/>
      <c r="F510" s="378"/>
      <c r="G510" s="378"/>
      <c r="H510" s="379">
        <f t="shared" ref="H510:H518" si="211">SUM(E510:G510)</f>
        <v>0</v>
      </c>
      <c r="I510" s="373">
        <f t="shared" ref="I510:I518" si="212">H510*$Z510</f>
        <v>0</v>
      </c>
      <c r="J510" s="378"/>
      <c r="K510" s="378"/>
      <c r="L510" s="378"/>
      <c r="M510" s="379">
        <f t="shared" ref="M510:M518" si="213">SUM(J510:L510)</f>
        <v>0</v>
      </c>
      <c r="N510" s="373">
        <f t="shared" ref="N510:N518" si="214">M510*$Z510</f>
        <v>0</v>
      </c>
      <c r="O510" s="378"/>
      <c r="P510" s="378"/>
      <c r="Q510" s="378"/>
      <c r="R510" s="379">
        <f t="shared" ref="R510:R518" si="215">SUM(O510:Q510)</f>
        <v>0</v>
      </c>
      <c r="S510" s="373">
        <f t="shared" ref="S510:S518" si="216">R510*$Z510</f>
        <v>0</v>
      </c>
      <c r="T510" s="378"/>
      <c r="U510" s="378"/>
      <c r="V510" s="378"/>
      <c r="W510" s="373">
        <f t="shared" ref="W510:W518" si="217">SUM(T510:V510)</f>
        <v>0</v>
      </c>
      <c r="X510" s="373">
        <f t="shared" ref="X510:X518" si="218">W510*$Z510</f>
        <v>0</v>
      </c>
      <c r="Y510" s="438">
        <f t="shared" ref="Y510:Y518" si="219">H510+M510+R510+W510</f>
        <v>0</v>
      </c>
      <c r="Z510" s="440"/>
      <c r="AA510" s="420">
        <f t="shared" si="210"/>
        <v>0</v>
      </c>
      <c r="AB510" s="219"/>
    </row>
    <row r="511" ht="30" hidden="1" customHeight="1" spans="1:28">
      <c r="A511" s="399">
        <v>3</v>
      </c>
      <c r="B511" s="444"/>
      <c r="C511" s="376"/>
      <c r="D511" s="377"/>
      <c r="E511" s="378"/>
      <c r="F511" s="378"/>
      <c r="G511" s="378"/>
      <c r="H511" s="379">
        <f t="shared" si="211"/>
        <v>0</v>
      </c>
      <c r="I511" s="373">
        <f t="shared" si="212"/>
        <v>0</v>
      </c>
      <c r="J511" s="378"/>
      <c r="K511" s="378"/>
      <c r="L511" s="378"/>
      <c r="M511" s="379">
        <f t="shared" si="213"/>
        <v>0</v>
      </c>
      <c r="N511" s="373">
        <f t="shared" si="214"/>
        <v>0</v>
      </c>
      <c r="O511" s="378"/>
      <c r="P511" s="378"/>
      <c r="Q511" s="378"/>
      <c r="R511" s="379">
        <f t="shared" si="215"/>
        <v>0</v>
      </c>
      <c r="S511" s="373">
        <f t="shared" si="216"/>
        <v>0</v>
      </c>
      <c r="T511" s="378"/>
      <c r="U511" s="378"/>
      <c r="V511" s="378"/>
      <c r="W511" s="373">
        <f t="shared" si="217"/>
        <v>0</v>
      </c>
      <c r="X511" s="373">
        <f t="shared" si="218"/>
        <v>0</v>
      </c>
      <c r="Y511" s="438">
        <f t="shared" si="219"/>
        <v>0</v>
      </c>
      <c r="Z511" s="440"/>
      <c r="AA511" s="420">
        <f t="shared" si="210"/>
        <v>0</v>
      </c>
      <c r="AB511" s="219"/>
    </row>
    <row r="512" ht="30" hidden="1" customHeight="1" spans="1:28">
      <c r="A512" s="399">
        <v>4</v>
      </c>
      <c r="B512" s="444"/>
      <c r="C512" s="376"/>
      <c r="D512" s="377"/>
      <c r="E512" s="378"/>
      <c r="F512" s="378"/>
      <c r="G512" s="378"/>
      <c r="H512" s="379">
        <f t="shared" si="211"/>
        <v>0</v>
      </c>
      <c r="I512" s="373">
        <f t="shared" si="212"/>
        <v>0</v>
      </c>
      <c r="J512" s="378"/>
      <c r="K512" s="378"/>
      <c r="L512" s="378"/>
      <c r="M512" s="379">
        <f t="shared" si="213"/>
        <v>0</v>
      </c>
      <c r="N512" s="373">
        <f t="shared" si="214"/>
        <v>0</v>
      </c>
      <c r="O512" s="378"/>
      <c r="P512" s="378"/>
      <c r="Q512" s="378"/>
      <c r="R512" s="379">
        <f t="shared" si="215"/>
        <v>0</v>
      </c>
      <c r="S512" s="373">
        <f t="shared" si="216"/>
        <v>0</v>
      </c>
      <c r="T512" s="378"/>
      <c r="U512" s="378"/>
      <c r="V512" s="378"/>
      <c r="W512" s="373">
        <f t="shared" si="217"/>
        <v>0</v>
      </c>
      <c r="X512" s="373">
        <f t="shared" si="218"/>
        <v>0</v>
      </c>
      <c r="Y512" s="438">
        <f t="shared" si="219"/>
        <v>0</v>
      </c>
      <c r="Z512" s="440"/>
      <c r="AA512" s="420">
        <f t="shared" si="210"/>
        <v>0</v>
      </c>
      <c r="AB512" s="219"/>
    </row>
    <row r="513" ht="30" hidden="1" customHeight="1" spans="1:28">
      <c r="A513" s="399">
        <v>5</v>
      </c>
      <c r="B513" s="444"/>
      <c r="C513" s="376"/>
      <c r="D513" s="377"/>
      <c r="E513" s="378"/>
      <c r="F513" s="378"/>
      <c r="G513" s="378"/>
      <c r="H513" s="379">
        <f t="shared" si="211"/>
        <v>0</v>
      </c>
      <c r="I513" s="373">
        <f t="shared" si="212"/>
        <v>0</v>
      </c>
      <c r="J513" s="378"/>
      <c r="K513" s="378"/>
      <c r="L513" s="378"/>
      <c r="M513" s="379">
        <f t="shared" si="213"/>
        <v>0</v>
      </c>
      <c r="N513" s="373">
        <f t="shared" si="214"/>
        <v>0</v>
      </c>
      <c r="O513" s="378"/>
      <c r="P513" s="378"/>
      <c r="Q513" s="378"/>
      <c r="R513" s="379">
        <f t="shared" si="215"/>
        <v>0</v>
      </c>
      <c r="S513" s="373">
        <f t="shared" si="216"/>
        <v>0</v>
      </c>
      <c r="T513" s="378"/>
      <c r="U513" s="378"/>
      <c r="V513" s="378"/>
      <c r="W513" s="373">
        <f t="shared" si="217"/>
        <v>0</v>
      </c>
      <c r="X513" s="373">
        <f t="shared" si="218"/>
        <v>0</v>
      </c>
      <c r="Y513" s="438">
        <f t="shared" si="219"/>
        <v>0</v>
      </c>
      <c r="Z513" s="440"/>
      <c r="AA513" s="420">
        <f t="shared" si="210"/>
        <v>0</v>
      </c>
      <c r="AB513" s="219"/>
    </row>
    <row r="514" ht="30" hidden="1" customHeight="1" spans="1:28">
      <c r="A514" s="399">
        <v>6</v>
      </c>
      <c r="B514" s="444"/>
      <c r="C514" s="376"/>
      <c r="D514" s="377"/>
      <c r="E514" s="378"/>
      <c r="F514" s="378"/>
      <c r="G514" s="378"/>
      <c r="H514" s="379">
        <f t="shared" si="211"/>
        <v>0</v>
      </c>
      <c r="I514" s="373">
        <f t="shared" si="212"/>
        <v>0</v>
      </c>
      <c r="J514" s="378"/>
      <c r="K514" s="378"/>
      <c r="L514" s="378"/>
      <c r="M514" s="379">
        <f t="shared" si="213"/>
        <v>0</v>
      </c>
      <c r="N514" s="373">
        <f t="shared" si="214"/>
        <v>0</v>
      </c>
      <c r="O514" s="378"/>
      <c r="P514" s="378"/>
      <c r="Q514" s="378"/>
      <c r="R514" s="379">
        <f t="shared" si="215"/>
        <v>0</v>
      </c>
      <c r="S514" s="373">
        <f t="shared" si="216"/>
        <v>0</v>
      </c>
      <c r="T514" s="378"/>
      <c r="U514" s="378"/>
      <c r="V514" s="378"/>
      <c r="W514" s="373">
        <f t="shared" si="217"/>
        <v>0</v>
      </c>
      <c r="X514" s="373">
        <f t="shared" si="218"/>
        <v>0</v>
      </c>
      <c r="Y514" s="438">
        <f t="shared" si="219"/>
        <v>0</v>
      </c>
      <c r="Z514" s="440"/>
      <c r="AA514" s="420">
        <f t="shared" si="210"/>
        <v>0</v>
      </c>
      <c r="AB514" s="219"/>
    </row>
    <row r="515" ht="30" hidden="1" customHeight="1" spans="1:28">
      <c r="A515" s="399">
        <v>7</v>
      </c>
      <c r="B515" s="444"/>
      <c r="C515" s="376"/>
      <c r="D515" s="433"/>
      <c r="E515" s="407"/>
      <c r="F515" s="407"/>
      <c r="G515" s="407"/>
      <c r="H515" s="379">
        <f t="shared" si="211"/>
        <v>0</v>
      </c>
      <c r="I515" s="373">
        <f t="shared" si="212"/>
        <v>0</v>
      </c>
      <c r="J515" s="407"/>
      <c r="K515" s="407"/>
      <c r="L515" s="407"/>
      <c r="M515" s="379">
        <f t="shared" si="213"/>
        <v>0</v>
      </c>
      <c r="N515" s="373">
        <f t="shared" si="214"/>
        <v>0</v>
      </c>
      <c r="O515" s="407"/>
      <c r="P515" s="407"/>
      <c r="Q515" s="407"/>
      <c r="R515" s="379">
        <f t="shared" si="215"/>
        <v>0</v>
      </c>
      <c r="S515" s="373">
        <f t="shared" si="216"/>
        <v>0</v>
      </c>
      <c r="T515" s="407"/>
      <c r="U515" s="407"/>
      <c r="V515" s="407"/>
      <c r="W515" s="373">
        <f t="shared" si="217"/>
        <v>0</v>
      </c>
      <c r="X515" s="373">
        <f t="shared" si="218"/>
        <v>0</v>
      </c>
      <c r="Y515" s="438">
        <f t="shared" si="219"/>
        <v>0</v>
      </c>
      <c r="Z515" s="441"/>
      <c r="AA515" s="420">
        <f t="shared" si="210"/>
        <v>0</v>
      </c>
      <c r="AB515" s="219"/>
    </row>
    <row r="516" ht="30" hidden="1" customHeight="1" spans="1:28">
      <c r="A516" s="399">
        <v>8</v>
      </c>
      <c r="B516" s="444"/>
      <c r="C516" s="376"/>
      <c r="D516" s="433"/>
      <c r="E516" s="407"/>
      <c r="F516" s="407"/>
      <c r="G516" s="407"/>
      <c r="H516" s="379">
        <f t="shared" si="211"/>
        <v>0</v>
      </c>
      <c r="I516" s="373">
        <f t="shared" si="212"/>
        <v>0</v>
      </c>
      <c r="J516" s="407"/>
      <c r="K516" s="407"/>
      <c r="L516" s="407"/>
      <c r="M516" s="379">
        <f t="shared" si="213"/>
        <v>0</v>
      </c>
      <c r="N516" s="373">
        <f t="shared" si="214"/>
        <v>0</v>
      </c>
      <c r="O516" s="407"/>
      <c r="P516" s="407"/>
      <c r="Q516" s="407"/>
      <c r="R516" s="379">
        <f t="shared" si="215"/>
        <v>0</v>
      </c>
      <c r="S516" s="373">
        <f t="shared" si="216"/>
        <v>0</v>
      </c>
      <c r="T516" s="407"/>
      <c r="U516" s="407"/>
      <c r="V516" s="407"/>
      <c r="W516" s="373">
        <f t="shared" si="217"/>
        <v>0</v>
      </c>
      <c r="X516" s="373">
        <f t="shared" si="218"/>
        <v>0</v>
      </c>
      <c r="Y516" s="438">
        <f t="shared" si="219"/>
        <v>0</v>
      </c>
      <c r="Z516" s="441"/>
      <c r="AA516" s="420">
        <f t="shared" si="210"/>
        <v>0</v>
      </c>
      <c r="AB516" s="219"/>
    </row>
    <row r="517" ht="30" hidden="1" customHeight="1" spans="1:28">
      <c r="A517" s="399">
        <v>9</v>
      </c>
      <c r="B517" s="444"/>
      <c r="C517" s="376"/>
      <c r="D517" s="433"/>
      <c r="E517" s="407"/>
      <c r="F517" s="407"/>
      <c r="G517" s="407"/>
      <c r="H517" s="379">
        <f t="shared" si="211"/>
        <v>0</v>
      </c>
      <c r="I517" s="373">
        <f t="shared" si="212"/>
        <v>0</v>
      </c>
      <c r="J517" s="407"/>
      <c r="K517" s="407"/>
      <c r="L517" s="407"/>
      <c r="M517" s="379">
        <f t="shared" si="213"/>
        <v>0</v>
      </c>
      <c r="N517" s="373">
        <f t="shared" si="214"/>
        <v>0</v>
      </c>
      <c r="O517" s="407"/>
      <c r="P517" s="407"/>
      <c r="Q517" s="407"/>
      <c r="R517" s="379">
        <f t="shared" si="215"/>
        <v>0</v>
      </c>
      <c r="S517" s="373">
        <f t="shared" si="216"/>
        <v>0</v>
      </c>
      <c r="T517" s="407"/>
      <c r="U517" s="407"/>
      <c r="V517" s="407"/>
      <c r="W517" s="373">
        <f t="shared" si="217"/>
        <v>0</v>
      </c>
      <c r="X517" s="373">
        <f t="shared" si="218"/>
        <v>0</v>
      </c>
      <c r="Y517" s="438">
        <f t="shared" si="219"/>
        <v>0</v>
      </c>
      <c r="Z517" s="441"/>
      <c r="AA517" s="420">
        <f t="shared" si="210"/>
        <v>0</v>
      </c>
      <c r="AB517" s="219"/>
    </row>
    <row r="518" ht="30" hidden="1" customHeight="1" spans="1:28">
      <c r="A518" s="404">
        <v>10</v>
      </c>
      <c r="B518" s="445"/>
      <c r="C518" s="387"/>
      <c r="D518" s="433"/>
      <c r="E518" s="407"/>
      <c r="F518" s="407"/>
      <c r="G518" s="407"/>
      <c r="H518" s="390">
        <f t="shared" si="211"/>
        <v>0</v>
      </c>
      <c r="I518" s="373">
        <f t="shared" si="212"/>
        <v>0</v>
      </c>
      <c r="J518" s="407"/>
      <c r="K518" s="407"/>
      <c r="L518" s="407"/>
      <c r="M518" s="390">
        <f t="shared" si="213"/>
        <v>0</v>
      </c>
      <c r="N518" s="373">
        <f t="shared" si="214"/>
        <v>0</v>
      </c>
      <c r="O518" s="407"/>
      <c r="P518" s="407"/>
      <c r="Q518" s="407"/>
      <c r="R518" s="390">
        <f t="shared" si="215"/>
        <v>0</v>
      </c>
      <c r="S518" s="373">
        <f t="shared" si="216"/>
        <v>0</v>
      </c>
      <c r="T518" s="407"/>
      <c r="U518" s="407"/>
      <c r="V518" s="407"/>
      <c r="W518" s="408">
        <f t="shared" si="217"/>
        <v>0</v>
      </c>
      <c r="X518" s="373">
        <f t="shared" si="218"/>
        <v>0</v>
      </c>
      <c r="Y518" s="442">
        <f t="shared" si="219"/>
        <v>0</v>
      </c>
      <c r="Z518" s="441"/>
      <c r="AA518" s="420">
        <f t="shared" si="210"/>
        <v>0</v>
      </c>
      <c r="AB518" s="219"/>
    </row>
    <row r="519" ht="30" hidden="1" customHeight="1" spans="1:28">
      <c r="A519" s="427" t="s">
        <v>957</v>
      </c>
      <c r="B519" s="428"/>
      <c r="C519" s="429"/>
      <c r="D519" s="430"/>
      <c r="E519" s="431"/>
      <c r="F519" s="431"/>
      <c r="G519" s="431"/>
      <c r="H519" s="432"/>
      <c r="I519" s="431"/>
      <c r="J519" s="431"/>
      <c r="K519" s="431"/>
      <c r="L519" s="431"/>
      <c r="M519" s="432"/>
      <c r="N519" s="431"/>
      <c r="O519" s="431"/>
      <c r="P519" s="431"/>
      <c r="Q519" s="431"/>
      <c r="R519" s="431"/>
      <c r="S519" s="431"/>
      <c r="T519" s="431"/>
      <c r="U519" s="432"/>
      <c r="V519" s="432"/>
      <c r="W519" s="434"/>
      <c r="X519" s="432"/>
      <c r="Y519" s="436"/>
      <c r="Z519" s="437"/>
      <c r="AA519" s="431"/>
      <c r="AB519" s="219"/>
    </row>
    <row r="520" ht="30" hidden="1" customHeight="1" spans="1:28">
      <c r="A520" s="395">
        <v>1</v>
      </c>
      <c r="B520" s="443"/>
      <c r="C520" s="371"/>
      <c r="D520" s="384"/>
      <c r="E520" s="253"/>
      <c r="F520" s="253"/>
      <c r="G520" s="253"/>
      <c r="H520" s="373">
        <f>SUM(E520:G520)</f>
        <v>0</v>
      </c>
      <c r="I520" s="373">
        <f>H520*$Z520</f>
        <v>0</v>
      </c>
      <c r="J520" s="253"/>
      <c r="K520" s="253"/>
      <c r="L520" s="253"/>
      <c r="M520" s="373">
        <f>SUM(J520:L520)</f>
        <v>0</v>
      </c>
      <c r="N520" s="373">
        <f>M520*$Z520</f>
        <v>0</v>
      </c>
      <c r="O520" s="253"/>
      <c r="P520" s="253"/>
      <c r="Q520" s="253"/>
      <c r="R520" s="373">
        <f>SUM(O520:Q520)</f>
        <v>0</v>
      </c>
      <c r="S520" s="373">
        <f>R520*$Z520</f>
        <v>0</v>
      </c>
      <c r="T520" s="253"/>
      <c r="U520" s="253"/>
      <c r="V520" s="253"/>
      <c r="W520" s="373">
        <f>SUM(T520:V520)</f>
        <v>0</v>
      </c>
      <c r="X520" s="373">
        <f>W520*$Z520</f>
        <v>0</v>
      </c>
      <c r="Y520" s="438">
        <f>H520+M520+R520+W520</f>
        <v>0</v>
      </c>
      <c r="Z520" s="439"/>
      <c r="AA520" s="418">
        <f t="shared" ref="AA520:AA529" si="220">Y520*Z520</f>
        <v>0</v>
      </c>
      <c r="AB520" s="219"/>
    </row>
    <row r="521" ht="30" hidden="1" customHeight="1" spans="1:28">
      <c r="A521" s="399">
        <v>2</v>
      </c>
      <c r="B521" s="444"/>
      <c r="C521" s="376"/>
      <c r="D521" s="377"/>
      <c r="E521" s="378"/>
      <c r="F521" s="378"/>
      <c r="G521" s="378"/>
      <c r="H521" s="379">
        <f t="shared" ref="H521:H529" si="221">SUM(E521:G521)</f>
        <v>0</v>
      </c>
      <c r="I521" s="373">
        <f t="shared" ref="I521:I529" si="222">H521*$Z521</f>
        <v>0</v>
      </c>
      <c r="J521" s="378"/>
      <c r="K521" s="378"/>
      <c r="L521" s="378"/>
      <c r="M521" s="379">
        <f t="shared" ref="M521:M529" si="223">SUM(J521:L521)</f>
        <v>0</v>
      </c>
      <c r="N521" s="373">
        <f t="shared" ref="N521:N529" si="224">M521*$Z521</f>
        <v>0</v>
      </c>
      <c r="O521" s="378"/>
      <c r="P521" s="378"/>
      <c r="Q521" s="378"/>
      <c r="R521" s="379">
        <f t="shared" ref="R521:R529" si="225">SUM(O521:Q521)</f>
        <v>0</v>
      </c>
      <c r="S521" s="373">
        <f t="shared" ref="S521:S529" si="226">R521*$Z521</f>
        <v>0</v>
      </c>
      <c r="T521" s="378"/>
      <c r="U521" s="378"/>
      <c r="V521" s="378"/>
      <c r="W521" s="373">
        <f t="shared" ref="W521:W529" si="227">SUM(T521:V521)</f>
        <v>0</v>
      </c>
      <c r="X521" s="373">
        <f t="shared" ref="X521:X529" si="228">W521*$Z521</f>
        <v>0</v>
      </c>
      <c r="Y521" s="438">
        <f t="shared" ref="Y521:Y529" si="229">H521+M521+R521+W521</f>
        <v>0</v>
      </c>
      <c r="Z521" s="440"/>
      <c r="AA521" s="420">
        <f t="shared" si="220"/>
        <v>0</v>
      </c>
      <c r="AB521" s="219"/>
    </row>
    <row r="522" ht="30" hidden="1" customHeight="1" spans="1:28">
      <c r="A522" s="399">
        <v>3</v>
      </c>
      <c r="B522" s="444"/>
      <c r="C522" s="376"/>
      <c r="D522" s="377"/>
      <c r="E522" s="378"/>
      <c r="F522" s="378"/>
      <c r="G522" s="378"/>
      <c r="H522" s="379">
        <f t="shared" si="221"/>
        <v>0</v>
      </c>
      <c r="I522" s="373">
        <f t="shared" si="222"/>
        <v>0</v>
      </c>
      <c r="J522" s="378"/>
      <c r="K522" s="378"/>
      <c r="L522" s="378"/>
      <c r="M522" s="379">
        <f t="shared" si="223"/>
        <v>0</v>
      </c>
      <c r="N522" s="373">
        <f t="shared" si="224"/>
        <v>0</v>
      </c>
      <c r="O522" s="378"/>
      <c r="P522" s="378"/>
      <c r="Q522" s="378"/>
      <c r="R522" s="379">
        <f t="shared" si="225"/>
        <v>0</v>
      </c>
      <c r="S522" s="373">
        <f t="shared" si="226"/>
        <v>0</v>
      </c>
      <c r="T522" s="378"/>
      <c r="U522" s="378"/>
      <c r="V522" s="378"/>
      <c r="W522" s="373">
        <f t="shared" si="227"/>
        <v>0</v>
      </c>
      <c r="X522" s="373">
        <f t="shared" si="228"/>
        <v>0</v>
      </c>
      <c r="Y522" s="438">
        <f t="shared" si="229"/>
        <v>0</v>
      </c>
      <c r="Z522" s="440"/>
      <c r="AA522" s="420">
        <f t="shared" si="220"/>
        <v>0</v>
      </c>
      <c r="AB522" s="219"/>
    </row>
    <row r="523" ht="30" hidden="1" customHeight="1" spans="1:28">
      <c r="A523" s="399">
        <v>4</v>
      </c>
      <c r="B523" s="444"/>
      <c r="C523" s="376"/>
      <c r="D523" s="377"/>
      <c r="E523" s="378"/>
      <c r="F523" s="378"/>
      <c r="G523" s="378"/>
      <c r="H523" s="379">
        <f t="shared" si="221"/>
        <v>0</v>
      </c>
      <c r="I523" s="373">
        <f t="shared" si="222"/>
        <v>0</v>
      </c>
      <c r="J523" s="378"/>
      <c r="K523" s="378"/>
      <c r="L523" s="378"/>
      <c r="M523" s="379">
        <f t="shared" si="223"/>
        <v>0</v>
      </c>
      <c r="N523" s="373">
        <f t="shared" si="224"/>
        <v>0</v>
      </c>
      <c r="O523" s="378"/>
      <c r="P523" s="378"/>
      <c r="Q523" s="378"/>
      <c r="R523" s="379">
        <f t="shared" si="225"/>
        <v>0</v>
      </c>
      <c r="S523" s="373">
        <f t="shared" si="226"/>
        <v>0</v>
      </c>
      <c r="T523" s="378"/>
      <c r="U523" s="378"/>
      <c r="V523" s="378"/>
      <c r="W523" s="373">
        <f t="shared" si="227"/>
        <v>0</v>
      </c>
      <c r="X523" s="373">
        <f t="shared" si="228"/>
        <v>0</v>
      </c>
      <c r="Y523" s="438">
        <f t="shared" si="229"/>
        <v>0</v>
      </c>
      <c r="Z523" s="440"/>
      <c r="AA523" s="420">
        <f t="shared" si="220"/>
        <v>0</v>
      </c>
      <c r="AB523" s="219"/>
    </row>
    <row r="524" ht="30" hidden="1" customHeight="1" spans="1:28">
      <c r="A524" s="399">
        <v>5</v>
      </c>
      <c r="B524" s="444"/>
      <c r="C524" s="376"/>
      <c r="D524" s="377"/>
      <c r="E524" s="378"/>
      <c r="F524" s="378"/>
      <c r="G524" s="378"/>
      <c r="H524" s="379">
        <f t="shared" si="221"/>
        <v>0</v>
      </c>
      <c r="I524" s="373">
        <f t="shared" si="222"/>
        <v>0</v>
      </c>
      <c r="J524" s="378"/>
      <c r="K524" s="378"/>
      <c r="L524" s="378"/>
      <c r="M524" s="379">
        <f t="shared" si="223"/>
        <v>0</v>
      </c>
      <c r="N524" s="373">
        <f t="shared" si="224"/>
        <v>0</v>
      </c>
      <c r="O524" s="378"/>
      <c r="P524" s="378"/>
      <c r="Q524" s="378"/>
      <c r="R524" s="379">
        <f t="shared" si="225"/>
        <v>0</v>
      </c>
      <c r="S524" s="373">
        <f t="shared" si="226"/>
        <v>0</v>
      </c>
      <c r="T524" s="378"/>
      <c r="U524" s="378"/>
      <c r="V524" s="378"/>
      <c r="W524" s="373">
        <f t="shared" si="227"/>
        <v>0</v>
      </c>
      <c r="X524" s="373">
        <f t="shared" si="228"/>
        <v>0</v>
      </c>
      <c r="Y524" s="438">
        <f t="shared" si="229"/>
        <v>0</v>
      </c>
      <c r="Z524" s="440"/>
      <c r="AA524" s="420">
        <f t="shared" si="220"/>
        <v>0</v>
      </c>
      <c r="AB524" s="219"/>
    </row>
    <row r="525" ht="30" hidden="1" customHeight="1" spans="1:28">
      <c r="A525" s="399">
        <v>6</v>
      </c>
      <c r="B525" s="444"/>
      <c r="C525" s="376"/>
      <c r="D525" s="377"/>
      <c r="E525" s="378"/>
      <c r="F525" s="378"/>
      <c r="G525" s="378"/>
      <c r="H525" s="379">
        <f t="shared" si="221"/>
        <v>0</v>
      </c>
      <c r="I525" s="373">
        <f t="shared" si="222"/>
        <v>0</v>
      </c>
      <c r="J525" s="378"/>
      <c r="K525" s="378"/>
      <c r="L525" s="378"/>
      <c r="M525" s="379">
        <f t="shared" si="223"/>
        <v>0</v>
      </c>
      <c r="N525" s="373">
        <f t="shared" si="224"/>
        <v>0</v>
      </c>
      <c r="O525" s="378"/>
      <c r="P525" s="378"/>
      <c r="Q525" s="378"/>
      <c r="R525" s="379">
        <f t="shared" si="225"/>
        <v>0</v>
      </c>
      <c r="S525" s="373">
        <f t="shared" si="226"/>
        <v>0</v>
      </c>
      <c r="T525" s="378"/>
      <c r="U525" s="378"/>
      <c r="V525" s="378"/>
      <c r="W525" s="373">
        <f t="shared" si="227"/>
        <v>0</v>
      </c>
      <c r="X525" s="373">
        <f t="shared" si="228"/>
        <v>0</v>
      </c>
      <c r="Y525" s="438">
        <f t="shared" si="229"/>
        <v>0</v>
      </c>
      <c r="Z525" s="440"/>
      <c r="AA525" s="420">
        <f t="shared" si="220"/>
        <v>0</v>
      </c>
      <c r="AB525" s="219"/>
    </row>
    <row r="526" ht="30" hidden="1" customHeight="1" spans="1:28">
      <c r="A526" s="399">
        <v>7</v>
      </c>
      <c r="B526" s="444"/>
      <c r="C526" s="376"/>
      <c r="D526" s="433"/>
      <c r="E526" s="407"/>
      <c r="F526" s="407"/>
      <c r="G526" s="407"/>
      <c r="H526" s="379">
        <f t="shared" si="221"/>
        <v>0</v>
      </c>
      <c r="I526" s="373">
        <f t="shared" si="222"/>
        <v>0</v>
      </c>
      <c r="J526" s="407"/>
      <c r="K526" s="407"/>
      <c r="L526" s="407"/>
      <c r="M526" s="379">
        <f t="shared" si="223"/>
        <v>0</v>
      </c>
      <c r="N526" s="373">
        <f t="shared" si="224"/>
        <v>0</v>
      </c>
      <c r="O526" s="407"/>
      <c r="P526" s="407"/>
      <c r="Q526" s="407"/>
      <c r="R526" s="379">
        <f t="shared" si="225"/>
        <v>0</v>
      </c>
      <c r="S526" s="373">
        <f t="shared" si="226"/>
        <v>0</v>
      </c>
      <c r="T526" s="407"/>
      <c r="U526" s="407"/>
      <c r="V526" s="407"/>
      <c r="W526" s="373">
        <f t="shared" si="227"/>
        <v>0</v>
      </c>
      <c r="X526" s="373">
        <f t="shared" si="228"/>
        <v>0</v>
      </c>
      <c r="Y526" s="438">
        <f t="shared" si="229"/>
        <v>0</v>
      </c>
      <c r="Z526" s="441"/>
      <c r="AA526" s="420">
        <f t="shared" si="220"/>
        <v>0</v>
      </c>
      <c r="AB526" s="219"/>
    </row>
    <row r="527" ht="30" hidden="1" customHeight="1" spans="1:28">
      <c r="A527" s="399">
        <v>8</v>
      </c>
      <c r="B527" s="444"/>
      <c r="C527" s="376"/>
      <c r="D527" s="433"/>
      <c r="E527" s="407"/>
      <c r="F527" s="407"/>
      <c r="G527" s="407"/>
      <c r="H527" s="379">
        <f t="shared" si="221"/>
        <v>0</v>
      </c>
      <c r="I527" s="373">
        <f t="shared" si="222"/>
        <v>0</v>
      </c>
      <c r="J527" s="407"/>
      <c r="K527" s="407"/>
      <c r="L527" s="407"/>
      <c r="M527" s="379">
        <f t="shared" si="223"/>
        <v>0</v>
      </c>
      <c r="N527" s="373">
        <f t="shared" si="224"/>
        <v>0</v>
      </c>
      <c r="O527" s="407"/>
      <c r="P527" s="407"/>
      <c r="Q527" s="407"/>
      <c r="R527" s="379">
        <f t="shared" si="225"/>
        <v>0</v>
      </c>
      <c r="S527" s="373">
        <f t="shared" si="226"/>
        <v>0</v>
      </c>
      <c r="T527" s="407"/>
      <c r="U527" s="407"/>
      <c r="V527" s="407"/>
      <c r="W527" s="373">
        <f t="shared" si="227"/>
        <v>0</v>
      </c>
      <c r="X527" s="373">
        <f t="shared" si="228"/>
        <v>0</v>
      </c>
      <c r="Y527" s="438">
        <f t="shared" si="229"/>
        <v>0</v>
      </c>
      <c r="Z527" s="441"/>
      <c r="AA527" s="420">
        <f t="shared" si="220"/>
        <v>0</v>
      </c>
      <c r="AB527" s="219"/>
    </row>
    <row r="528" ht="30" hidden="1" customHeight="1" spans="1:28">
      <c r="A528" s="399">
        <v>9</v>
      </c>
      <c r="B528" s="444"/>
      <c r="C528" s="376"/>
      <c r="D528" s="433"/>
      <c r="E528" s="407"/>
      <c r="F528" s="407"/>
      <c r="G528" s="407"/>
      <c r="H528" s="379">
        <f t="shared" si="221"/>
        <v>0</v>
      </c>
      <c r="I528" s="373">
        <f t="shared" si="222"/>
        <v>0</v>
      </c>
      <c r="J528" s="407"/>
      <c r="K528" s="407"/>
      <c r="L528" s="407"/>
      <c r="M528" s="379">
        <f t="shared" si="223"/>
        <v>0</v>
      </c>
      <c r="N528" s="373">
        <f t="shared" si="224"/>
        <v>0</v>
      </c>
      <c r="O528" s="407"/>
      <c r="P528" s="407"/>
      <c r="Q528" s="407"/>
      <c r="R528" s="379">
        <f t="shared" si="225"/>
        <v>0</v>
      </c>
      <c r="S528" s="373">
        <f t="shared" si="226"/>
        <v>0</v>
      </c>
      <c r="T528" s="407"/>
      <c r="U528" s="407"/>
      <c r="V528" s="407"/>
      <c r="W528" s="373">
        <f t="shared" si="227"/>
        <v>0</v>
      </c>
      <c r="X528" s="373">
        <f t="shared" si="228"/>
        <v>0</v>
      </c>
      <c r="Y528" s="438">
        <f t="shared" si="229"/>
        <v>0</v>
      </c>
      <c r="Z528" s="441"/>
      <c r="AA528" s="420">
        <f t="shared" si="220"/>
        <v>0</v>
      </c>
      <c r="AB528" s="219"/>
    </row>
    <row r="529" ht="30" hidden="1" customHeight="1" spans="1:28">
      <c r="A529" s="404">
        <v>10</v>
      </c>
      <c r="B529" s="445"/>
      <c r="C529" s="387"/>
      <c r="D529" s="433"/>
      <c r="E529" s="407"/>
      <c r="F529" s="407"/>
      <c r="G529" s="407"/>
      <c r="H529" s="390">
        <f t="shared" si="221"/>
        <v>0</v>
      </c>
      <c r="I529" s="373">
        <f t="shared" si="222"/>
        <v>0</v>
      </c>
      <c r="J529" s="407"/>
      <c r="K529" s="407"/>
      <c r="L529" s="407"/>
      <c r="M529" s="390">
        <f t="shared" si="223"/>
        <v>0</v>
      </c>
      <c r="N529" s="373">
        <f t="shared" si="224"/>
        <v>0</v>
      </c>
      <c r="O529" s="407"/>
      <c r="P529" s="407"/>
      <c r="Q529" s="407"/>
      <c r="R529" s="390">
        <f t="shared" si="225"/>
        <v>0</v>
      </c>
      <c r="S529" s="373">
        <f t="shared" si="226"/>
        <v>0</v>
      </c>
      <c r="T529" s="407"/>
      <c r="U529" s="407"/>
      <c r="V529" s="407"/>
      <c r="W529" s="408">
        <f t="shared" si="227"/>
        <v>0</v>
      </c>
      <c r="X529" s="373">
        <f t="shared" si="228"/>
        <v>0</v>
      </c>
      <c r="Y529" s="442">
        <f t="shared" si="229"/>
        <v>0</v>
      </c>
      <c r="Z529" s="441"/>
      <c r="AA529" s="420">
        <f t="shared" si="220"/>
        <v>0</v>
      </c>
      <c r="AB529" s="219"/>
    </row>
    <row r="530" ht="30" hidden="1" customHeight="1" spans="1:28">
      <c r="A530" s="427" t="s">
        <v>958</v>
      </c>
      <c r="B530" s="428"/>
      <c r="C530" s="429"/>
      <c r="D530" s="430"/>
      <c r="E530" s="431"/>
      <c r="F530" s="431"/>
      <c r="G530" s="431"/>
      <c r="H530" s="432"/>
      <c r="I530" s="431"/>
      <c r="J530" s="431"/>
      <c r="K530" s="431"/>
      <c r="L530" s="431"/>
      <c r="M530" s="432"/>
      <c r="N530" s="431"/>
      <c r="O530" s="431"/>
      <c r="P530" s="431"/>
      <c r="Q530" s="431"/>
      <c r="R530" s="431"/>
      <c r="S530" s="431"/>
      <c r="T530" s="431"/>
      <c r="U530" s="432"/>
      <c r="V530" s="432"/>
      <c r="W530" s="434"/>
      <c r="X530" s="432"/>
      <c r="Y530" s="436"/>
      <c r="Z530" s="437"/>
      <c r="AA530" s="431"/>
      <c r="AB530" s="219"/>
    </row>
    <row r="531" ht="30" hidden="1" customHeight="1" spans="1:28">
      <c r="A531" s="395">
        <v>1</v>
      </c>
      <c r="B531" s="443"/>
      <c r="C531" s="371"/>
      <c r="D531" s="384"/>
      <c r="E531" s="253"/>
      <c r="F531" s="253"/>
      <c r="G531" s="253"/>
      <c r="H531" s="373">
        <f>SUM(E531:G531)</f>
        <v>0</v>
      </c>
      <c r="I531" s="373">
        <f>H531*$Z531</f>
        <v>0</v>
      </c>
      <c r="J531" s="253"/>
      <c r="K531" s="253"/>
      <c r="L531" s="253"/>
      <c r="M531" s="373">
        <f>SUM(J531:L531)</f>
        <v>0</v>
      </c>
      <c r="N531" s="373">
        <f>M531*$Z531</f>
        <v>0</v>
      </c>
      <c r="O531" s="253"/>
      <c r="P531" s="253"/>
      <c r="Q531" s="253"/>
      <c r="R531" s="373">
        <f>SUM(O531:Q531)</f>
        <v>0</v>
      </c>
      <c r="S531" s="373">
        <f>R531*$Z531</f>
        <v>0</v>
      </c>
      <c r="T531" s="253"/>
      <c r="U531" s="253"/>
      <c r="V531" s="253"/>
      <c r="W531" s="373">
        <f>SUM(T531:V531)</f>
        <v>0</v>
      </c>
      <c r="X531" s="373">
        <f>W531*$Z531</f>
        <v>0</v>
      </c>
      <c r="Y531" s="438">
        <f>H531+M531+R531+W531</f>
        <v>0</v>
      </c>
      <c r="Z531" s="439"/>
      <c r="AA531" s="418">
        <f t="shared" ref="AA531:AA551" si="230">Y531*Z531</f>
        <v>0</v>
      </c>
      <c r="AB531" s="219"/>
    </row>
    <row r="532" ht="30" hidden="1" customHeight="1" spans="1:28">
      <c r="A532" s="399">
        <v>2</v>
      </c>
      <c r="B532" s="444"/>
      <c r="C532" s="376"/>
      <c r="D532" s="377"/>
      <c r="E532" s="378"/>
      <c r="F532" s="378"/>
      <c r="G532" s="378"/>
      <c r="H532" s="379">
        <f t="shared" ref="H532:H540" si="231">SUM(E532:G532)</f>
        <v>0</v>
      </c>
      <c r="I532" s="373">
        <f t="shared" ref="I532:I540" si="232">H532*$Z532</f>
        <v>0</v>
      </c>
      <c r="J532" s="378"/>
      <c r="K532" s="378"/>
      <c r="L532" s="378"/>
      <c r="M532" s="379">
        <f t="shared" ref="M532:M540" si="233">SUM(J532:L532)</f>
        <v>0</v>
      </c>
      <c r="N532" s="373">
        <f t="shared" ref="N532:N540" si="234">M532*$Z532</f>
        <v>0</v>
      </c>
      <c r="O532" s="378"/>
      <c r="P532" s="378"/>
      <c r="Q532" s="378"/>
      <c r="R532" s="379">
        <f t="shared" ref="R532:R540" si="235">SUM(O532:Q532)</f>
        <v>0</v>
      </c>
      <c r="S532" s="373">
        <f t="shared" ref="S532:S540" si="236">R532*$Z532</f>
        <v>0</v>
      </c>
      <c r="T532" s="378"/>
      <c r="U532" s="378"/>
      <c r="V532" s="378"/>
      <c r="W532" s="373">
        <f t="shared" ref="W532:W540" si="237">SUM(T532:V532)</f>
        <v>0</v>
      </c>
      <c r="X532" s="373">
        <f t="shared" ref="X532:X540" si="238">W532*$Z532</f>
        <v>0</v>
      </c>
      <c r="Y532" s="438">
        <f t="shared" ref="Y532:Y540" si="239">H532+M532+R532+W532</f>
        <v>0</v>
      </c>
      <c r="Z532" s="440"/>
      <c r="AA532" s="420">
        <f t="shared" si="230"/>
        <v>0</v>
      </c>
      <c r="AB532" s="219"/>
    </row>
    <row r="533" ht="30" hidden="1" customHeight="1" spans="1:28">
      <c r="A533" s="399">
        <v>3</v>
      </c>
      <c r="B533" s="444"/>
      <c r="C533" s="376"/>
      <c r="D533" s="377"/>
      <c r="E533" s="378"/>
      <c r="F533" s="378"/>
      <c r="G533" s="378"/>
      <c r="H533" s="379">
        <f t="shared" si="231"/>
        <v>0</v>
      </c>
      <c r="I533" s="373">
        <f t="shared" si="232"/>
        <v>0</v>
      </c>
      <c r="J533" s="378"/>
      <c r="K533" s="378"/>
      <c r="L533" s="378"/>
      <c r="M533" s="379">
        <f t="shared" si="233"/>
        <v>0</v>
      </c>
      <c r="N533" s="373">
        <f t="shared" si="234"/>
        <v>0</v>
      </c>
      <c r="O533" s="378"/>
      <c r="P533" s="378"/>
      <c r="Q533" s="378"/>
      <c r="R533" s="379">
        <f t="shared" si="235"/>
        <v>0</v>
      </c>
      <c r="S533" s="373">
        <f t="shared" si="236"/>
        <v>0</v>
      </c>
      <c r="T533" s="378"/>
      <c r="U533" s="378"/>
      <c r="V533" s="378"/>
      <c r="W533" s="373">
        <f t="shared" si="237"/>
        <v>0</v>
      </c>
      <c r="X533" s="373">
        <f t="shared" si="238"/>
        <v>0</v>
      </c>
      <c r="Y533" s="438">
        <f t="shared" si="239"/>
        <v>0</v>
      </c>
      <c r="Z533" s="440"/>
      <c r="AA533" s="420">
        <f t="shared" si="230"/>
        <v>0</v>
      </c>
      <c r="AB533" s="219"/>
    </row>
    <row r="534" ht="30" hidden="1" customHeight="1" spans="1:28">
      <c r="A534" s="399">
        <v>4</v>
      </c>
      <c r="B534" s="444"/>
      <c r="C534" s="376"/>
      <c r="D534" s="377"/>
      <c r="E534" s="378"/>
      <c r="F534" s="378"/>
      <c r="G534" s="378"/>
      <c r="H534" s="379">
        <f t="shared" si="231"/>
        <v>0</v>
      </c>
      <c r="I534" s="373">
        <f t="shared" si="232"/>
        <v>0</v>
      </c>
      <c r="J534" s="378"/>
      <c r="K534" s="378"/>
      <c r="L534" s="378"/>
      <c r="M534" s="379">
        <f t="shared" si="233"/>
        <v>0</v>
      </c>
      <c r="N534" s="373">
        <f t="shared" si="234"/>
        <v>0</v>
      </c>
      <c r="O534" s="378"/>
      <c r="P534" s="378"/>
      <c r="Q534" s="378"/>
      <c r="R534" s="379">
        <f t="shared" si="235"/>
        <v>0</v>
      </c>
      <c r="S534" s="373">
        <f t="shared" si="236"/>
        <v>0</v>
      </c>
      <c r="T534" s="378"/>
      <c r="U534" s="378"/>
      <c r="V534" s="378"/>
      <c r="W534" s="373">
        <f t="shared" si="237"/>
        <v>0</v>
      </c>
      <c r="X534" s="373">
        <f t="shared" si="238"/>
        <v>0</v>
      </c>
      <c r="Y534" s="438">
        <f t="shared" si="239"/>
        <v>0</v>
      </c>
      <c r="Z534" s="440"/>
      <c r="AA534" s="420">
        <f t="shared" si="230"/>
        <v>0</v>
      </c>
      <c r="AB534" s="219"/>
    </row>
    <row r="535" ht="30" hidden="1" customHeight="1" spans="1:28">
      <c r="A535" s="399">
        <v>5</v>
      </c>
      <c r="B535" s="444"/>
      <c r="C535" s="376"/>
      <c r="D535" s="377"/>
      <c r="E535" s="378"/>
      <c r="F535" s="378"/>
      <c r="G535" s="378"/>
      <c r="H535" s="379">
        <f t="shared" si="231"/>
        <v>0</v>
      </c>
      <c r="I535" s="373">
        <f t="shared" si="232"/>
        <v>0</v>
      </c>
      <c r="J535" s="378"/>
      <c r="K535" s="378"/>
      <c r="L535" s="378"/>
      <c r="M535" s="379">
        <f t="shared" si="233"/>
        <v>0</v>
      </c>
      <c r="N535" s="373">
        <f t="shared" si="234"/>
        <v>0</v>
      </c>
      <c r="O535" s="378"/>
      <c r="P535" s="378"/>
      <c r="Q535" s="378"/>
      <c r="R535" s="379">
        <f t="shared" si="235"/>
        <v>0</v>
      </c>
      <c r="S535" s="373">
        <f t="shared" si="236"/>
        <v>0</v>
      </c>
      <c r="T535" s="378"/>
      <c r="U535" s="378"/>
      <c r="V535" s="378"/>
      <c r="W535" s="373">
        <f t="shared" si="237"/>
        <v>0</v>
      </c>
      <c r="X535" s="373">
        <f t="shared" si="238"/>
        <v>0</v>
      </c>
      <c r="Y535" s="438">
        <f t="shared" si="239"/>
        <v>0</v>
      </c>
      <c r="Z535" s="440"/>
      <c r="AA535" s="420">
        <f t="shared" si="230"/>
        <v>0</v>
      </c>
      <c r="AB535" s="219"/>
    </row>
    <row r="536" ht="30" hidden="1" customHeight="1" spans="1:28">
      <c r="A536" s="399">
        <v>6</v>
      </c>
      <c r="B536" s="444"/>
      <c r="C536" s="376"/>
      <c r="D536" s="377"/>
      <c r="E536" s="378"/>
      <c r="F536" s="378"/>
      <c r="G536" s="378"/>
      <c r="H536" s="379">
        <f t="shared" si="231"/>
        <v>0</v>
      </c>
      <c r="I536" s="373">
        <f t="shared" si="232"/>
        <v>0</v>
      </c>
      <c r="J536" s="378"/>
      <c r="K536" s="378"/>
      <c r="L536" s="378"/>
      <c r="M536" s="379">
        <f t="shared" si="233"/>
        <v>0</v>
      </c>
      <c r="N536" s="373">
        <f t="shared" si="234"/>
        <v>0</v>
      </c>
      <c r="O536" s="378"/>
      <c r="P536" s="378"/>
      <c r="Q536" s="378"/>
      <c r="R536" s="379">
        <f t="shared" si="235"/>
        <v>0</v>
      </c>
      <c r="S536" s="373">
        <f t="shared" si="236"/>
        <v>0</v>
      </c>
      <c r="T536" s="378"/>
      <c r="U536" s="378"/>
      <c r="V536" s="378"/>
      <c r="W536" s="373">
        <f t="shared" si="237"/>
        <v>0</v>
      </c>
      <c r="X536" s="373">
        <f t="shared" si="238"/>
        <v>0</v>
      </c>
      <c r="Y536" s="438">
        <f t="shared" si="239"/>
        <v>0</v>
      </c>
      <c r="Z536" s="440"/>
      <c r="AA536" s="420">
        <f t="shared" si="230"/>
        <v>0</v>
      </c>
      <c r="AB536" s="219"/>
    </row>
    <row r="537" ht="30" hidden="1" customHeight="1" spans="1:28">
      <c r="A537" s="399">
        <v>7</v>
      </c>
      <c r="B537" s="444"/>
      <c r="C537" s="376"/>
      <c r="D537" s="433"/>
      <c r="E537" s="407"/>
      <c r="F537" s="407"/>
      <c r="G537" s="407"/>
      <c r="H537" s="379">
        <f t="shared" si="231"/>
        <v>0</v>
      </c>
      <c r="I537" s="373">
        <f t="shared" si="232"/>
        <v>0</v>
      </c>
      <c r="J537" s="407"/>
      <c r="K537" s="407"/>
      <c r="L537" s="407"/>
      <c r="M537" s="379">
        <f t="shared" si="233"/>
        <v>0</v>
      </c>
      <c r="N537" s="373">
        <f t="shared" si="234"/>
        <v>0</v>
      </c>
      <c r="O537" s="407"/>
      <c r="P537" s="407"/>
      <c r="Q537" s="407"/>
      <c r="R537" s="379">
        <f t="shared" si="235"/>
        <v>0</v>
      </c>
      <c r="S537" s="373">
        <f t="shared" si="236"/>
        <v>0</v>
      </c>
      <c r="T537" s="407"/>
      <c r="U537" s="407"/>
      <c r="V537" s="407"/>
      <c r="W537" s="373">
        <f t="shared" si="237"/>
        <v>0</v>
      </c>
      <c r="X537" s="373">
        <f t="shared" si="238"/>
        <v>0</v>
      </c>
      <c r="Y537" s="438">
        <f t="shared" si="239"/>
        <v>0</v>
      </c>
      <c r="Z537" s="441"/>
      <c r="AA537" s="420">
        <f t="shared" si="230"/>
        <v>0</v>
      </c>
      <c r="AB537" s="219"/>
    </row>
    <row r="538" ht="30" hidden="1" customHeight="1" spans="1:28">
      <c r="A538" s="399">
        <v>8</v>
      </c>
      <c r="B538" s="444"/>
      <c r="C538" s="376"/>
      <c r="D538" s="433"/>
      <c r="E538" s="407"/>
      <c r="F538" s="407"/>
      <c r="G538" s="407"/>
      <c r="H538" s="379">
        <f t="shared" si="231"/>
        <v>0</v>
      </c>
      <c r="I538" s="373">
        <f t="shared" si="232"/>
        <v>0</v>
      </c>
      <c r="J538" s="407"/>
      <c r="K538" s="407"/>
      <c r="L538" s="407"/>
      <c r="M538" s="379">
        <f t="shared" si="233"/>
        <v>0</v>
      </c>
      <c r="N538" s="373">
        <f t="shared" si="234"/>
        <v>0</v>
      </c>
      <c r="O538" s="407"/>
      <c r="P538" s="407"/>
      <c r="Q538" s="407"/>
      <c r="R538" s="379">
        <f t="shared" si="235"/>
        <v>0</v>
      </c>
      <c r="S538" s="373">
        <f t="shared" si="236"/>
        <v>0</v>
      </c>
      <c r="T538" s="407"/>
      <c r="U538" s="407"/>
      <c r="V538" s="407"/>
      <c r="W538" s="373">
        <f t="shared" si="237"/>
        <v>0</v>
      </c>
      <c r="X538" s="373">
        <f t="shared" si="238"/>
        <v>0</v>
      </c>
      <c r="Y538" s="438">
        <f t="shared" si="239"/>
        <v>0</v>
      </c>
      <c r="Z538" s="441"/>
      <c r="AA538" s="420">
        <f t="shared" si="230"/>
        <v>0</v>
      </c>
      <c r="AB538" s="219"/>
    </row>
    <row r="539" ht="30" hidden="1" customHeight="1" spans="1:28">
      <c r="A539" s="399">
        <v>9</v>
      </c>
      <c r="B539" s="444"/>
      <c r="C539" s="376"/>
      <c r="D539" s="433"/>
      <c r="E539" s="407"/>
      <c r="F539" s="407"/>
      <c r="G539" s="407"/>
      <c r="H539" s="379">
        <f t="shared" si="231"/>
        <v>0</v>
      </c>
      <c r="I539" s="373">
        <f t="shared" si="232"/>
        <v>0</v>
      </c>
      <c r="J539" s="407"/>
      <c r="K539" s="407"/>
      <c r="L539" s="407"/>
      <c r="M539" s="379">
        <f t="shared" si="233"/>
        <v>0</v>
      </c>
      <c r="N539" s="373">
        <f t="shared" si="234"/>
        <v>0</v>
      </c>
      <c r="O539" s="407"/>
      <c r="P539" s="407"/>
      <c r="Q539" s="407"/>
      <c r="R539" s="379">
        <f t="shared" si="235"/>
        <v>0</v>
      </c>
      <c r="S539" s="373">
        <f t="shared" si="236"/>
        <v>0</v>
      </c>
      <c r="T539" s="407"/>
      <c r="U539" s="407"/>
      <c r="V539" s="407"/>
      <c r="W539" s="373">
        <f t="shared" si="237"/>
        <v>0</v>
      </c>
      <c r="X539" s="373">
        <f t="shared" si="238"/>
        <v>0</v>
      </c>
      <c r="Y539" s="438">
        <f t="shared" si="239"/>
        <v>0</v>
      </c>
      <c r="Z539" s="441"/>
      <c r="AA539" s="420">
        <f t="shared" si="230"/>
        <v>0</v>
      </c>
      <c r="AB539" s="219"/>
    </row>
    <row r="540" ht="30" hidden="1" customHeight="1" spans="1:28">
      <c r="A540" s="404">
        <v>10</v>
      </c>
      <c r="B540" s="445"/>
      <c r="C540" s="387"/>
      <c r="D540" s="433"/>
      <c r="E540" s="407"/>
      <c r="F540" s="407"/>
      <c r="G540" s="407"/>
      <c r="H540" s="390">
        <f t="shared" si="231"/>
        <v>0</v>
      </c>
      <c r="I540" s="373">
        <f t="shared" si="232"/>
        <v>0</v>
      </c>
      <c r="J540" s="407"/>
      <c r="K540" s="407"/>
      <c r="L540" s="407"/>
      <c r="M540" s="390">
        <f t="shared" si="233"/>
        <v>0</v>
      </c>
      <c r="N540" s="373">
        <f t="shared" si="234"/>
        <v>0</v>
      </c>
      <c r="O540" s="407"/>
      <c r="P540" s="407"/>
      <c r="Q540" s="407"/>
      <c r="R540" s="390">
        <f t="shared" si="235"/>
        <v>0</v>
      </c>
      <c r="S540" s="373">
        <f t="shared" si="236"/>
        <v>0</v>
      </c>
      <c r="T540" s="407"/>
      <c r="U540" s="407"/>
      <c r="V540" s="407"/>
      <c r="W540" s="408">
        <f t="shared" si="237"/>
        <v>0</v>
      </c>
      <c r="X540" s="373">
        <f t="shared" si="238"/>
        <v>0</v>
      </c>
      <c r="Y540" s="442">
        <f t="shared" si="239"/>
        <v>0</v>
      </c>
      <c r="Z540" s="441"/>
      <c r="AA540" s="420">
        <f t="shared" si="230"/>
        <v>0</v>
      </c>
      <c r="AB540" s="219"/>
    </row>
    <row r="541" ht="30" hidden="1" customHeight="1" spans="1:28">
      <c r="A541" s="427" t="s">
        <v>959</v>
      </c>
      <c r="B541" s="428"/>
      <c r="C541" s="429"/>
      <c r="D541" s="430"/>
      <c r="E541" s="431"/>
      <c r="F541" s="431"/>
      <c r="G541" s="431"/>
      <c r="H541" s="432"/>
      <c r="I541" s="431"/>
      <c r="J541" s="431"/>
      <c r="K541" s="431"/>
      <c r="L541" s="431"/>
      <c r="M541" s="432"/>
      <c r="N541" s="431"/>
      <c r="O541" s="431"/>
      <c r="P541" s="431"/>
      <c r="Q541" s="431"/>
      <c r="R541" s="431"/>
      <c r="S541" s="431"/>
      <c r="T541" s="431"/>
      <c r="U541" s="432"/>
      <c r="V541" s="432"/>
      <c r="W541" s="434"/>
      <c r="X541" s="432"/>
      <c r="Y541" s="436"/>
      <c r="Z541" s="437"/>
      <c r="AA541" s="431"/>
      <c r="AB541" s="219"/>
    </row>
    <row r="542" ht="30" hidden="1" customHeight="1" spans="1:28">
      <c r="A542" s="395">
        <v>1</v>
      </c>
      <c r="B542" s="443"/>
      <c r="C542" s="371"/>
      <c r="D542" s="384"/>
      <c r="E542" s="253"/>
      <c r="F542" s="253"/>
      <c r="G542" s="253"/>
      <c r="H542" s="373">
        <f>SUM(E542:G542)</f>
        <v>0</v>
      </c>
      <c r="I542" s="373">
        <f>H542*$Z542</f>
        <v>0</v>
      </c>
      <c r="J542" s="253"/>
      <c r="K542" s="253"/>
      <c r="L542" s="253"/>
      <c r="M542" s="373">
        <f>SUM(J542:L542)</f>
        <v>0</v>
      </c>
      <c r="N542" s="373">
        <f>M542*$Z542</f>
        <v>0</v>
      </c>
      <c r="O542" s="253"/>
      <c r="P542" s="253"/>
      <c r="Q542" s="253"/>
      <c r="R542" s="373">
        <f>SUM(O542:Q542)</f>
        <v>0</v>
      </c>
      <c r="S542" s="373">
        <f>R542*$Z542</f>
        <v>0</v>
      </c>
      <c r="T542" s="253"/>
      <c r="U542" s="253"/>
      <c r="V542" s="253"/>
      <c r="W542" s="373">
        <f>SUM(T542:V542)</f>
        <v>0</v>
      </c>
      <c r="X542" s="373">
        <f>W542*$Z542</f>
        <v>0</v>
      </c>
      <c r="Y542" s="438">
        <f>H542+M542+R542+W542</f>
        <v>0</v>
      </c>
      <c r="Z542" s="439"/>
      <c r="AA542" s="418">
        <f t="shared" si="230"/>
        <v>0</v>
      </c>
      <c r="AB542" s="219"/>
    </row>
    <row r="543" ht="30" hidden="1" customHeight="1" spans="1:28">
      <c r="A543" s="399">
        <v>2</v>
      </c>
      <c r="B543" s="444"/>
      <c r="C543" s="376"/>
      <c r="D543" s="377"/>
      <c r="E543" s="378"/>
      <c r="F543" s="378"/>
      <c r="G543" s="378"/>
      <c r="H543" s="379">
        <f t="shared" ref="H543:H551" si="240">SUM(E543:G543)</f>
        <v>0</v>
      </c>
      <c r="I543" s="373">
        <f t="shared" ref="I543:I551" si="241">H543*$Z543</f>
        <v>0</v>
      </c>
      <c r="J543" s="378"/>
      <c r="K543" s="378"/>
      <c r="L543" s="378"/>
      <c r="M543" s="379">
        <f t="shared" ref="M543:M551" si="242">SUM(J543:L543)</f>
        <v>0</v>
      </c>
      <c r="N543" s="373">
        <f t="shared" ref="N543:N551" si="243">M543*$Z543</f>
        <v>0</v>
      </c>
      <c r="O543" s="378"/>
      <c r="P543" s="378"/>
      <c r="Q543" s="378"/>
      <c r="R543" s="379">
        <f t="shared" ref="R543:R551" si="244">SUM(O543:Q543)</f>
        <v>0</v>
      </c>
      <c r="S543" s="373">
        <f t="shared" ref="S543:S551" si="245">R543*$Z543</f>
        <v>0</v>
      </c>
      <c r="T543" s="378"/>
      <c r="U543" s="378"/>
      <c r="V543" s="378"/>
      <c r="W543" s="373">
        <f t="shared" ref="W543:W551" si="246">SUM(T543:V543)</f>
        <v>0</v>
      </c>
      <c r="X543" s="373">
        <f t="shared" ref="X543:X551" si="247">W543*$Z543</f>
        <v>0</v>
      </c>
      <c r="Y543" s="438">
        <f t="shared" ref="Y543:Y551" si="248">H543+M543+R543+W543</f>
        <v>0</v>
      </c>
      <c r="Z543" s="440"/>
      <c r="AA543" s="420">
        <f t="shared" si="230"/>
        <v>0</v>
      </c>
      <c r="AB543" s="219"/>
    </row>
    <row r="544" ht="30" hidden="1" customHeight="1" spans="1:28">
      <c r="A544" s="399">
        <v>3</v>
      </c>
      <c r="B544" s="444"/>
      <c r="C544" s="376"/>
      <c r="D544" s="377"/>
      <c r="E544" s="378"/>
      <c r="F544" s="378"/>
      <c r="G544" s="378"/>
      <c r="H544" s="379">
        <f t="shared" si="240"/>
        <v>0</v>
      </c>
      <c r="I544" s="373">
        <f t="shared" si="241"/>
        <v>0</v>
      </c>
      <c r="J544" s="378"/>
      <c r="K544" s="378"/>
      <c r="L544" s="378"/>
      <c r="M544" s="379">
        <f t="shared" si="242"/>
        <v>0</v>
      </c>
      <c r="N544" s="373">
        <f t="shared" si="243"/>
        <v>0</v>
      </c>
      <c r="O544" s="378"/>
      <c r="P544" s="378"/>
      <c r="Q544" s="378"/>
      <c r="R544" s="379">
        <f t="shared" si="244"/>
        <v>0</v>
      </c>
      <c r="S544" s="373">
        <f t="shared" si="245"/>
        <v>0</v>
      </c>
      <c r="T544" s="378"/>
      <c r="U544" s="378"/>
      <c r="V544" s="378"/>
      <c r="W544" s="373">
        <f t="shared" si="246"/>
        <v>0</v>
      </c>
      <c r="X544" s="373">
        <f t="shared" si="247"/>
        <v>0</v>
      </c>
      <c r="Y544" s="438">
        <f t="shared" si="248"/>
        <v>0</v>
      </c>
      <c r="Z544" s="440"/>
      <c r="AA544" s="420">
        <f t="shared" si="230"/>
        <v>0</v>
      </c>
      <c r="AB544" s="219"/>
    </row>
    <row r="545" ht="30" hidden="1" customHeight="1" spans="1:28">
      <c r="A545" s="399">
        <v>4</v>
      </c>
      <c r="B545" s="444"/>
      <c r="C545" s="376"/>
      <c r="D545" s="377"/>
      <c r="E545" s="378"/>
      <c r="F545" s="378"/>
      <c r="G545" s="378"/>
      <c r="H545" s="379">
        <f t="shared" si="240"/>
        <v>0</v>
      </c>
      <c r="I545" s="373">
        <f t="shared" si="241"/>
        <v>0</v>
      </c>
      <c r="J545" s="378"/>
      <c r="K545" s="378"/>
      <c r="L545" s="378"/>
      <c r="M545" s="379">
        <f t="shared" si="242"/>
        <v>0</v>
      </c>
      <c r="N545" s="373">
        <f t="shared" si="243"/>
        <v>0</v>
      </c>
      <c r="O545" s="378"/>
      <c r="P545" s="378"/>
      <c r="Q545" s="378"/>
      <c r="R545" s="379">
        <f t="shared" si="244"/>
        <v>0</v>
      </c>
      <c r="S545" s="373">
        <f t="shared" si="245"/>
        <v>0</v>
      </c>
      <c r="T545" s="378"/>
      <c r="U545" s="378"/>
      <c r="V545" s="378"/>
      <c r="W545" s="373">
        <f t="shared" si="246"/>
        <v>0</v>
      </c>
      <c r="X545" s="373">
        <f t="shared" si="247"/>
        <v>0</v>
      </c>
      <c r="Y545" s="438">
        <f t="shared" si="248"/>
        <v>0</v>
      </c>
      <c r="Z545" s="440"/>
      <c r="AA545" s="420">
        <f t="shared" si="230"/>
        <v>0</v>
      </c>
      <c r="AB545" s="219"/>
    </row>
    <row r="546" ht="30" hidden="1" customHeight="1" spans="1:28">
      <c r="A546" s="399">
        <v>5</v>
      </c>
      <c r="B546" s="444"/>
      <c r="C546" s="376"/>
      <c r="D546" s="377"/>
      <c r="E546" s="378"/>
      <c r="F546" s="378"/>
      <c r="G546" s="378"/>
      <c r="H546" s="379">
        <f t="shared" si="240"/>
        <v>0</v>
      </c>
      <c r="I546" s="373">
        <f t="shared" si="241"/>
        <v>0</v>
      </c>
      <c r="J546" s="378"/>
      <c r="K546" s="378"/>
      <c r="L546" s="378"/>
      <c r="M546" s="379">
        <f t="shared" si="242"/>
        <v>0</v>
      </c>
      <c r="N546" s="373">
        <f t="shared" si="243"/>
        <v>0</v>
      </c>
      <c r="O546" s="378"/>
      <c r="P546" s="378"/>
      <c r="Q546" s="378"/>
      <c r="R546" s="379">
        <f t="shared" si="244"/>
        <v>0</v>
      </c>
      <c r="S546" s="373">
        <f t="shared" si="245"/>
        <v>0</v>
      </c>
      <c r="T546" s="378"/>
      <c r="U546" s="378"/>
      <c r="V546" s="378"/>
      <c r="W546" s="373">
        <f t="shared" si="246"/>
        <v>0</v>
      </c>
      <c r="X546" s="373">
        <f t="shared" si="247"/>
        <v>0</v>
      </c>
      <c r="Y546" s="438">
        <f t="shared" si="248"/>
        <v>0</v>
      </c>
      <c r="Z546" s="440"/>
      <c r="AA546" s="420">
        <f t="shared" si="230"/>
        <v>0</v>
      </c>
      <c r="AB546" s="219"/>
    </row>
    <row r="547" ht="30" hidden="1" customHeight="1" spans="1:28">
      <c r="A547" s="399">
        <v>6</v>
      </c>
      <c r="B547" s="444"/>
      <c r="C547" s="376"/>
      <c r="D547" s="377"/>
      <c r="E547" s="378"/>
      <c r="F547" s="378"/>
      <c r="G547" s="378"/>
      <c r="H547" s="379">
        <f t="shared" si="240"/>
        <v>0</v>
      </c>
      <c r="I547" s="373">
        <f t="shared" si="241"/>
        <v>0</v>
      </c>
      <c r="J547" s="378"/>
      <c r="K547" s="378"/>
      <c r="L547" s="378"/>
      <c r="M547" s="379">
        <f t="shared" si="242"/>
        <v>0</v>
      </c>
      <c r="N547" s="373">
        <f t="shared" si="243"/>
        <v>0</v>
      </c>
      <c r="O547" s="378"/>
      <c r="P547" s="378"/>
      <c r="Q547" s="378"/>
      <c r="R547" s="379">
        <f t="shared" si="244"/>
        <v>0</v>
      </c>
      <c r="S547" s="373">
        <f t="shared" si="245"/>
        <v>0</v>
      </c>
      <c r="T547" s="378"/>
      <c r="U547" s="378"/>
      <c r="V547" s="378"/>
      <c r="W547" s="373">
        <f t="shared" si="246"/>
        <v>0</v>
      </c>
      <c r="X547" s="373">
        <f t="shared" si="247"/>
        <v>0</v>
      </c>
      <c r="Y547" s="438">
        <f t="shared" si="248"/>
        <v>0</v>
      </c>
      <c r="Z547" s="440"/>
      <c r="AA547" s="420">
        <f t="shared" si="230"/>
        <v>0</v>
      </c>
      <c r="AB547" s="219"/>
    </row>
    <row r="548" ht="30" hidden="1" customHeight="1" spans="1:28">
      <c r="A548" s="399">
        <v>7</v>
      </c>
      <c r="B548" s="444"/>
      <c r="C548" s="376"/>
      <c r="D548" s="433"/>
      <c r="E548" s="407"/>
      <c r="F548" s="407"/>
      <c r="G548" s="407"/>
      <c r="H548" s="379">
        <f t="shared" si="240"/>
        <v>0</v>
      </c>
      <c r="I548" s="373">
        <f t="shared" si="241"/>
        <v>0</v>
      </c>
      <c r="J548" s="407"/>
      <c r="K548" s="407"/>
      <c r="L548" s="407"/>
      <c r="M548" s="379">
        <f t="shared" si="242"/>
        <v>0</v>
      </c>
      <c r="N548" s="373">
        <f t="shared" si="243"/>
        <v>0</v>
      </c>
      <c r="O548" s="407"/>
      <c r="P548" s="407"/>
      <c r="Q548" s="407"/>
      <c r="R548" s="379">
        <f t="shared" si="244"/>
        <v>0</v>
      </c>
      <c r="S548" s="373">
        <f t="shared" si="245"/>
        <v>0</v>
      </c>
      <c r="T548" s="407"/>
      <c r="U548" s="407"/>
      <c r="V548" s="407"/>
      <c r="W548" s="373">
        <f t="shared" si="246"/>
        <v>0</v>
      </c>
      <c r="X548" s="373">
        <f t="shared" si="247"/>
        <v>0</v>
      </c>
      <c r="Y548" s="438">
        <f t="shared" si="248"/>
        <v>0</v>
      </c>
      <c r="Z548" s="441"/>
      <c r="AA548" s="420">
        <f t="shared" si="230"/>
        <v>0</v>
      </c>
      <c r="AB548" s="219"/>
    </row>
    <row r="549" ht="30" hidden="1" customHeight="1" spans="1:28">
      <c r="A549" s="399">
        <v>8</v>
      </c>
      <c r="B549" s="444"/>
      <c r="C549" s="376"/>
      <c r="D549" s="433"/>
      <c r="E549" s="407"/>
      <c r="F549" s="407"/>
      <c r="G549" s="407"/>
      <c r="H549" s="379">
        <f t="shared" si="240"/>
        <v>0</v>
      </c>
      <c r="I549" s="373">
        <f t="shared" si="241"/>
        <v>0</v>
      </c>
      <c r="J549" s="407"/>
      <c r="K549" s="407"/>
      <c r="L549" s="407"/>
      <c r="M549" s="379">
        <f t="shared" si="242"/>
        <v>0</v>
      </c>
      <c r="N549" s="373">
        <f t="shared" si="243"/>
        <v>0</v>
      </c>
      <c r="O549" s="407"/>
      <c r="P549" s="407"/>
      <c r="Q549" s="407"/>
      <c r="R549" s="379">
        <f t="shared" si="244"/>
        <v>0</v>
      </c>
      <c r="S549" s="373">
        <f t="shared" si="245"/>
        <v>0</v>
      </c>
      <c r="T549" s="407"/>
      <c r="U549" s="407"/>
      <c r="V549" s="407"/>
      <c r="W549" s="373">
        <f t="shared" si="246"/>
        <v>0</v>
      </c>
      <c r="X549" s="373">
        <f t="shared" si="247"/>
        <v>0</v>
      </c>
      <c r="Y549" s="438">
        <f t="shared" si="248"/>
        <v>0</v>
      </c>
      <c r="Z549" s="441"/>
      <c r="AA549" s="420">
        <f t="shared" si="230"/>
        <v>0</v>
      </c>
      <c r="AB549" s="219"/>
    </row>
    <row r="550" ht="30" hidden="1" customHeight="1" spans="1:28">
      <c r="A550" s="399">
        <v>9</v>
      </c>
      <c r="B550" s="444"/>
      <c r="C550" s="376"/>
      <c r="D550" s="433"/>
      <c r="E550" s="407"/>
      <c r="F550" s="407"/>
      <c r="G550" s="407"/>
      <c r="H550" s="379">
        <f t="shared" si="240"/>
        <v>0</v>
      </c>
      <c r="I550" s="373">
        <f t="shared" si="241"/>
        <v>0</v>
      </c>
      <c r="J550" s="407"/>
      <c r="K550" s="407"/>
      <c r="L550" s="407"/>
      <c r="M550" s="379">
        <f t="shared" si="242"/>
        <v>0</v>
      </c>
      <c r="N550" s="373">
        <f t="shared" si="243"/>
        <v>0</v>
      </c>
      <c r="O550" s="407"/>
      <c r="P550" s="407"/>
      <c r="Q550" s="407"/>
      <c r="R550" s="379">
        <f t="shared" si="244"/>
        <v>0</v>
      </c>
      <c r="S550" s="373">
        <f t="shared" si="245"/>
        <v>0</v>
      </c>
      <c r="T550" s="407"/>
      <c r="U550" s="407"/>
      <c r="V550" s="407"/>
      <c r="W550" s="373">
        <f t="shared" si="246"/>
        <v>0</v>
      </c>
      <c r="X550" s="373">
        <f t="shared" si="247"/>
        <v>0</v>
      </c>
      <c r="Y550" s="438">
        <f t="shared" si="248"/>
        <v>0</v>
      </c>
      <c r="Z550" s="441"/>
      <c r="AA550" s="420">
        <f t="shared" si="230"/>
        <v>0</v>
      </c>
      <c r="AB550" s="219"/>
    </row>
    <row r="551" ht="30" hidden="1" customHeight="1" spans="1:28">
      <c r="A551" s="404">
        <v>10</v>
      </c>
      <c r="B551" s="445"/>
      <c r="C551" s="387"/>
      <c r="D551" s="433"/>
      <c r="E551" s="407"/>
      <c r="F551" s="407"/>
      <c r="G551" s="407"/>
      <c r="H551" s="390">
        <f t="shared" si="240"/>
        <v>0</v>
      </c>
      <c r="I551" s="373">
        <f t="shared" si="241"/>
        <v>0</v>
      </c>
      <c r="J551" s="407"/>
      <c r="K551" s="407"/>
      <c r="L551" s="407"/>
      <c r="M551" s="390">
        <f t="shared" si="242"/>
        <v>0</v>
      </c>
      <c r="N551" s="373">
        <f t="shared" si="243"/>
        <v>0</v>
      </c>
      <c r="O551" s="407"/>
      <c r="P551" s="407"/>
      <c r="Q551" s="407"/>
      <c r="R551" s="390">
        <f t="shared" si="244"/>
        <v>0</v>
      </c>
      <c r="S551" s="373">
        <f t="shared" si="245"/>
        <v>0</v>
      </c>
      <c r="T551" s="407"/>
      <c r="U551" s="407"/>
      <c r="V551" s="407"/>
      <c r="W551" s="408">
        <f t="shared" si="246"/>
        <v>0</v>
      </c>
      <c r="X551" s="373">
        <f t="shared" si="247"/>
        <v>0</v>
      </c>
      <c r="Y551" s="442">
        <f t="shared" si="248"/>
        <v>0</v>
      </c>
      <c r="Z551" s="441"/>
      <c r="AA551" s="420">
        <f t="shared" si="230"/>
        <v>0</v>
      </c>
      <c r="AB551" s="219"/>
    </row>
    <row r="552" ht="16.5" spans="1:28">
      <c r="A552" s="446"/>
      <c r="B552" s="447"/>
      <c r="C552" s="448"/>
      <c r="D552" s="449"/>
      <c r="E552" s="449"/>
      <c r="F552" s="449"/>
      <c r="G552" s="449"/>
      <c r="H552" s="449"/>
      <c r="I552" s="449"/>
      <c r="J552" s="449"/>
      <c r="K552" s="449"/>
      <c r="L552" s="449"/>
      <c r="M552" s="449"/>
      <c r="N552" s="449"/>
      <c r="O552" s="449"/>
      <c r="P552" s="449"/>
      <c r="Q552" s="449"/>
      <c r="R552" s="449"/>
      <c r="S552" s="449"/>
      <c r="T552" s="449"/>
      <c r="U552" s="449"/>
      <c r="V552" s="449"/>
      <c r="W552" s="449"/>
      <c r="X552" s="449"/>
      <c r="Y552" s="449"/>
      <c r="Z552" s="493"/>
      <c r="AA552" s="494"/>
      <c r="AB552" s="219"/>
    </row>
    <row r="553" ht="16.5" spans="1:28">
      <c r="A553" s="450" t="s">
        <v>960</v>
      </c>
      <c r="B553" s="451"/>
      <c r="C553" s="452"/>
      <c r="D553" s="453"/>
      <c r="E553" s="454"/>
      <c r="F553" s="454"/>
      <c r="G553" s="454"/>
      <c r="H553" s="454"/>
      <c r="I553" s="454"/>
      <c r="J553" s="454"/>
      <c r="K553" s="454"/>
      <c r="L553" s="454"/>
      <c r="M553" s="454"/>
      <c r="N553" s="454"/>
      <c r="O553" s="454"/>
      <c r="P553" s="454"/>
      <c r="Q553" s="454"/>
      <c r="R553" s="454"/>
      <c r="S553" s="454"/>
      <c r="T553" s="454"/>
      <c r="U553" s="454"/>
      <c r="V553" s="454"/>
      <c r="W553" s="454"/>
      <c r="X553" s="454"/>
      <c r="Y553" s="495"/>
      <c r="Z553" s="496">
        <f>SUM(AA41:AA552)</f>
        <v>0</v>
      </c>
      <c r="AA553" s="497"/>
      <c r="AB553" s="219"/>
    </row>
    <row r="554" ht="16.5" spans="1:28">
      <c r="A554" s="455" t="s">
        <v>961</v>
      </c>
      <c r="B554" s="456"/>
      <c r="C554" s="457"/>
      <c r="D554" s="458"/>
      <c r="E554" s="247"/>
      <c r="F554" s="247"/>
      <c r="G554" s="247"/>
      <c r="H554" s="247"/>
      <c r="I554" s="247"/>
      <c r="J554" s="247"/>
      <c r="K554" s="247"/>
      <c r="L554" s="247"/>
      <c r="M554" s="247"/>
      <c r="N554" s="247"/>
      <c r="O554" s="247"/>
      <c r="P554" s="247"/>
      <c r="Q554" s="247"/>
      <c r="R554" s="247"/>
      <c r="S554" s="247"/>
      <c r="T554" s="247"/>
      <c r="U554" s="247"/>
      <c r="V554" s="247"/>
      <c r="W554" s="247"/>
      <c r="X554" s="247"/>
      <c r="Y554" s="312"/>
      <c r="Z554" s="498">
        <f>Z553*0.1</f>
        <v>0</v>
      </c>
      <c r="AA554" s="499"/>
      <c r="AB554" s="219"/>
    </row>
    <row r="555" ht="16.5" spans="1:28">
      <c r="A555" s="455" t="s">
        <v>962</v>
      </c>
      <c r="B555" s="456"/>
      <c r="C555" s="457"/>
      <c r="D555" s="458"/>
      <c r="E555" s="247"/>
      <c r="F555" s="247"/>
      <c r="G555" s="247"/>
      <c r="H555" s="247"/>
      <c r="I555" s="247"/>
      <c r="J555" s="247"/>
      <c r="K555" s="247"/>
      <c r="L555" s="247"/>
      <c r="M555" s="247"/>
      <c r="N555" s="247"/>
      <c r="O555" s="247"/>
      <c r="P555" s="247"/>
      <c r="Q555" s="247"/>
      <c r="R555" s="247"/>
      <c r="S555" s="247"/>
      <c r="T555" s="247"/>
      <c r="U555" s="247"/>
      <c r="V555" s="247"/>
      <c r="W555" s="247"/>
      <c r="X555" s="247"/>
      <c r="Y555" s="312"/>
      <c r="Z555" s="500">
        <f>SUM(Z553:AA554)</f>
        <v>0</v>
      </c>
      <c r="AA555" s="499"/>
      <c r="AB555" s="219"/>
    </row>
    <row r="556" ht="16.5" spans="1:28">
      <c r="A556" s="455" t="s">
        <v>963</v>
      </c>
      <c r="B556" s="456"/>
      <c r="C556" s="457"/>
      <c r="D556" s="459"/>
      <c r="E556" s="459"/>
      <c r="F556" s="459"/>
      <c r="G556" s="459"/>
      <c r="H556" s="459"/>
      <c r="I556" s="459"/>
      <c r="J556" s="459"/>
      <c r="K556" s="459"/>
      <c r="L556" s="459"/>
      <c r="M556" s="459"/>
      <c r="N556" s="459"/>
      <c r="O556" s="459"/>
      <c r="P556" s="459"/>
      <c r="Q556" s="459"/>
      <c r="R556" s="459"/>
      <c r="S556" s="459"/>
      <c r="T556" s="459"/>
      <c r="U556" s="459"/>
      <c r="V556" s="459"/>
      <c r="W556" s="459"/>
      <c r="X556" s="459"/>
      <c r="Y556" s="501"/>
      <c r="Z556" s="502"/>
      <c r="AA556" s="503"/>
      <c r="AB556" s="219"/>
    </row>
    <row r="557" ht="16.5" spans="1:28">
      <c r="A557" s="455" t="s">
        <v>964</v>
      </c>
      <c r="B557" s="456"/>
      <c r="C557" s="457"/>
      <c r="D557" s="365"/>
      <c r="E557" s="365"/>
      <c r="F557" s="365"/>
      <c r="G557" s="365"/>
      <c r="H557" s="247"/>
      <c r="I557" s="247"/>
      <c r="J557" s="247"/>
      <c r="K557" s="247"/>
      <c r="L557" s="247"/>
      <c r="M557" s="247"/>
      <c r="N557" s="247"/>
      <c r="O557" s="247"/>
      <c r="P557" s="247"/>
      <c r="Q557" s="247"/>
      <c r="R557" s="247"/>
      <c r="S557" s="247"/>
      <c r="T557" s="365"/>
      <c r="U557" s="365"/>
      <c r="V557" s="365"/>
      <c r="W557" s="247"/>
      <c r="X557" s="365"/>
      <c r="Y557" s="365"/>
      <c r="Z557" s="504"/>
      <c r="AA557" s="505"/>
      <c r="AB557" s="219"/>
    </row>
    <row r="558" ht="15.75" spans="1:28">
      <c r="A558" s="460" t="s">
        <v>965</v>
      </c>
      <c r="B558" s="461"/>
      <c r="C558" s="461"/>
      <c r="D558" s="462"/>
      <c r="E558" s="463"/>
      <c r="F558" s="464"/>
      <c r="G558" s="465">
        <f>SUM(I41:I356)</f>
        <v>0</v>
      </c>
      <c r="H558" s="465"/>
      <c r="I558" s="483"/>
      <c r="J558" s="484"/>
      <c r="K558" s="463"/>
      <c r="L558" s="465">
        <f>SUM(N41:N356)</f>
        <v>0</v>
      </c>
      <c r="M558" s="465"/>
      <c r="N558" s="485"/>
      <c r="O558" s="484"/>
      <c r="P558" s="463"/>
      <c r="Q558" s="465">
        <f>SUM(S41:S356)</f>
        <v>0</v>
      </c>
      <c r="R558" s="465"/>
      <c r="S558" s="485"/>
      <c r="T558" s="484"/>
      <c r="U558" s="463"/>
      <c r="V558" s="465">
        <f>SUM(X41:X356)</f>
        <v>0</v>
      </c>
      <c r="W558" s="465"/>
      <c r="X558" s="490"/>
      <c r="Y558" s="506"/>
      <c r="Z558" s="507">
        <f>G558+L558+Q558+V558</f>
        <v>0</v>
      </c>
      <c r="AA558" s="508"/>
      <c r="AB558" s="485"/>
    </row>
    <row r="559" ht="15.75" spans="1:28">
      <c r="A559" s="460" t="s">
        <v>966</v>
      </c>
      <c r="B559" s="461"/>
      <c r="C559" s="461"/>
      <c r="D559" s="462"/>
      <c r="E559" s="466"/>
      <c r="F559" s="467"/>
      <c r="G559" s="465">
        <f>SUM(I362:I551)</f>
        <v>0</v>
      </c>
      <c r="H559" s="465"/>
      <c r="I559" s="485"/>
      <c r="J559" s="486"/>
      <c r="K559" s="466"/>
      <c r="L559" s="465">
        <f>SUM(N362:N551)</f>
        <v>0</v>
      </c>
      <c r="M559" s="465"/>
      <c r="N559" s="485"/>
      <c r="O559" s="486"/>
      <c r="P559" s="466"/>
      <c r="Q559" s="465">
        <f>SUM(S362:S551)</f>
        <v>0</v>
      </c>
      <c r="R559" s="465"/>
      <c r="S559" s="485"/>
      <c r="T559" s="486"/>
      <c r="U559" s="466"/>
      <c r="V559" s="465">
        <f>SUM(X362:X551)</f>
        <v>0</v>
      </c>
      <c r="W559" s="465"/>
      <c r="X559" s="491"/>
      <c r="Y559" s="509"/>
      <c r="Z559" s="510">
        <f>G559+L559+Q559+V559</f>
        <v>0</v>
      </c>
      <c r="AA559" s="511"/>
      <c r="AB559" s="485"/>
    </row>
    <row r="560" ht="16.5" spans="1:28">
      <c r="A560" s="468" t="s">
        <v>967</v>
      </c>
      <c r="B560" s="469"/>
      <c r="C560" s="469"/>
      <c r="D560" s="470"/>
      <c r="E560" s="471"/>
      <c r="F560" s="472"/>
      <c r="G560" s="465">
        <f>SUM(G558:G559)</f>
        <v>0</v>
      </c>
      <c r="H560" s="465"/>
      <c r="I560" s="487"/>
      <c r="J560" s="488"/>
      <c r="K560" s="471"/>
      <c r="L560" s="465">
        <f>SUM(L558:L559)</f>
        <v>0</v>
      </c>
      <c r="M560" s="465"/>
      <c r="N560" s="489"/>
      <c r="O560" s="488"/>
      <c r="P560" s="471"/>
      <c r="Q560" s="465">
        <f>SUM(Q558:Q559)</f>
        <v>0</v>
      </c>
      <c r="R560" s="465"/>
      <c r="S560" s="489"/>
      <c r="T560" s="488"/>
      <c r="U560" s="471"/>
      <c r="V560" s="465">
        <f>SUM(V558:V559)</f>
        <v>0</v>
      </c>
      <c r="W560" s="465"/>
      <c r="X560" s="492"/>
      <c r="Y560" s="512"/>
      <c r="Z560" s="513">
        <f>G560+L560+Q560+V560</f>
        <v>0</v>
      </c>
      <c r="AA560" s="514"/>
      <c r="AB560" s="485"/>
    </row>
    <row r="561" ht="15.75" spans="1:28">
      <c r="A561" s="217"/>
      <c r="B561" s="217"/>
      <c r="C561" s="473" t="s">
        <v>968</v>
      </c>
      <c r="D561" s="474"/>
      <c r="E561" s="475"/>
      <c r="F561" s="475"/>
      <c r="G561" s="475"/>
      <c r="H561" s="475"/>
      <c r="I561" s="475"/>
      <c r="J561" s="475"/>
      <c r="K561" s="475"/>
      <c r="L561" s="475"/>
      <c r="M561" s="475"/>
      <c r="N561" s="475"/>
      <c r="O561" s="475"/>
      <c r="P561" s="475"/>
      <c r="Q561" s="475"/>
      <c r="R561" s="475"/>
      <c r="S561" s="475"/>
      <c r="T561" s="475"/>
      <c r="U561" s="475"/>
      <c r="V561" s="475"/>
      <c r="W561" s="475"/>
      <c r="X561" s="475"/>
      <c r="Y561" s="515"/>
      <c r="Z561" s="291"/>
      <c r="AA561" s="475"/>
      <c r="AB561" s="475"/>
    </row>
    <row r="562" ht="15.75" spans="1:28">
      <c r="A562" s="217"/>
      <c r="B562" s="217"/>
      <c r="C562" s="473" t="s">
        <v>969</v>
      </c>
      <c r="D562" s="474"/>
      <c r="E562" s="475"/>
      <c r="F562" s="475"/>
      <c r="G562" s="475"/>
      <c r="H562" s="475"/>
      <c r="I562" s="475"/>
      <c r="J562" s="475"/>
      <c r="K562" s="475"/>
      <c r="L562" s="475"/>
      <c r="M562" s="475"/>
      <c r="N562" s="475"/>
      <c r="O562" s="475"/>
      <c r="P562" s="475"/>
      <c r="Q562" s="475"/>
      <c r="R562" s="475"/>
      <c r="S562" s="475"/>
      <c r="T562" s="475"/>
      <c r="U562" s="475"/>
      <c r="V562" s="475"/>
      <c r="W562" s="475"/>
      <c r="X562" s="475"/>
      <c r="Y562" s="515"/>
      <c r="Z562" s="291"/>
      <c r="AA562" s="475"/>
      <c r="AB562" s="475"/>
    </row>
    <row r="563" ht="15.75" spans="1:28">
      <c r="A563" s="217"/>
      <c r="B563" s="217"/>
      <c r="C563" s="473"/>
      <c r="D563" s="474"/>
      <c r="E563" s="475"/>
      <c r="F563" s="475"/>
      <c r="G563" s="475"/>
      <c r="H563" s="475"/>
      <c r="I563" s="475"/>
      <c r="J563" s="475"/>
      <c r="K563" s="475"/>
      <c r="L563" s="475"/>
      <c r="M563" s="475"/>
      <c r="N563" s="475"/>
      <c r="O563" s="475"/>
      <c r="P563" s="475"/>
      <c r="Q563" s="475"/>
      <c r="R563" s="475"/>
      <c r="S563" s="475"/>
      <c r="T563" s="475"/>
      <c r="U563" s="475"/>
      <c r="V563" s="475"/>
      <c r="W563" s="475"/>
      <c r="X563" s="475"/>
      <c r="Y563" s="515"/>
      <c r="Z563" s="291"/>
      <c r="AA563" s="475"/>
      <c r="AB563" s="475"/>
    </row>
    <row r="564" ht="15.75" spans="1:28">
      <c r="A564" s="217"/>
      <c r="B564" s="217"/>
      <c r="C564" s="473"/>
      <c r="D564" s="474"/>
      <c r="E564" s="475"/>
      <c r="F564" s="475"/>
      <c r="G564" s="475"/>
      <c r="H564" s="475"/>
      <c r="I564" s="475"/>
      <c r="J564" s="475"/>
      <c r="K564" s="475"/>
      <c r="L564" s="475"/>
      <c r="M564" s="475"/>
      <c r="N564" s="475"/>
      <c r="O564" s="475"/>
      <c r="P564" s="475"/>
      <c r="Q564" s="475"/>
      <c r="R564" s="475"/>
      <c r="S564" s="475"/>
      <c r="T564" s="475"/>
      <c r="U564" s="475"/>
      <c r="V564" s="475"/>
      <c r="W564" s="475"/>
      <c r="X564" s="475"/>
      <c r="Y564" s="515"/>
      <c r="Z564" s="291"/>
      <c r="AA564" s="475"/>
      <c r="AB564" s="475"/>
    </row>
    <row r="565" ht="15.75" spans="1:28">
      <c r="A565" s="217"/>
      <c r="B565" s="217"/>
      <c r="C565" s="473"/>
      <c r="D565" s="474"/>
      <c r="E565" s="475"/>
      <c r="F565" s="475"/>
      <c r="G565" s="475"/>
      <c r="H565" s="475"/>
      <c r="I565" s="475"/>
      <c r="J565" s="475"/>
      <c r="K565" s="475"/>
      <c r="L565" s="475"/>
      <c r="M565" s="475"/>
      <c r="N565" s="475"/>
      <c r="O565" s="475"/>
      <c r="P565" s="475"/>
      <c r="Q565" s="475"/>
      <c r="R565" s="475"/>
      <c r="S565" s="475"/>
      <c r="T565" s="475"/>
      <c r="U565" s="475"/>
      <c r="V565" s="475"/>
      <c r="W565" s="475"/>
      <c r="X565" s="475"/>
      <c r="Y565" s="515"/>
      <c r="Z565" s="291"/>
      <c r="AA565" s="475"/>
      <c r="AB565" s="475"/>
    </row>
    <row r="566" spans="1:28">
      <c r="A566" s="217"/>
      <c r="B566" s="217"/>
      <c r="C566" s="476" t="s">
        <v>970</v>
      </c>
      <c r="D566" s="476"/>
      <c r="E566" s="476"/>
      <c r="F566" s="476"/>
      <c r="G566" s="476"/>
      <c r="H566" s="476"/>
      <c r="I566" s="476"/>
      <c r="J566" s="476"/>
      <c r="K566" s="476"/>
      <c r="L566" s="476"/>
      <c r="M566" s="476"/>
      <c r="N566" s="476"/>
      <c r="O566" s="476"/>
      <c r="P566" s="476"/>
      <c r="Q566" s="476"/>
      <c r="R566" s="476"/>
      <c r="S566" s="476"/>
      <c r="T566" s="476"/>
      <c r="U566" s="476"/>
      <c r="V566" s="476"/>
      <c r="W566" s="476"/>
      <c r="X566" s="476"/>
      <c r="Y566" s="476"/>
      <c r="Z566" s="476"/>
      <c r="AA566" s="476"/>
      <c r="AB566" s="219"/>
    </row>
    <row r="567" ht="15.75" spans="1:28">
      <c r="A567" s="217"/>
      <c r="B567" s="217"/>
      <c r="C567" s="218"/>
      <c r="D567" s="477"/>
      <c r="E567" s="477"/>
      <c r="F567" s="477"/>
      <c r="G567" s="477"/>
      <c r="H567" s="477"/>
      <c r="I567" s="477"/>
      <c r="J567" s="477"/>
      <c r="K567" s="477"/>
      <c r="L567" s="477"/>
      <c r="M567" s="477"/>
      <c r="N567" s="477"/>
      <c r="O567" s="477"/>
      <c r="P567" s="477"/>
      <c r="Q567" s="477"/>
      <c r="R567" s="477"/>
      <c r="S567" s="477"/>
      <c r="T567" s="477"/>
      <c r="U567" s="477"/>
      <c r="V567" s="477"/>
      <c r="W567" s="477"/>
      <c r="X567" s="477"/>
      <c r="Y567" s="477"/>
      <c r="Z567" s="516"/>
      <c r="AA567" s="219"/>
      <c r="AB567" s="219"/>
    </row>
    <row r="568" ht="15.75" spans="1:28">
      <c r="A568" s="217"/>
      <c r="B568" s="217"/>
      <c r="C568" s="218"/>
      <c r="D568" s="477"/>
      <c r="E568" s="477"/>
      <c r="F568" s="477"/>
      <c r="G568" s="477"/>
      <c r="H568" s="477"/>
      <c r="I568" s="477"/>
      <c r="J568" s="477"/>
      <c r="K568" s="477"/>
      <c r="L568" s="477"/>
      <c r="M568" s="477"/>
      <c r="N568" s="477"/>
      <c r="O568" s="477"/>
      <c r="P568" s="477"/>
      <c r="Q568" s="477"/>
      <c r="R568" s="477"/>
      <c r="S568" s="477"/>
      <c r="T568" s="477"/>
      <c r="U568" s="477"/>
      <c r="V568" s="477"/>
      <c r="W568" s="477"/>
      <c r="X568" s="477"/>
      <c r="Y568" s="477"/>
      <c r="Z568" s="516"/>
      <c r="AA568" s="219"/>
      <c r="AB568" s="219"/>
    </row>
    <row r="569" ht="15.75" spans="1:28">
      <c r="A569" s="217"/>
      <c r="B569" s="217"/>
      <c r="C569" s="218"/>
      <c r="D569" s="477"/>
      <c r="E569" s="477"/>
      <c r="F569" s="477"/>
      <c r="G569" s="477"/>
      <c r="H569" s="477"/>
      <c r="I569" s="477"/>
      <c r="J569" s="477"/>
      <c r="K569" s="477"/>
      <c r="L569" s="477"/>
      <c r="M569" s="477"/>
      <c r="N569" s="477"/>
      <c r="O569" s="477"/>
      <c r="P569" s="477"/>
      <c r="Q569" s="477"/>
      <c r="R569" s="477"/>
      <c r="S569" s="477"/>
      <c r="T569" s="477"/>
      <c r="U569" s="477"/>
      <c r="V569" s="477"/>
      <c r="W569" s="477"/>
      <c r="X569" s="477"/>
      <c r="Y569" s="477"/>
      <c r="Z569" s="516"/>
      <c r="AA569" s="219"/>
      <c r="AB569" s="219"/>
    </row>
    <row r="570" ht="15.75" spans="1:28">
      <c r="A570" s="217"/>
      <c r="B570" s="217"/>
      <c r="C570" s="478"/>
      <c r="D570" s="219"/>
      <c r="E570" s="479"/>
      <c r="F570" s="479"/>
      <c r="G570" s="479"/>
      <c r="H570" s="479"/>
      <c r="I570" s="479"/>
      <c r="J570" s="219"/>
      <c r="K570" s="219"/>
      <c r="L570" s="219"/>
      <c r="M570" s="219"/>
      <c r="N570" s="219"/>
      <c r="O570" s="219"/>
      <c r="P570" s="219"/>
      <c r="Q570" s="479"/>
      <c r="R570" s="479"/>
      <c r="S570" s="479"/>
      <c r="T570" s="219"/>
      <c r="U570" s="479"/>
      <c r="V570" s="219"/>
      <c r="W570" s="219"/>
      <c r="X570" s="219"/>
      <c r="Y570" s="219"/>
      <c r="Z570" s="291"/>
      <c r="AA570" s="219"/>
      <c r="AB570" s="219"/>
    </row>
    <row r="571" ht="15.75" spans="1:28">
      <c r="A571" s="217"/>
      <c r="B571" s="217"/>
      <c r="C571" s="478"/>
      <c r="D571" s="219"/>
      <c r="E571" s="476"/>
      <c r="F571" s="476"/>
      <c r="G571" s="476"/>
      <c r="H571" s="476"/>
      <c r="I571" s="476"/>
      <c r="J571" s="476"/>
      <c r="K571" s="476"/>
      <c r="L571" s="476"/>
      <c r="M571" s="477"/>
      <c r="N571" s="477"/>
      <c r="O571" s="219"/>
      <c r="P571" s="219"/>
      <c r="Q571" s="476"/>
      <c r="R571" s="476"/>
      <c r="S571" s="476"/>
      <c r="T571" s="219"/>
      <c r="U571" s="479"/>
      <c r="V571" s="219"/>
      <c r="W571" s="219"/>
      <c r="X571" s="219"/>
      <c r="Y571" s="219"/>
      <c r="Z571" s="291"/>
      <c r="AA571" s="219"/>
      <c r="AB571" s="219"/>
    </row>
    <row r="572" ht="15.75" spans="1:28">
      <c r="A572" s="217"/>
      <c r="B572" s="217"/>
      <c r="C572" s="478"/>
      <c r="D572" s="219"/>
      <c r="E572" s="476"/>
      <c r="F572" s="476"/>
      <c r="G572" s="476"/>
      <c r="H572" s="476"/>
      <c r="I572" s="476"/>
      <c r="J572" s="476"/>
      <c r="K572" s="476"/>
      <c r="L572" s="476"/>
      <c r="M572" s="477"/>
      <c r="N572" s="477"/>
      <c r="O572" s="219"/>
      <c r="P572" s="219"/>
      <c r="Q572" s="479"/>
      <c r="R572" s="479"/>
      <c r="S572" s="479"/>
      <c r="T572" s="219"/>
      <c r="U572" s="479"/>
      <c r="V572" s="219"/>
      <c r="W572" s="219"/>
      <c r="X572" s="219"/>
      <c r="Y572" s="219"/>
      <c r="Z572" s="291"/>
      <c r="AA572" s="219"/>
      <c r="AB572" s="219"/>
    </row>
    <row r="573" ht="15.75" spans="1:28">
      <c r="A573" s="217"/>
      <c r="B573" s="217"/>
      <c r="C573" s="218"/>
      <c r="D573" s="219"/>
      <c r="E573" s="479"/>
      <c r="F573" s="479"/>
      <c r="G573" s="479"/>
      <c r="H573" s="479"/>
      <c r="I573" s="479"/>
      <c r="J573" s="219"/>
      <c r="K573" s="219"/>
      <c r="L573" s="219"/>
      <c r="M573" s="219"/>
      <c r="N573" s="219"/>
      <c r="O573" s="219"/>
      <c r="P573" s="219"/>
      <c r="Q573" s="479"/>
      <c r="R573" s="479"/>
      <c r="S573" s="479"/>
      <c r="T573" s="219"/>
      <c r="U573" s="479"/>
      <c r="V573" s="219"/>
      <c r="W573" s="219"/>
      <c r="X573" s="219"/>
      <c r="Y573" s="219"/>
      <c r="Z573" s="291"/>
      <c r="AA573" s="219"/>
      <c r="AB573" s="219"/>
    </row>
    <row r="574" ht="15.75" spans="1:28">
      <c r="A574" s="217"/>
      <c r="B574" s="217"/>
      <c r="C574" s="478"/>
      <c r="D574" s="219"/>
      <c r="E574" s="479"/>
      <c r="F574" s="479"/>
      <c r="G574" s="479"/>
      <c r="H574" s="479"/>
      <c r="I574" s="479"/>
      <c r="J574" s="219"/>
      <c r="K574" s="219"/>
      <c r="L574" s="219"/>
      <c r="M574" s="219"/>
      <c r="N574" s="219"/>
      <c r="O574" s="219"/>
      <c r="P574" s="219"/>
      <c r="Q574" s="479"/>
      <c r="R574" s="479"/>
      <c r="S574" s="479"/>
      <c r="T574" s="219"/>
      <c r="U574" s="479"/>
      <c r="V574" s="219"/>
      <c r="W574" s="219"/>
      <c r="X574" s="219"/>
      <c r="Y574" s="219"/>
      <c r="Z574" s="291"/>
      <c r="AA574" s="219"/>
      <c r="AB574" s="219"/>
    </row>
    <row r="575" ht="15.75" spans="1:28">
      <c r="A575" s="217"/>
      <c r="B575" s="217"/>
      <c r="C575" s="480"/>
      <c r="D575" s="219"/>
      <c r="E575" s="219"/>
      <c r="F575" s="481"/>
      <c r="G575" s="481"/>
      <c r="H575" s="481"/>
      <c r="I575" s="481"/>
      <c r="J575" s="481"/>
      <c r="K575" s="481"/>
      <c r="L575" s="481"/>
      <c r="M575" s="481"/>
      <c r="N575" s="219"/>
      <c r="O575" s="219"/>
      <c r="P575" s="219"/>
      <c r="Q575" s="481"/>
      <c r="R575" s="481"/>
      <c r="S575" s="481"/>
      <c r="T575" s="481"/>
      <c r="U575" s="481"/>
      <c r="V575" s="481"/>
      <c r="W575" s="481"/>
      <c r="X575" s="219"/>
      <c r="Y575" s="219"/>
      <c r="Z575" s="291"/>
      <c r="AA575" s="219"/>
      <c r="AB575" s="219"/>
    </row>
    <row r="576" ht="15.75" spans="1:28">
      <c r="A576" s="217"/>
      <c r="B576" s="217"/>
      <c r="C576" s="482"/>
      <c r="D576" s="479"/>
      <c r="E576" s="219"/>
      <c r="F576" s="435"/>
      <c r="G576" s="435"/>
      <c r="H576" s="435"/>
      <c r="I576" s="435"/>
      <c r="J576" s="435"/>
      <c r="K576" s="435"/>
      <c r="L576" s="435"/>
      <c r="M576" s="435"/>
      <c r="N576" s="219"/>
      <c r="O576" s="219"/>
      <c r="P576" s="219"/>
      <c r="Q576" s="435"/>
      <c r="R576" s="435"/>
      <c r="S576" s="435"/>
      <c r="T576" s="435"/>
      <c r="U576" s="435"/>
      <c r="V576" s="435"/>
      <c r="W576" s="435"/>
      <c r="X576" s="479"/>
      <c r="Y576" s="479"/>
      <c r="Z576" s="291"/>
      <c r="AA576" s="219"/>
      <c r="AB576" s="219"/>
    </row>
    <row r="577" ht="15.75" spans="1:28">
      <c r="A577" s="217"/>
      <c r="B577" s="217"/>
      <c r="C577" s="478"/>
      <c r="D577" s="479"/>
      <c r="E577" s="435"/>
      <c r="F577" s="435"/>
      <c r="G577" s="435"/>
      <c r="H577" s="435"/>
      <c r="I577" s="435"/>
      <c r="J577" s="435"/>
      <c r="K577" s="435"/>
      <c r="L577" s="219"/>
      <c r="M577" s="219"/>
      <c r="N577" s="219"/>
      <c r="O577" s="219"/>
      <c r="P577" s="219"/>
      <c r="Q577" s="479"/>
      <c r="R577" s="479"/>
      <c r="S577" s="479"/>
      <c r="T577" s="435"/>
      <c r="U577" s="435"/>
      <c r="V577" s="435"/>
      <c r="W577" s="435"/>
      <c r="X577" s="435"/>
      <c r="Y577" s="435"/>
      <c r="Z577" s="291"/>
      <c r="AA577" s="219"/>
      <c r="AB577" s="219"/>
    </row>
    <row r="578" ht="15.75" spans="1:28">
      <c r="A578" s="217"/>
      <c r="B578" s="217"/>
      <c r="C578" s="478"/>
      <c r="D578" s="479"/>
      <c r="E578" s="219"/>
      <c r="F578" s="219"/>
      <c r="G578" s="219"/>
      <c r="H578" s="219"/>
      <c r="I578" s="219"/>
      <c r="J578" s="219"/>
      <c r="K578" s="479"/>
      <c r="L578" s="479"/>
      <c r="M578" s="479"/>
      <c r="N578" s="479"/>
      <c r="O578" s="479"/>
      <c r="P578" s="219"/>
      <c r="Q578" s="219"/>
      <c r="R578" s="219"/>
      <c r="S578" s="219"/>
      <c r="T578" s="219"/>
      <c r="U578" s="219"/>
      <c r="V578" s="219"/>
      <c r="W578" s="219"/>
      <c r="X578" s="219"/>
      <c r="Y578" s="479"/>
      <c r="Z578" s="291"/>
      <c r="AA578" s="219"/>
      <c r="AB578" s="219"/>
    </row>
    <row r="579" spans="1:28">
      <c r="A579" s="217"/>
      <c r="B579" s="217"/>
      <c r="C579" s="478"/>
      <c r="D579" s="517"/>
      <c r="E579" s="517"/>
      <c r="F579" s="517"/>
      <c r="G579" s="219"/>
      <c r="H579" s="219"/>
      <c r="I579" s="219"/>
      <c r="J579" s="219"/>
      <c r="K579" s="479"/>
      <c r="L579" s="479"/>
      <c r="M579" s="479"/>
      <c r="N579" s="479"/>
      <c r="O579" s="479"/>
      <c r="P579" s="219"/>
      <c r="Q579" s="219"/>
      <c r="R579" s="219"/>
      <c r="S579" s="219"/>
      <c r="T579" s="219"/>
      <c r="U579" s="219"/>
      <c r="V579" s="219"/>
      <c r="W579" s="219"/>
      <c r="X579" s="219"/>
      <c r="Y579" s="479"/>
      <c r="Z579" s="485"/>
      <c r="AA579" s="485"/>
      <c r="AB579" s="219"/>
    </row>
    <row r="580" spans="1:28">
      <c r="A580" s="217"/>
      <c r="B580" s="217"/>
      <c r="C580" s="518"/>
      <c r="D580" s="479"/>
      <c r="E580" s="219"/>
      <c r="F580" s="219"/>
      <c r="G580" s="219"/>
      <c r="H580" s="219"/>
      <c r="I580" s="219"/>
      <c r="J580" s="219"/>
      <c r="K580" s="219"/>
      <c r="L580" s="219"/>
      <c r="M580" s="219"/>
      <c r="N580" s="219"/>
      <c r="O580" s="219"/>
      <c r="P580" s="219"/>
      <c r="Q580" s="219"/>
      <c r="R580" s="219"/>
      <c r="S580" s="219"/>
      <c r="T580" s="219"/>
      <c r="U580" s="219"/>
      <c r="V580" s="219"/>
      <c r="W580" s="219"/>
      <c r="X580" s="219"/>
      <c r="Y580" s="219"/>
      <c r="Z580" s="519"/>
      <c r="AA580" s="519"/>
      <c r="AB580" s="219"/>
    </row>
  </sheetData>
  <sheetProtection sheet="1" objects="1" scenarios="1"/>
  <mergeCells count="67">
    <mergeCell ref="A2:AA2"/>
    <mergeCell ref="A3:AA3"/>
    <mergeCell ref="D32:M32"/>
    <mergeCell ref="D33:H33"/>
    <mergeCell ref="E37:Y37"/>
    <mergeCell ref="A39:AA39"/>
    <mergeCell ref="A40:C40"/>
    <mergeCell ref="A48:C48"/>
    <mergeCell ref="A132:C132"/>
    <mergeCell ref="A145:C145"/>
    <mergeCell ref="A164:C164"/>
    <mergeCell ref="A189:C189"/>
    <mergeCell ref="A201:C201"/>
    <mergeCell ref="A204:C204"/>
    <mergeCell ref="Z357:AA357"/>
    <mergeCell ref="A359:AA359"/>
    <mergeCell ref="A360:C360"/>
    <mergeCell ref="A553:C553"/>
    <mergeCell ref="Z553:AA553"/>
    <mergeCell ref="A554:C554"/>
    <mergeCell ref="Z554:AA554"/>
    <mergeCell ref="A555:C555"/>
    <mergeCell ref="Z555:AA555"/>
    <mergeCell ref="A556:C556"/>
    <mergeCell ref="D556:Y556"/>
    <mergeCell ref="Z556:AA556"/>
    <mergeCell ref="A557:C557"/>
    <mergeCell ref="Z557:AA557"/>
    <mergeCell ref="A558:D558"/>
    <mergeCell ref="G558:H558"/>
    <mergeCell ref="L558:M558"/>
    <mergeCell ref="Q558:R558"/>
    <mergeCell ref="V558:W558"/>
    <mergeCell ref="Z558:AA558"/>
    <mergeCell ref="A559:D559"/>
    <mergeCell ref="G559:H559"/>
    <mergeCell ref="L559:M559"/>
    <mergeCell ref="Q559:R559"/>
    <mergeCell ref="V559:W559"/>
    <mergeCell ref="Z559:AA559"/>
    <mergeCell ref="A560:D560"/>
    <mergeCell ref="G560:H560"/>
    <mergeCell ref="L560:M560"/>
    <mergeCell ref="Q560:R560"/>
    <mergeCell ref="V560:W560"/>
    <mergeCell ref="Z560:AA560"/>
    <mergeCell ref="C566:AA566"/>
    <mergeCell ref="E571:L571"/>
    <mergeCell ref="Q571:R571"/>
    <mergeCell ref="E572:L572"/>
    <mergeCell ref="G575:M575"/>
    <mergeCell ref="Q575:W575"/>
    <mergeCell ref="G576:M576"/>
    <mergeCell ref="Q576:W576"/>
    <mergeCell ref="E577:K577"/>
    <mergeCell ref="D579:F579"/>
    <mergeCell ref="Z579:AA579"/>
    <mergeCell ref="Z580:AA580"/>
    <mergeCell ref="D37:D38"/>
    <mergeCell ref="Z37:Z38"/>
    <mergeCell ref="AA37:AA38"/>
    <mergeCell ref="E558:F560"/>
    <mergeCell ref="O558:P560"/>
    <mergeCell ref="J558:K560"/>
    <mergeCell ref="T558:U560"/>
    <mergeCell ref="D34:J35"/>
    <mergeCell ref="A37:C38"/>
  </mergeCells>
  <conditionalFormatting sqref="AB1:AB580">
    <cfRule type="cellIs" dxfId="27" priority="1" stopIfTrue="1" operator="equal">
      <formula>#N/A</formula>
    </cfRule>
    <cfRule type="cellIs" dxfId="28" priority="2" stopIfTrue="1" operator="equal">
      <formula>#N/A</formula>
    </cfRule>
  </conditionalFormatting>
  <dataValidations count="1">
    <dataValidation type="custom" allowBlank="1" showInputMessage="1" showErrorMessage="1" sqref="E202:G202 E49:G130 E41:G46 E133:G143 E146:G162 E165:G187 E190:G199 E205:G356">
      <formula1>ISBLANK(E40)=FALSE</formula1>
    </dataValidation>
  </dataValidations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00B050"/>
    <pageSetUpPr fitToPage="1"/>
  </sheetPr>
  <dimension ref="A1:N60"/>
  <sheetViews>
    <sheetView tabSelected="1" zoomScale="115" zoomScaleNormal="115" topLeftCell="A40" workbookViewId="0">
      <selection activeCell="B55" sqref="B55"/>
    </sheetView>
  </sheetViews>
  <sheetFormatPr defaultColWidth="9.1047619047619" defaultRowHeight="15"/>
  <cols>
    <col min="1" max="1" width="11.1047619047619" style="101" customWidth="1"/>
    <col min="2" max="2" width="59.6666666666667" style="100" customWidth="1"/>
    <col min="3" max="3" width="9.66666666666667" style="100" customWidth="1"/>
    <col min="4" max="4" width="17.4380952380952" style="102" customWidth="1"/>
    <col min="5" max="5" width="12.3333333333333" style="101" customWidth="1"/>
    <col min="6" max="6" width="18.4380952380952" style="103" customWidth="1"/>
    <col min="7" max="7" width="15.1047619047619" style="104" customWidth="1"/>
    <col min="8" max="11" width="12.6666666666667" style="101" customWidth="1"/>
    <col min="12" max="12" width="26.8857142857143" style="101" customWidth="1"/>
    <col min="13" max="16384" width="9.1047619047619" style="101"/>
  </cols>
  <sheetData>
    <row r="1" ht="18.75" customHeight="1" spans="1:12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200"/>
    </row>
    <row r="2" ht="20.25" customHeight="1" spans="1:12">
      <c r="A2" s="107" t="s">
        <v>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201"/>
    </row>
    <row r="3" ht="20.25" customHeight="1" spans="1:12">
      <c r="A3" s="109" t="s">
        <v>2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202"/>
    </row>
    <row r="4" ht="26.25" customHeight="1" spans="1:12">
      <c r="A4" s="111" t="s">
        <v>971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203"/>
    </row>
    <row r="5" ht="9.9" customHeight="1" spans="1:12">
      <c r="A5" s="113"/>
      <c r="B5" s="114"/>
      <c r="C5" s="114"/>
      <c r="D5" s="115"/>
      <c r="E5" s="116"/>
      <c r="F5" s="117"/>
      <c r="G5" s="118"/>
      <c r="H5" s="116"/>
      <c r="I5" s="116"/>
      <c r="J5" s="116"/>
      <c r="K5" s="116"/>
      <c r="L5" s="204"/>
    </row>
    <row r="6" ht="39.9" customHeight="1" spans="1:12">
      <c r="A6" s="119"/>
      <c r="B6" s="120"/>
      <c r="C6" s="121"/>
      <c r="D6" s="121"/>
      <c r="E6" s="121"/>
      <c r="F6" s="121"/>
      <c r="G6" s="122"/>
      <c r="H6" s="122"/>
      <c r="I6" s="122"/>
      <c r="J6" s="122"/>
      <c r="K6" s="122"/>
      <c r="L6" s="205"/>
    </row>
    <row r="7" ht="2.25" customHeight="1" spans="1:12">
      <c r="A7" s="123"/>
      <c r="B7" s="124"/>
      <c r="C7" s="124"/>
      <c r="D7" s="125"/>
      <c r="E7" s="126"/>
      <c r="F7" s="127"/>
      <c r="G7" s="128"/>
      <c r="H7" s="126"/>
      <c r="I7" s="126"/>
      <c r="J7" s="126"/>
      <c r="K7" s="126"/>
      <c r="L7" s="206"/>
    </row>
    <row r="8" ht="27" customHeight="1" spans="1:12">
      <c r="A8" s="129" t="s">
        <v>7</v>
      </c>
      <c r="B8" s="130" t="s">
        <v>972</v>
      </c>
      <c r="C8" s="131"/>
      <c r="D8" s="131"/>
      <c r="E8" s="131"/>
      <c r="F8" s="131"/>
      <c r="G8" s="131"/>
      <c r="H8" s="131"/>
      <c r="I8" s="131"/>
      <c r="J8" s="131"/>
      <c r="K8" s="131"/>
      <c r="L8" s="207"/>
    </row>
    <row r="9" ht="3" customHeight="1" spans="1:12">
      <c r="A9" s="132"/>
      <c r="B9" s="133"/>
      <c r="C9" s="134"/>
      <c r="D9" s="134"/>
      <c r="E9" s="134"/>
      <c r="F9" s="134"/>
      <c r="G9" s="134"/>
      <c r="H9" s="134"/>
      <c r="I9" s="134"/>
      <c r="J9" s="134"/>
      <c r="K9" s="134"/>
      <c r="L9" s="208"/>
    </row>
    <row r="10" ht="22.5" customHeight="1" spans="1:12">
      <c r="A10" s="135" t="s">
        <v>9</v>
      </c>
      <c r="B10" s="136"/>
      <c r="C10" s="137"/>
      <c r="D10" s="137"/>
      <c r="E10" s="137"/>
      <c r="F10" s="137"/>
      <c r="G10" s="137"/>
      <c r="H10" s="137"/>
      <c r="I10" s="137"/>
      <c r="J10" s="137"/>
      <c r="K10" s="137"/>
      <c r="L10" s="209"/>
    </row>
    <row r="11" ht="4.5" customHeight="1" spans="1:12">
      <c r="A11" s="138"/>
      <c r="B11" s="138"/>
      <c r="C11" s="139"/>
      <c r="D11" s="139"/>
      <c r="E11" s="138"/>
      <c r="F11" s="138"/>
      <c r="G11" s="138"/>
      <c r="H11" s="138"/>
      <c r="I11" s="138"/>
      <c r="J11" s="138"/>
      <c r="K11" s="138"/>
      <c r="L11" s="210"/>
    </row>
    <row r="12" s="98" customFormat="1" ht="19.5" customHeight="1" spans="1:12">
      <c r="A12" s="140" t="s">
        <v>10</v>
      </c>
      <c r="B12" s="141" t="s">
        <v>11</v>
      </c>
      <c r="C12" s="142" t="s">
        <v>12</v>
      </c>
      <c r="D12" s="143" t="s">
        <v>13</v>
      </c>
      <c r="E12" s="144" t="s">
        <v>14</v>
      </c>
      <c r="F12" s="145" t="s">
        <v>15</v>
      </c>
      <c r="G12" s="141" t="s">
        <v>16</v>
      </c>
      <c r="H12" s="141" t="s">
        <v>17</v>
      </c>
      <c r="I12" s="141"/>
      <c r="J12" s="141"/>
      <c r="K12" s="141"/>
      <c r="L12" s="211" t="s">
        <v>18</v>
      </c>
    </row>
    <row r="13" s="98" customFormat="1" ht="36" customHeight="1" spans="1:12">
      <c r="A13" s="146"/>
      <c r="B13" s="147"/>
      <c r="C13" s="148"/>
      <c r="D13" s="149"/>
      <c r="E13" s="147" t="s">
        <v>19</v>
      </c>
      <c r="F13" s="150"/>
      <c r="G13" s="147"/>
      <c r="H13" s="147" t="s">
        <v>20</v>
      </c>
      <c r="I13" s="147" t="s">
        <v>21</v>
      </c>
      <c r="J13" s="147" t="s">
        <v>22</v>
      </c>
      <c r="K13" s="147" t="s">
        <v>23</v>
      </c>
      <c r="L13" s="211"/>
    </row>
    <row r="14" ht="25.5" customHeight="1" spans="1:12">
      <c r="A14" s="151"/>
      <c r="B14" s="152"/>
      <c r="C14" s="153"/>
      <c r="D14" s="153"/>
      <c r="E14" s="153"/>
      <c r="F14" s="153"/>
      <c r="G14" s="153"/>
      <c r="H14" s="153"/>
      <c r="I14" s="153"/>
      <c r="J14" s="153"/>
      <c r="K14" s="153"/>
      <c r="L14" s="212"/>
    </row>
    <row r="15" s="99" customFormat="1" ht="30" customHeight="1" spans="1:12">
      <c r="A15" s="154"/>
      <c r="B15" s="155" t="s">
        <v>973</v>
      </c>
      <c r="C15" s="156" t="s">
        <v>44</v>
      </c>
      <c r="D15" s="157">
        <v>1050</v>
      </c>
      <c r="E15" s="158">
        <v>1</v>
      </c>
      <c r="F15" s="159">
        <f>D15*E15</f>
        <v>1050</v>
      </c>
      <c r="G15" s="160"/>
      <c r="H15" s="161"/>
      <c r="I15" s="160"/>
      <c r="J15" s="160"/>
      <c r="K15" s="160"/>
      <c r="L15" s="154"/>
    </row>
    <row r="16" s="99" customFormat="1" ht="30" customHeight="1" spans="1:12">
      <c r="A16" s="154"/>
      <c r="B16" s="155" t="s">
        <v>974</v>
      </c>
      <c r="C16" s="156" t="s">
        <v>44</v>
      </c>
      <c r="D16" s="157">
        <v>950</v>
      </c>
      <c r="E16" s="158">
        <v>2</v>
      </c>
      <c r="F16" s="159">
        <f t="shared" ref="F15:F45" si="0">D16*E16</f>
        <v>1900</v>
      </c>
      <c r="G16" s="160"/>
      <c r="H16" s="161"/>
      <c r="I16" s="160"/>
      <c r="J16" s="160"/>
      <c r="K16" s="160"/>
      <c r="L16" s="154"/>
    </row>
    <row r="17" s="99" customFormat="1" ht="30" customHeight="1" spans="1:12">
      <c r="A17" s="154"/>
      <c r="B17" s="155" t="s">
        <v>975</v>
      </c>
      <c r="C17" s="156" t="s">
        <v>44</v>
      </c>
      <c r="D17" s="157">
        <v>1000</v>
      </c>
      <c r="E17" s="158">
        <v>6</v>
      </c>
      <c r="F17" s="159">
        <f t="shared" si="0"/>
        <v>6000</v>
      </c>
      <c r="G17" s="160"/>
      <c r="H17" s="161"/>
      <c r="I17" s="160"/>
      <c r="J17" s="160"/>
      <c r="K17" s="160"/>
      <c r="L17" s="154"/>
    </row>
    <row r="18" s="99" customFormat="1" ht="30" customHeight="1" spans="1:12">
      <c r="A18" s="154"/>
      <c r="B18" s="155" t="s">
        <v>976</v>
      </c>
      <c r="C18" s="156" t="s">
        <v>75</v>
      </c>
      <c r="D18" s="157">
        <v>305</v>
      </c>
      <c r="E18" s="158">
        <v>5</v>
      </c>
      <c r="F18" s="159">
        <f t="shared" si="0"/>
        <v>1525</v>
      </c>
      <c r="G18" s="160"/>
      <c r="H18" s="161"/>
      <c r="I18" s="160"/>
      <c r="J18" s="160"/>
      <c r="K18" s="160"/>
      <c r="L18" s="154"/>
    </row>
    <row r="19" s="99" customFormat="1" ht="30" customHeight="1" spans="1:12">
      <c r="A19" s="154"/>
      <c r="B19" s="155" t="s">
        <v>977</v>
      </c>
      <c r="C19" s="156" t="s">
        <v>75</v>
      </c>
      <c r="D19" s="157">
        <v>305</v>
      </c>
      <c r="E19" s="158">
        <v>5</v>
      </c>
      <c r="F19" s="159">
        <f t="shared" si="0"/>
        <v>1525</v>
      </c>
      <c r="G19" s="160"/>
      <c r="H19" s="161"/>
      <c r="I19" s="160"/>
      <c r="J19" s="160"/>
      <c r="K19" s="160"/>
      <c r="L19" s="154"/>
    </row>
    <row r="20" s="99" customFormat="1" ht="30" customHeight="1" spans="1:12">
      <c r="A20" s="154"/>
      <c r="B20" s="155" t="s">
        <v>978</v>
      </c>
      <c r="C20" s="156" t="s">
        <v>75</v>
      </c>
      <c r="D20" s="157">
        <v>305</v>
      </c>
      <c r="E20" s="158">
        <v>5</v>
      </c>
      <c r="F20" s="159">
        <f t="shared" si="0"/>
        <v>1525</v>
      </c>
      <c r="G20" s="160"/>
      <c r="H20" s="161"/>
      <c r="I20" s="160"/>
      <c r="J20" s="160"/>
      <c r="K20" s="160"/>
      <c r="L20" s="154"/>
    </row>
    <row r="21" s="99" customFormat="1" ht="30" customHeight="1" spans="1:12">
      <c r="A21" s="154"/>
      <c r="B21" s="155" t="s">
        <v>979</v>
      </c>
      <c r="C21" s="156" t="s">
        <v>75</v>
      </c>
      <c r="D21" s="157">
        <v>305</v>
      </c>
      <c r="E21" s="158">
        <v>5</v>
      </c>
      <c r="F21" s="159">
        <f t="shared" si="0"/>
        <v>1525</v>
      </c>
      <c r="G21" s="160"/>
      <c r="H21" s="161"/>
      <c r="I21" s="160"/>
      <c r="J21" s="160"/>
      <c r="K21" s="160"/>
      <c r="L21" s="154"/>
    </row>
    <row r="22" s="99" customFormat="1" ht="30" customHeight="1" spans="1:12">
      <c r="A22" s="154"/>
      <c r="B22" s="155" t="s">
        <v>211</v>
      </c>
      <c r="C22" s="162" t="s">
        <v>75</v>
      </c>
      <c r="D22" s="157">
        <v>10.9505</v>
      </c>
      <c r="E22" s="158">
        <v>2</v>
      </c>
      <c r="F22" s="159">
        <f t="shared" si="0"/>
        <v>21.901</v>
      </c>
      <c r="G22" s="160"/>
      <c r="H22" s="161"/>
      <c r="I22" s="160"/>
      <c r="J22" s="160"/>
      <c r="K22" s="160"/>
      <c r="L22" s="154"/>
    </row>
    <row r="23" s="99" customFormat="1" ht="30" customHeight="1" spans="1:12">
      <c r="A23" s="154"/>
      <c r="B23" s="155" t="s">
        <v>213</v>
      </c>
      <c r="C23" s="162" t="s">
        <v>75</v>
      </c>
      <c r="D23" s="157">
        <v>18.4767</v>
      </c>
      <c r="E23" s="158">
        <v>2</v>
      </c>
      <c r="F23" s="159">
        <f t="shared" si="0"/>
        <v>36.9534</v>
      </c>
      <c r="G23" s="160"/>
      <c r="H23" s="161"/>
      <c r="I23" s="160"/>
      <c r="J23" s="160"/>
      <c r="K23" s="160"/>
      <c r="L23" s="154"/>
    </row>
    <row r="24" s="99" customFormat="1" ht="30" customHeight="1" spans="1:12">
      <c r="A24" s="154"/>
      <c r="B24" s="155" t="s">
        <v>219</v>
      </c>
      <c r="C24" s="162" t="s">
        <v>75</v>
      </c>
      <c r="D24" s="157">
        <v>16.9642</v>
      </c>
      <c r="E24" s="158">
        <v>5</v>
      </c>
      <c r="F24" s="159">
        <f t="shared" si="0"/>
        <v>84.821</v>
      </c>
      <c r="G24" s="160"/>
      <c r="H24" s="161"/>
      <c r="I24" s="160"/>
      <c r="J24" s="160"/>
      <c r="K24" s="160"/>
      <c r="L24" s="154"/>
    </row>
    <row r="25" s="99" customFormat="1" ht="30" customHeight="1" spans="1:12">
      <c r="A25" s="154"/>
      <c r="B25" s="155" t="s">
        <v>221</v>
      </c>
      <c r="C25" s="162" t="s">
        <v>75</v>
      </c>
      <c r="D25" s="157">
        <v>93.412</v>
      </c>
      <c r="E25" s="158">
        <v>2</v>
      </c>
      <c r="F25" s="159">
        <f t="shared" si="0"/>
        <v>186.824</v>
      </c>
      <c r="G25" s="160"/>
      <c r="H25" s="161"/>
      <c r="I25" s="160"/>
      <c r="J25" s="160"/>
      <c r="K25" s="160"/>
      <c r="L25" s="154"/>
    </row>
    <row r="26" s="99" customFormat="1" ht="30" customHeight="1" spans="1:12">
      <c r="A26" s="154"/>
      <c r="B26" s="155" t="s">
        <v>223</v>
      </c>
      <c r="C26" s="162" t="s">
        <v>75</v>
      </c>
      <c r="D26" s="157">
        <v>83.0544</v>
      </c>
      <c r="E26" s="158">
        <v>5</v>
      </c>
      <c r="F26" s="159">
        <f t="shared" si="0"/>
        <v>415.272</v>
      </c>
      <c r="G26" s="160"/>
      <c r="H26" s="161"/>
      <c r="I26" s="160"/>
      <c r="J26" s="160"/>
      <c r="K26" s="160"/>
      <c r="L26" s="154"/>
    </row>
    <row r="27" s="99" customFormat="1" ht="30" customHeight="1" spans="1:12">
      <c r="A27" s="154"/>
      <c r="B27" s="155" t="s">
        <v>980</v>
      </c>
      <c r="C27" s="162" t="s">
        <v>75</v>
      </c>
      <c r="D27" s="157">
        <v>35</v>
      </c>
      <c r="E27" s="158">
        <v>12</v>
      </c>
      <c r="F27" s="159">
        <f t="shared" si="0"/>
        <v>420</v>
      </c>
      <c r="G27" s="160"/>
      <c r="H27" s="161"/>
      <c r="I27" s="160"/>
      <c r="J27" s="160"/>
      <c r="K27" s="160"/>
      <c r="L27" s="154"/>
    </row>
    <row r="28" s="99" customFormat="1" ht="30" customHeight="1" spans="1:12">
      <c r="A28" s="154"/>
      <c r="B28" s="155" t="s">
        <v>981</v>
      </c>
      <c r="C28" s="162" t="s">
        <v>75</v>
      </c>
      <c r="D28" s="157">
        <v>35</v>
      </c>
      <c r="E28" s="158">
        <v>12</v>
      </c>
      <c r="F28" s="159">
        <f t="shared" si="0"/>
        <v>420</v>
      </c>
      <c r="G28" s="160"/>
      <c r="H28" s="161"/>
      <c r="I28" s="160"/>
      <c r="J28" s="160"/>
      <c r="K28" s="160"/>
      <c r="L28" s="154"/>
    </row>
    <row r="29" s="99" customFormat="1" ht="30" customHeight="1" spans="1:12">
      <c r="A29" s="154"/>
      <c r="B29" s="155" t="s">
        <v>280</v>
      </c>
      <c r="C29" s="156" t="s">
        <v>44</v>
      </c>
      <c r="D29" s="157">
        <v>9.3896</v>
      </c>
      <c r="E29" s="158">
        <v>4</v>
      </c>
      <c r="F29" s="159">
        <f t="shared" si="0"/>
        <v>37.5584</v>
      </c>
      <c r="G29" s="160"/>
      <c r="H29" s="161"/>
      <c r="I29" s="160"/>
      <c r="J29" s="160"/>
      <c r="K29" s="160"/>
      <c r="L29" s="154"/>
    </row>
    <row r="30" s="99" customFormat="1" ht="30" customHeight="1" spans="1:12">
      <c r="A30" s="154"/>
      <c r="B30" s="155" t="s">
        <v>282</v>
      </c>
      <c r="C30" s="156" t="s">
        <v>44</v>
      </c>
      <c r="D30" s="157">
        <v>16.9884</v>
      </c>
      <c r="E30" s="158">
        <v>4</v>
      </c>
      <c r="F30" s="159">
        <f t="shared" si="0"/>
        <v>67.9536</v>
      </c>
      <c r="G30" s="160"/>
      <c r="H30" s="161"/>
      <c r="I30" s="160"/>
      <c r="J30" s="160"/>
      <c r="K30" s="160"/>
      <c r="L30" s="154"/>
    </row>
    <row r="31" s="99" customFormat="1" ht="30" customHeight="1" spans="1:12">
      <c r="A31" s="154"/>
      <c r="B31" s="155" t="s">
        <v>982</v>
      </c>
      <c r="C31" s="156" t="s">
        <v>131</v>
      </c>
      <c r="D31" s="157">
        <v>5000</v>
      </c>
      <c r="E31" s="158">
        <v>1</v>
      </c>
      <c r="F31" s="159">
        <f t="shared" si="0"/>
        <v>5000</v>
      </c>
      <c r="G31" s="160"/>
      <c r="H31" s="161"/>
      <c r="I31" s="160"/>
      <c r="J31" s="160"/>
      <c r="K31" s="160"/>
      <c r="L31" s="154"/>
    </row>
    <row r="32" s="99" customFormat="1" ht="30" customHeight="1" spans="1:12">
      <c r="A32" s="154"/>
      <c r="B32" s="155" t="s">
        <v>286</v>
      </c>
      <c r="C32" s="156" t="s">
        <v>65</v>
      </c>
      <c r="D32" s="157">
        <v>290.1459</v>
      </c>
      <c r="E32" s="158">
        <v>1</v>
      </c>
      <c r="F32" s="159">
        <f t="shared" si="0"/>
        <v>290.1459</v>
      </c>
      <c r="G32" s="160"/>
      <c r="H32" s="161"/>
      <c r="I32" s="160"/>
      <c r="J32" s="160"/>
      <c r="K32" s="160"/>
      <c r="L32" s="154"/>
    </row>
    <row r="33" s="99" customFormat="1" ht="30" customHeight="1" spans="1:12">
      <c r="A33" s="154"/>
      <c r="B33" s="155" t="s">
        <v>983</v>
      </c>
      <c r="C33" s="156" t="s">
        <v>75</v>
      </c>
      <c r="D33" s="157">
        <v>1500</v>
      </c>
      <c r="E33" s="158">
        <v>1</v>
      </c>
      <c r="F33" s="159">
        <f t="shared" si="0"/>
        <v>1500</v>
      </c>
      <c r="G33" s="160"/>
      <c r="H33" s="161"/>
      <c r="I33" s="160"/>
      <c r="J33" s="160"/>
      <c r="K33" s="160"/>
      <c r="L33" s="154"/>
    </row>
    <row r="34" s="99" customFormat="1" ht="30" customHeight="1" spans="1:12">
      <c r="A34" s="154"/>
      <c r="B34" s="155" t="s">
        <v>298</v>
      </c>
      <c r="C34" s="156" t="s">
        <v>75</v>
      </c>
      <c r="D34" s="157">
        <v>245.388</v>
      </c>
      <c r="E34" s="158">
        <v>2</v>
      </c>
      <c r="F34" s="159">
        <f t="shared" si="0"/>
        <v>490.776</v>
      </c>
      <c r="G34" s="160"/>
      <c r="H34" s="161"/>
      <c r="I34" s="160"/>
      <c r="J34" s="160"/>
      <c r="K34" s="160"/>
      <c r="L34" s="154"/>
    </row>
    <row r="35" s="99" customFormat="1" ht="30" customHeight="1" spans="1:12">
      <c r="A35" s="154"/>
      <c r="B35" s="155" t="s">
        <v>300</v>
      </c>
      <c r="C35" s="156" t="s">
        <v>75</v>
      </c>
      <c r="D35" s="157">
        <v>159.6716</v>
      </c>
      <c r="E35" s="158">
        <v>1</v>
      </c>
      <c r="F35" s="159">
        <f t="shared" si="0"/>
        <v>159.6716</v>
      </c>
      <c r="G35" s="160"/>
      <c r="H35" s="161"/>
      <c r="I35" s="160"/>
      <c r="J35" s="160"/>
      <c r="K35" s="160"/>
      <c r="L35" s="154"/>
    </row>
    <row r="36" s="99" customFormat="1" ht="30" customHeight="1" spans="1:12">
      <c r="A36" s="154"/>
      <c r="B36" s="155" t="s">
        <v>302</v>
      </c>
      <c r="C36" s="156" t="s">
        <v>303</v>
      </c>
      <c r="D36" s="157">
        <v>49.0776</v>
      </c>
      <c r="E36" s="158">
        <v>2</v>
      </c>
      <c r="F36" s="159">
        <f t="shared" si="0"/>
        <v>98.1552</v>
      </c>
      <c r="G36" s="160"/>
      <c r="H36" s="161"/>
      <c r="I36" s="160"/>
      <c r="J36" s="160"/>
      <c r="K36" s="160"/>
      <c r="L36" s="154"/>
    </row>
    <row r="37" s="99" customFormat="1" ht="30" customHeight="1" spans="1:12">
      <c r="A37" s="154"/>
      <c r="B37" s="155" t="s">
        <v>311</v>
      </c>
      <c r="C37" s="156" t="s">
        <v>75</v>
      </c>
      <c r="D37" s="157">
        <v>67.5543</v>
      </c>
      <c r="E37" s="158">
        <v>1</v>
      </c>
      <c r="F37" s="159">
        <f t="shared" si="0"/>
        <v>67.5543</v>
      </c>
      <c r="G37" s="160"/>
      <c r="H37" s="161"/>
      <c r="I37" s="160"/>
      <c r="J37" s="160"/>
      <c r="K37" s="160"/>
      <c r="L37" s="154"/>
    </row>
    <row r="38" s="99" customFormat="1" ht="30" customHeight="1" spans="1:12">
      <c r="A38" s="154"/>
      <c r="B38" s="155" t="s">
        <v>321</v>
      </c>
      <c r="C38" s="156" t="s">
        <v>131</v>
      </c>
      <c r="D38" s="157">
        <v>6896.032</v>
      </c>
      <c r="E38" s="158">
        <v>1</v>
      </c>
      <c r="F38" s="159">
        <f t="shared" si="0"/>
        <v>6896.032</v>
      </c>
      <c r="G38" s="160"/>
      <c r="H38" s="161"/>
      <c r="I38" s="160"/>
      <c r="J38" s="160"/>
      <c r="K38" s="160"/>
      <c r="L38" s="154"/>
    </row>
    <row r="39" s="99" customFormat="1" ht="30" customHeight="1" spans="1:12">
      <c r="A39" s="154"/>
      <c r="B39" s="163" t="s">
        <v>984</v>
      </c>
      <c r="C39" s="164" t="s">
        <v>65</v>
      </c>
      <c r="D39" s="165">
        <v>212</v>
      </c>
      <c r="E39" s="166">
        <v>1</v>
      </c>
      <c r="F39" s="167">
        <f t="shared" si="0"/>
        <v>212</v>
      </c>
      <c r="G39" s="160"/>
      <c r="H39" s="161"/>
      <c r="I39" s="160"/>
      <c r="J39" s="160"/>
      <c r="K39" s="160"/>
      <c r="L39" s="154"/>
    </row>
    <row r="40" s="99" customFormat="1" ht="30" customHeight="1" spans="1:12">
      <c r="A40" s="154"/>
      <c r="B40" s="168" t="s">
        <v>985</v>
      </c>
      <c r="C40" s="164" t="s">
        <v>65</v>
      </c>
      <c r="D40" s="165">
        <v>392.2</v>
      </c>
      <c r="E40" s="166">
        <v>1</v>
      </c>
      <c r="F40" s="167">
        <f t="shared" si="0"/>
        <v>392.2</v>
      </c>
      <c r="G40" s="160"/>
      <c r="H40" s="161"/>
      <c r="I40" s="160"/>
      <c r="J40" s="160"/>
      <c r="K40" s="160"/>
      <c r="L40" s="154"/>
    </row>
    <row r="41" s="99" customFormat="1" ht="30" customHeight="1" spans="1:12">
      <c r="A41" s="154"/>
      <c r="B41" s="169" t="s">
        <v>986</v>
      </c>
      <c r="C41" s="164" t="s">
        <v>65</v>
      </c>
      <c r="D41" s="165">
        <v>371</v>
      </c>
      <c r="E41" s="166">
        <v>1</v>
      </c>
      <c r="F41" s="167">
        <f t="shared" si="0"/>
        <v>371</v>
      </c>
      <c r="G41" s="160"/>
      <c r="H41" s="161"/>
      <c r="I41" s="160"/>
      <c r="J41" s="160"/>
      <c r="K41" s="160"/>
      <c r="L41" s="154"/>
    </row>
    <row r="42" s="99" customFormat="1" ht="30" customHeight="1" spans="1:12">
      <c r="A42" s="154"/>
      <c r="B42" s="169" t="s">
        <v>987</v>
      </c>
      <c r="C42" s="164" t="s">
        <v>65</v>
      </c>
      <c r="D42" s="165">
        <v>402.8</v>
      </c>
      <c r="E42" s="166">
        <v>1</v>
      </c>
      <c r="F42" s="167">
        <f t="shared" si="0"/>
        <v>402.8</v>
      </c>
      <c r="G42" s="160"/>
      <c r="H42" s="161"/>
      <c r="I42" s="160"/>
      <c r="J42" s="160"/>
      <c r="K42" s="160"/>
      <c r="L42" s="154"/>
    </row>
    <row r="43" s="99" customFormat="1" ht="30" customHeight="1" spans="1:12">
      <c r="A43" s="154"/>
      <c r="B43" s="169" t="s">
        <v>988</v>
      </c>
      <c r="C43" s="164" t="s">
        <v>65</v>
      </c>
      <c r="D43" s="165">
        <v>424</v>
      </c>
      <c r="E43" s="166">
        <v>1</v>
      </c>
      <c r="F43" s="167">
        <f t="shared" si="0"/>
        <v>424</v>
      </c>
      <c r="G43" s="160"/>
      <c r="H43" s="161"/>
      <c r="I43" s="160"/>
      <c r="J43" s="160"/>
      <c r="K43" s="160"/>
      <c r="L43" s="154"/>
    </row>
    <row r="44" s="99" customFormat="1" ht="30" customHeight="1" spans="1:12">
      <c r="A44" s="154"/>
      <c r="B44" s="170" t="s">
        <v>627</v>
      </c>
      <c r="C44" s="171" t="s">
        <v>75</v>
      </c>
      <c r="D44" s="157">
        <v>48.1338</v>
      </c>
      <c r="E44" s="172">
        <v>2</v>
      </c>
      <c r="F44" s="173">
        <f t="shared" si="0"/>
        <v>96.2676</v>
      </c>
      <c r="G44" s="160"/>
      <c r="H44" s="161"/>
      <c r="I44" s="160"/>
      <c r="J44" s="160"/>
      <c r="K44" s="160"/>
      <c r="L44" s="154"/>
    </row>
    <row r="45" s="99" customFormat="1" ht="30" customHeight="1" spans="1:14">
      <c r="A45" s="154"/>
      <c r="B45" s="170" t="s">
        <v>629</v>
      </c>
      <c r="C45" s="171" t="s">
        <v>75</v>
      </c>
      <c r="D45" s="157">
        <v>51.2798</v>
      </c>
      <c r="E45" s="172">
        <v>2</v>
      </c>
      <c r="F45" s="173">
        <f t="shared" si="0"/>
        <v>102.5596</v>
      </c>
      <c r="G45" s="160"/>
      <c r="H45" s="161"/>
      <c r="I45" s="160"/>
      <c r="J45" s="160"/>
      <c r="K45" s="160"/>
      <c r="L45" s="154"/>
      <c r="N45" s="99" t="s">
        <v>989</v>
      </c>
    </row>
    <row r="46" s="99" customFormat="1" ht="30" customHeight="1" spans="1:12">
      <c r="A46" s="154"/>
      <c r="B46" s="174" t="s">
        <v>990</v>
      </c>
      <c r="C46" s="175" t="s">
        <v>131</v>
      </c>
      <c r="D46" s="159">
        <v>26628</v>
      </c>
      <c r="E46" s="158">
        <v>1</v>
      </c>
      <c r="F46" s="159">
        <v>26628</v>
      </c>
      <c r="G46" s="160"/>
      <c r="H46" s="161"/>
      <c r="I46" s="160"/>
      <c r="J46" s="160"/>
      <c r="K46" s="160"/>
      <c r="L46" s="154"/>
    </row>
    <row r="47" spans="1:4">
      <c r="A47" s="176"/>
      <c r="B47" s="177"/>
      <c r="C47" s="177"/>
      <c r="D47" s="178"/>
    </row>
    <row r="48" ht="30" customHeight="1" spans="1:6">
      <c r="A48" s="179" t="s">
        <v>780</v>
      </c>
      <c r="B48" s="180"/>
      <c r="C48" s="180"/>
      <c r="D48" s="181"/>
      <c r="E48" s="182">
        <v>60000</v>
      </c>
      <c r="F48" s="183"/>
    </row>
    <row r="49" ht="30" customHeight="1" spans="1:9">
      <c r="A49" s="184" t="s">
        <v>782</v>
      </c>
      <c r="B49" s="180"/>
      <c r="C49" s="185"/>
      <c r="D49" s="186"/>
      <c r="E49" s="187">
        <f>SUM(F15:F46)</f>
        <v>59872.4456</v>
      </c>
      <c r="F49" s="188"/>
      <c r="H49" s="189"/>
      <c r="I49" s="213"/>
    </row>
    <row r="50" spans="1:9">
      <c r="A50" s="190"/>
      <c r="H50" s="189"/>
      <c r="I50" s="213"/>
    </row>
    <row r="51" spans="1:6">
      <c r="A51" s="191" t="s">
        <v>991</v>
      </c>
      <c r="F51" s="192"/>
    </row>
    <row r="52" spans="1:6">
      <c r="A52" s="193"/>
      <c r="F52" s="192"/>
    </row>
    <row r="53" spans="1:9">
      <c r="A53" s="176" t="s">
        <v>784</v>
      </c>
      <c r="C53" s="194" t="s">
        <v>785</v>
      </c>
      <c r="D53" s="101"/>
      <c r="F53" s="192"/>
      <c r="I53" s="214" t="s">
        <v>786</v>
      </c>
    </row>
    <row r="54" spans="1:6">
      <c r="A54" s="193"/>
      <c r="F54" s="192"/>
    </row>
    <row r="55" ht="20.25" spans="1:12">
      <c r="A55" s="193"/>
      <c r="B55" s="195" t="s">
        <v>787</v>
      </c>
      <c r="D55" s="196" t="s">
        <v>788</v>
      </c>
      <c r="E55" s="196"/>
      <c r="F55" s="196"/>
      <c r="I55" s="215" t="s">
        <v>789</v>
      </c>
      <c r="J55" s="215"/>
      <c r="K55" s="215"/>
      <c r="L55" s="215"/>
    </row>
    <row r="56" ht="15.75" spans="1:12">
      <c r="A56" s="176"/>
      <c r="B56" s="197" t="s">
        <v>790</v>
      </c>
      <c r="C56" s="198"/>
      <c r="D56" s="199" t="s">
        <v>791</v>
      </c>
      <c r="E56" s="199"/>
      <c r="F56" s="199"/>
      <c r="I56" s="216" t="s">
        <v>792</v>
      </c>
      <c r="J56" s="216"/>
      <c r="K56" s="216"/>
      <c r="L56" s="216"/>
    </row>
    <row r="57" ht="14.25" customHeight="1" spans="1:12">
      <c r="A57" s="176"/>
      <c r="B57" s="197"/>
      <c r="C57" s="198"/>
      <c r="D57" s="199"/>
      <c r="E57" s="199"/>
      <c r="F57" s="199"/>
      <c r="I57" s="216"/>
      <c r="J57" s="216"/>
      <c r="K57" s="216"/>
      <c r="L57" s="216"/>
    </row>
    <row r="58" spans="1:6">
      <c r="A58" s="193"/>
      <c r="F58" s="192"/>
    </row>
    <row r="59" s="100" customFormat="1" spans="1:12">
      <c r="A59" s="176"/>
      <c r="D59" s="102"/>
      <c r="E59" s="101"/>
      <c r="F59" s="103"/>
      <c r="G59" s="104"/>
      <c r="H59" s="101"/>
      <c r="I59" s="101"/>
      <c r="J59" s="101"/>
      <c r="K59" s="101"/>
      <c r="L59" s="101"/>
    </row>
    <row r="60" s="100" customFormat="1" spans="1:12">
      <c r="A60" s="176"/>
      <c r="D60" s="102"/>
      <c r="E60" s="101"/>
      <c r="F60" s="103"/>
      <c r="G60" s="104"/>
      <c r="H60" s="101"/>
      <c r="I60" s="101"/>
      <c r="J60" s="101"/>
      <c r="K60" s="101"/>
      <c r="L60" s="101"/>
    </row>
  </sheetData>
  <mergeCells count="26">
    <mergeCell ref="A1:L1"/>
    <mergeCell ref="A2:L2"/>
    <mergeCell ref="A3:L3"/>
    <mergeCell ref="A4:L4"/>
    <mergeCell ref="A6:B6"/>
    <mergeCell ref="C6:F6"/>
    <mergeCell ref="G6:L6"/>
    <mergeCell ref="A10:B10"/>
    <mergeCell ref="H12:K12"/>
    <mergeCell ref="B14:L14"/>
    <mergeCell ref="E48:F48"/>
    <mergeCell ref="E49:F49"/>
    <mergeCell ref="D55:F55"/>
    <mergeCell ref="I55:L55"/>
    <mergeCell ref="D56:F56"/>
    <mergeCell ref="I56:L56"/>
    <mergeCell ref="D57:F57"/>
    <mergeCell ref="I57:L57"/>
    <mergeCell ref="A12:A13"/>
    <mergeCell ref="B12:B13"/>
    <mergeCell ref="C12:C13"/>
    <mergeCell ref="D12:D13"/>
    <mergeCell ref="F12:F13"/>
    <mergeCell ref="G12:G13"/>
    <mergeCell ref="L12:L13"/>
    <mergeCell ref="C8:L10"/>
  </mergeCells>
  <printOptions horizontalCentered="1"/>
  <pageMargins left="0.7" right="0.7" top="0.75" bottom="0.75" header="0.3" footer="0.3"/>
  <pageSetup paperSize="9" scale="3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theme="9" tint="0.399975585192419"/>
  </sheetPr>
  <dimension ref="A1:Q43"/>
  <sheetViews>
    <sheetView workbookViewId="0">
      <selection activeCell="H3" sqref="A3:H3"/>
    </sheetView>
  </sheetViews>
  <sheetFormatPr defaultColWidth="9" defaultRowHeight="15"/>
  <cols>
    <col min="1" max="1" width="27.3333333333333" customWidth="1"/>
    <col min="2" max="2" width="13" style="3" customWidth="1"/>
    <col min="3" max="3" width="10.552380952381" customWidth="1"/>
    <col min="4" max="4" width="12.6666666666667" style="4" customWidth="1"/>
    <col min="5" max="5" width="12.4380952380952" customWidth="1"/>
    <col min="6" max="7" width="10.6666666666667" customWidth="1"/>
    <col min="8" max="8" width="13.8857142857143" style="3" customWidth="1"/>
    <col min="9" max="9" width="16.1047619047619" customWidth="1"/>
    <col min="10" max="10" width="12.3333333333333" customWidth="1"/>
    <col min="11" max="11" width="10.552380952381" customWidth="1"/>
    <col min="13" max="13" width="9.55238095238095" customWidth="1"/>
    <col min="14" max="14" width="12.8857142857143" style="4" customWidth="1"/>
    <col min="15" max="15" width="11" style="4" customWidth="1"/>
    <col min="16" max="16" width="13.1047619047619" customWidth="1"/>
    <col min="17" max="17" width="12" customWidth="1"/>
  </cols>
  <sheetData>
    <row r="1" s="1" customFormat="1" ht="36.75" spans="1:17">
      <c r="A1" s="5" t="s">
        <v>992</v>
      </c>
      <c r="B1" s="6" t="s">
        <v>993</v>
      </c>
      <c r="C1" s="7" t="s">
        <v>994</v>
      </c>
      <c r="D1" s="7" t="s">
        <v>995</v>
      </c>
      <c r="E1" s="7" t="s">
        <v>996</v>
      </c>
      <c r="F1" s="7"/>
      <c r="G1" s="7" t="s">
        <v>997</v>
      </c>
      <c r="H1" s="8" t="s">
        <v>998</v>
      </c>
      <c r="I1" s="8" t="s">
        <v>999</v>
      </c>
      <c r="J1" s="8" t="s">
        <v>1000</v>
      </c>
      <c r="K1" s="65" t="s">
        <v>1001</v>
      </c>
      <c r="L1" s="65" t="s">
        <v>1002</v>
      </c>
      <c r="M1" s="65" t="s">
        <v>1003</v>
      </c>
      <c r="N1" s="65" t="s">
        <v>1004</v>
      </c>
      <c r="O1" s="65" t="s">
        <v>1005</v>
      </c>
      <c r="P1" s="65" t="s">
        <v>1006</v>
      </c>
      <c r="Q1" s="65" t="s">
        <v>1007</v>
      </c>
    </row>
    <row r="2" s="1" customFormat="1" ht="45.75" customHeight="1" spans="1:17">
      <c r="A2" s="5"/>
      <c r="B2" s="6"/>
      <c r="C2" s="7"/>
      <c r="D2" s="7"/>
      <c r="E2" s="7" t="s">
        <v>1008</v>
      </c>
      <c r="F2" s="7" t="s">
        <v>1009</v>
      </c>
      <c r="G2" s="7"/>
      <c r="H2" s="8" t="s">
        <v>1010</v>
      </c>
      <c r="I2" s="17"/>
      <c r="J2" s="17"/>
      <c r="K2" s="65"/>
      <c r="L2" s="65"/>
      <c r="M2" s="65"/>
      <c r="N2" s="65"/>
      <c r="O2" s="65"/>
      <c r="P2" s="65"/>
      <c r="Q2" s="65"/>
    </row>
    <row r="3" s="2" customFormat="1" ht="53.25" customHeight="1" spans="1:17">
      <c r="A3" s="9" t="s">
        <v>1011</v>
      </c>
      <c r="B3" s="10" t="s">
        <v>1012</v>
      </c>
      <c r="C3" s="11">
        <v>18</v>
      </c>
      <c r="D3" s="11"/>
      <c r="E3" s="11"/>
      <c r="F3" s="12"/>
      <c r="G3" s="11"/>
      <c r="H3" s="13"/>
      <c r="I3" s="66"/>
      <c r="J3" s="67"/>
      <c r="K3" s="9"/>
      <c r="L3" s="9"/>
      <c r="M3" s="9"/>
      <c r="N3" s="68" t="s">
        <v>1013</v>
      </c>
      <c r="O3" s="68"/>
      <c r="P3" s="69">
        <v>8900</v>
      </c>
      <c r="Q3" s="69">
        <v>890</v>
      </c>
    </row>
    <row r="4" ht="33" customHeight="1" spans="1:17">
      <c r="A4" s="14" t="s">
        <v>1014</v>
      </c>
      <c r="B4" s="15" t="s">
        <v>1015</v>
      </c>
      <c r="C4" s="15">
        <v>6</v>
      </c>
      <c r="D4" s="16" t="s">
        <v>1016</v>
      </c>
      <c r="E4" s="17" t="s">
        <v>1017</v>
      </c>
      <c r="F4" s="18"/>
      <c r="G4" s="18"/>
      <c r="H4" s="19" t="s">
        <v>1018</v>
      </c>
      <c r="I4" s="70"/>
      <c r="J4" s="71"/>
      <c r="K4" s="72"/>
      <c r="L4" s="73"/>
      <c r="M4" s="52"/>
      <c r="N4" s="74" t="s">
        <v>1019</v>
      </c>
      <c r="O4" s="74"/>
      <c r="P4" s="52"/>
      <c r="Q4" s="45"/>
    </row>
    <row r="5" ht="15.75" customHeight="1" spans="1:17">
      <c r="A5" s="20"/>
      <c r="B5" s="15">
        <v>1</v>
      </c>
      <c r="C5" s="15">
        <v>4</v>
      </c>
      <c r="D5" s="21"/>
      <c r="E5" s="22"/>
      <c r="F5" s="23"/>
      <c r="G5" s="23"/>
      <c r="H5" s="24"/>
      <c r="I5" s="70"/>
      <c r="J5" s="71"/>
      <c r="K5" s="75"/>
      <c r="L5" s="73"/>
      <c r="M5" s="52"/>
      <c r="N5" s="76"/>
      <c r="O5" s="76"/>
      <c r="P5" s="52"/>
      <c r="Q5" s="45"/>
    </row>
    <row r="6" ht="19.5" spans="1:17">
      <c r="A6" s="20"/>
      <c r="B6" s="15">
        <v>2</v>
      </c>
      <c r="C6" s="15">
        <v>5</v>
      </c>
      <c r="D6" s="21"/>
      <c r="E6" s="25"/>
      <c r="F6" s="23"/>
      <c r="G6" s="23"/>
      <c r="H6" s="26"/>
      <c r="I6" s="70"/>
      <c r="J6" s="71"/>
      <c r="K6" s="77"/>
      <c r="L6" s="78"/>
      <c r="M6" s="52"/>
      <c r="N6" s="79"/>
      <c r="O6" s="79"/>
      <c r="P6" s="52"/>
      <c r="Q6" s="45"/>
    </row>
    <row r="7" ht="15.75" customHeight="1" spans="1:17">
      <c r="A7" s="20"/>
      <c r="B7" s="27" t="s">
        <v>1006</v>
      </c>
      <c r="C7" s="28">
        <f>SUM(C4:C6)</f>
        <v>15</v>
      </c>
      <c r="D7" s="29"/>
      <c r="E7" s="30">
        <v>11320</v>
      </c>
      <c r="F7" s="23"/>
      <c r="G7" s="23"/>
      <c r="H7" s="31">
        <v>3600</v>
      </c>
      <c r="I7" s="70"/>
      <c r="J7" s="71"/>
      <c r="K7" s="80">
        <v>10000</v>
      </c>
      <c r="L7" s="78"/>
      <c r="M7" s="52"/>
      <c r="N7" s="44">
        <v>160000</v>
      </c>
      <c r="O7" s="44"/>
      <c r="P7" s="63">
        <f>SUM(E7:N7)</f>
        <v>184920</v>
      </c>
      <c r="Q7" s="45">
        <v>18240</v>
      </c>
    </row>
    <row r="8" ht="15.75" customHeight="1" spans="1:17">
      <c r="A8" s="32" t="s">
        <v>1020</v>
      </c>
      <c r="B8" s="15">
        <v>3</v>
      </c>
      <c r="C8" s="15">
        <v>7</v>
      </c>
      <c r="D8" s="21" t="s">
        <v>1021</v>
      </c>
      <c r="E8" s="33" t="s">
        <v>1022</v>
      </c>
      <c r="F8" s="34"/>
      <c r="G8" s="23"/>
      <c r="H8" s="35"/>
      <c r="I8" s="70"/>
      <c r="J8" s="71"/>
      <c r="K8" s="81"/>
      <c r="L8" s="78"/>
      <c r="M8" s="52"/>
      <c r="N8" s="82"/>
      <c r="O8" s="82"/>
      <c r="P8" s="52"/>
      <c r="Q8" s="45"/>
    </row>
    <row r="9" ht="15.75" customHeight="1" spans="1:17">
      <c r="A9" s="24"/>
      <c r="B9" s="15" t="s">
        <v>1023</v>
      </c>
      <c r="C9" s="15">
        <v>5</v>
      </c>
      <c r="D9" s="21"/>
      <c r="E9" s="36"/>
      <c r="F9" s="34"/>
      <c r="G9" s="23"/>
      <c r="H9" s="37"/>
      <c r="I9" s="70"/>
      <c r="J9" s="71"/>
      <c r="K9" s="83"/>
      <c r="L9" s="52"/>
      <c r="M9" s="52"/>
      <c r="N9" s="82"/>
      <c r="O9" s="82"/>
      <c r="P9" s="52"/>
      <c r="Q9" s="45"/>
    </row>
    <row r="10" ht="15.75" customHeight="1" spans="1:17">
      <c r="A10" s="24"/>
      <c r="B10" s="15" t="s">
        <v>1024</v>
      </c>
      <c r="C10" s="15">
        <v>5</v>
      </c>
      <c r="D10" s="19" t="s">
        <v>1025</v>
      </c>
      <c r="E10" s="36"/>
      <c r="F10" s="34"/>
      <c r="G10" s="23"/>
      <c r="H10" s="38" t="s">
        <v>1026</v>
      </c>
      <c r="I10" s="70"/>
      <c r="J10" s="71"/>
      <c r="K10" s="84"/>
      <c r="L10" s="52"/>
      <c r="M10" s="52"/>
      <c r="N10" s="85" t="s">
        <v>1027</v>
      </c>
      <c r="O10" s="85"/>
      <c r="P10" s="52"/>
      <c r="Q10" s="45"/>
    </row>
    <row r="11" ht="15.75" customHeight="1" spans="1:17">
      <c r="A11" s="24"/>
      <c r="B11" s="15">
        <v>5</v>
      </c>
      <c r="C11" s="15">
        <v>6</v>
      </c>
      <c r="D11" s="24"/>
      <c r="E11" s="36"/>
      <c r="F11" s="34"/>
      <c r="G11" s="23"/>
      <c r="H11" s="35"/>
      <c r="I11" s="70"/>
      <c r="J11" s="71"/>
      <c r="K11" s="84"/>
      <c r="L11" s="52"/>
      <c r="M11" s="52"/>
      <c r="N11" s="82"/>
      <c r="O11" s="82"/>
      <c r="P11" s="52"/>
      <c r="Q11" s="45"/>
    </row>
    <row r="12" ht="38.25" customHeight="1" spans="1:17">
      <c r="A12" s="26"/>
      <c r="B12" s="15">
        <v>6</v>
      </c>
      <c r="C12" s="15">
        <v>6</v>
      </c>
      <c r="D12" s="24"/>
      <c r="E12" s="39"/>
      <c r="F12" s="34"/>
      <c r="G12" s="23"/>
      <c r="H12" s="37"/>
      <c r="I12" s="70"/>
      <c r="J12" s="71"/>
      <c r="K12" s="86"/>
      <c r="L12" s="52"/>
      <c r="M12" s="52"/>
      <c r="N12" s="87"/>
      <c r="O12" s="87"/>
      <c r="P12" s="52"/>
      <c r="Q12" s="45"/>
    </row>
    <row r="13" ht="15.75" customHeight="1" spans="1:17">
      <c r="A13" s="20"/>
      <c r="B13" s="27" t="s">
        <v>1006</v>
      </c>
      <c r="C13" s="28">
        <f>SUM(C8:C12)</f>
        <v>29</v>
      </c>
      <c r="D13" s="26"/>
      <c r="E13" s="40">
        <v>2000</v>
      </c>
      <c r="F13" s="41"/>
      <c r="G13" s="23"/>
      <c r="H13" s="42">
        <v>5800</v>
      </c>
      <c r="I13" s="88">
        <v>1000</v>
      </c>
      <c r="J13" s="71"/>
      <c r="K13" s="45">
        <v>27800</v>
      </c>
      <c r="L13" s="52"/>
      <c r="M13" s="52"/>
      <c r="N13" s="44">
        <v>420000</v>
      </c>
      <c r="O13" s="44"/>
      <c r="P13" s="40">
        <f>SUM(E13,H13,I13,J13,K13,N13)</f>
        <v>456600</v>
      </c>
      <c r="Q13" s="45">
        <v>24248</v>
      </c>
    </row>
    <row r="14" ht="15.75" customHeight="1" spans="1:17">
      <c r="A14" s="14" t="s">
        <v>1028</v>
      </c>
      <c r="B14" s="15">
        <v>7</v>
      </c>
      <c r="C14" s="15">
        <v>4</v>
      </c>
      <c r="D14" s="19" t="s">
        <v>1029</v>
      </c>
      <c r="E14" s="43" t="s">
        <v>1030</v>
      </c>
      <c r="F14" s="17" t="s">
        <v>1031</v>
      </c>
      <c r="G14" s="23"/>
      <c r="H14" s="38" t="s">
        <v>1032</v>
      </c>
      <c r="I14" s="70"/>
      <c r="J14" s="89"/>
      <c r="L14" s="52"/>
      <c r="M14" s="52"/>
      <c r="N14" s="85" t="s">
        <v>1033</v>
      </c>
      <c r="O14" s="85"/>
      <c r="P14" s="52"/>
      <c r="Q14" s="45"/>
    </row>
    <row r="15" ht="15.75" customHeight="1" spans="1:17">
      <c r="A15" s="14"/>
      <c r="B15" s="15">
        <v>8</v>
      </c>
      <c r="C15" s="15">
        <v>6</v>
      </c>
      <c r="D15" s="24"/>
      <c r="E15" s="43"/>
      <c r="F15" s="22"/>
      <c r="G15" s="23"/>
      <c r="H15" s="35"/>
      <c r="I15" s="70"/>
      <c r="J15" s="71"/>
      <c r="K15" s="90"/>
      <c r="L15" s="52"/>
      <c r="M15" s="52"/>
      <c r="N15" s="82"/>
      <c r="O15" s="82"/>
      <c r="P15" s="52"/>
      <c r="Q15" s="45"/>
    </row>
    <row r="16" ht="38.25" customHeight="1" spans="1:17">
      <c r="A16" s="14"/>
      <c r="B16" s="15">
        <v>9</v>
      </c>
      <c r="C16" s="15">
        <v>3</v>
      </c>
      <c r="D16" s="24"/>
      <c r="E16" s="43"/>
      <c r="F16" s="25"/>
      <c r="G16" s="23"/>
      <c r="H16" s="37"/>
      <c r="I16" s="70"/>
      <c r="J16" s="71"/>
      <c r="K16" s="84"/>
      <c r="L16" s="52"/>
      <c r="M16" s="52"/>
      <c r="N16" s="87"/>
      <c r="O16" s="87"/>
      <c r="P16" s="52"/>
      <c r="Q16" s="45"/>
    </row>
    <row r="17" ht="15.75" customHeight="1" spans="1:17">
      <c r="A17" s="14"/>
      <c r="B17" s="27" t="s">
        <v>1006</v>
      </c>
      <c r="C17" s="28">
        <f>SUM(C14:C16)</f>
        <v>13</v>
      </c>
      <c r="D17" s="26"/>
      <c r="E17" s="44">
        <v>4000</v>
      </c>
      <c r="F17" s="45">
        <v>55200</v>
      </c>
      <c r="G17" s="23"/>
      <c r="H17" s="46">
        <v>3120</v>
      </c>
      <c r="I17" s="70"/>
      <c r="J17" s="71"/>
      <c r="K17" s="91">
        <v>10000</v>
      </c>
      <c r="L17" s="52"/>
      <c r="M17" s="52"/>
      <c r="N17" s="55" t="s">
        <v>1034</v>
      </c>
      <c r="O17" s="55"/>
      <c r="P17" s="40">
        <v>215120</v>
      </c>
      <c r="Q17" s="45">
        <v>21512</v>
      </c>
    </row>
    <row r="18" ht="15.75" customHeight="1" spans="1:17">
      <c r="A18" s="14" t="s">
        <v>1035</v>
      </c>
      <c r="B18" s="15">
        <v>10</v>
      </c>
      <c r="C18" s="15">
        <v>5</v>
      </c>
      <c r="D18" s="47" t="s">
        <v>1036</v>
      </c>
      <c r="E18" s="48">
        <f t="shared" ref="E18" si="0">SUM(E17)</f>
        <v>4000</v>
      </c>
      <c r="F18" s="17" t="s">
        <v>1031</v>
      </c>
      <c r="G18" s="23"/>
      <c r="H18" s="49" t="s">
        <v>1037</v>
      </c>
      <c r="I18" s="70"/>
      <c r="J18" s="89"/>
      <c r="L18" s="52"/>
      <c r="M18" s="52"/>
      <c r="N18" s="17" t="s">
        <v>1038</v>
      </c>
      <c r="O18" s="17"/>
      <c r="P18" s="52"/>
      <c r="Q18" s="45"/>
    </row>
    <row r="19" ht="15.75" customHeight="1" spans="1:17">
      <c r="A19" s="14"/>
      <c r="B19" s="15">
        <v>11</v>
      </c>
      <c r="C19" s="15">
        <v>4</v>
      </c>
      <c r="D19" s="47"/>
      <c r="E19" s="50"/>
      <c r="F19" s="22"/>
      <c r="G19" s="23"/>
      <c r="H19" s="51"/>
      <c r="I19" s="70"/>
      <c r="J19" s="71"/>
      <c r="K19" s="92"/>
      <c r="L19" s="52"/>
      <c r="M19" s="52"/>
      <c r="N19" s="22"/>
      <c r="O19" s="22"/>
      <c r="P19" s="52"/>
      <c r="Q19" s="45"/>
    </row>
    <row r="20" ht="15.75" customHeight="1" spans="1:17">
      <c r="A20" s="14"/>
      <c r="B20" s="15">
        <v>12</v>
      </c>
      <c r="C20" s="15">
        <v>4</v>
      </c>
      <c r="D20" s="47"/>
      <c r="E20" s="50"/>
      <c r="F20" s="22"/>
      <c r="G20" s="23"/>
      <c r="H20" s="51"/>
      <c r="I20" s="70"/>
      <c r="J20" s="71"/>
      <c r="K20" s="92"/>
      <c r="L20" s="52"/>
      <c r="M20" s="52"/>
      <c r="N20" s="22"/>
      <c r="O20" s="22"/>
      <c r="P20" s="52"/>
      <c r="Q20" s="45"/>
    </row>
    <row r="21" ht="15.75" customHeight="1" spans="1:17">
      <c r="A21" s="14"/>
      <c r="B21" s="15">
        <v>13</v>
      </c>
      <c r="C21" s="15">
        <v>5</v>
      </c>
      <c r="D21" s="47"/>
      <c r="E21" s="50"/>
      <c r="F21" s="22"/>
      <c r="G21" s="23"/>
      <c r="H21" s="51"/>
      <c r="I21" s="70"/>
      <c r="J21" s="71"/>
      <c r="K21" s="92"/>
      <c r="L21" s="52"/>
      <c r="M21" s="52"/>
      <c r="N21" s="22"/>
      <c r="O21" s="22"/>
      <c r="P21" s="52"/>
      <c r="Q21" s="45"/>
    </row>
    <row r="22" ht="15.75" customHeight="1" spans="1:17">
      <c r="A22" s="52"/>
      <c r="B22" s="15" t="s">
        <v>1039</v>
      </c>
      <c r="C22" s="15"/>
      <c r="D22" s="47"/>
      <c r="E22" s="53"/>
      <c r="F22" s="25"/>
      <c r="G22" s="23"/>
      <c r="H22" s="54"/>
      <c r="I22" s="70"/>
      <c r="J22" s="71"/>
      <c r="K22" s="93"/>
      <c r="L22" s="52"/>
      <c r="M22" s="52"/>
      <c r="N22" s="25"/>
      <c r="O22" s="25"/>
      <c r="P22" s="52"/>
      <c r="Q22" s="45"/>
    </row>
    <row r="23" ht="19.5" spans="1:17">
      <c r="A23" s="52"/>
      <c r="B23" s="28" t="s">
        <v>1040</v>
      </c>
      <c r="C23" s="28">
        <f>SUM(C18:C22)</f>
        <v>18</v>
      </c>
      <c r="D23" s="55"/>
      <c r="E23" s="44">
        <v>4000</v>
      </c>
      <c r="F23" s="45">
        <v>55200</v>
      </c>
      <c r="G23" s="23"/>
      <c r="H23" s="56">
        <v>4320</v>
      </c>
      <c r="I23" s="94"/>
      <c r="J23" s="95"/>
      <c r="K23" s="96">
        <v>10000</v>
      </c>
      <c r="L23" s="52"/>
      <c r="M23" s="52"/>
      <c r="N23" s="97">
        <v>184800</v>
      </c>
      <c r="O23" s="97"/>
      <c r="P23" s="40">
        <f>SUM(E23:N23)</f>
        <v>258320</v>
      </c>
      <c r="Q23" s="45">
        <v>25832</v>
      </c>
    </row>
    <row r="24" ht="15.75" spans="1:17">
      <c r="A24" s="52"/>
      <c r="B24" s="15"/>
      <c r="C24" s="15"/>
      <c r="D24" s="55"/>
      <c r="E24" s="52"/>
      <c r="F24" s="52"/>
      <c r="G24" s="57"/>
      <c r="H24" s="58"/>
      <c r="I24" s="52"/>
      <c r="J24" s="52"/>
      <c r="K24" s="52"/>
      <c r="L24" s="52"/>
      <c r="M24" s="52"/>
      <c r="N24" s="55"/>
      <c r="O24" s="55"/>
      <c r="P24" s="52"/>
      <c r="Q24" s="45"/>
    </row>
    <row r="25" ht="51.75" spans="1:17">
      <c r="A25" s="59" t="s">
        <v>1041</v>
      </c>
      <c r="B25" s="60"/>
      <c r="C25" s="15">
        <v>0</v>
      </c>
      <c r="D25" s="61" t="s">
        <v>1042</v>
      </c>
      <c r="E25" s="52">
        <v>0</v>
      </c>
      <c r="F25" s="52">
        <v>0</v>
      </c>
      <c r="G25" s="52">
        <v>0</v>
      </c>
      <c r="H25" s="31">
        <v>6500</v>
      </c>
      <c r="I25" s="52"/>
      <c r="J25" s="45">
        <v>100000</v>
      </c>
      <c r="K25" s="45">
        <v>5000</v>
      </c>
      <c r="L25" s="52"/>
      <c r="M25" s="45">
        <v>7000</v>
      </c>
      <c r="N25" s="97">
        <v>175000</v>
      </c>
      <c r="O25" s="97"/>
      <c r="P25" s="63">
        <f>SUM(H25:N25)</f>
        <v>293500</v>
      </c>
      <c r="Q25" s="45">
        <v>29350</v>
      </c>
    </row>
    <row r="26" ht="15.75" spans="1:17">
      <c r="A26" s="62" t="s">
        <v>1043</v>
      </c>
      <c r="B26" s="15"/>
      <c r="C26" s="15"/>
      <c r="D26" s="55"/>
      <c r="E26" s="52"/>
      <c r="F26" s="52"/>
      <c r="G26" s="57"/>
      <c r="H26" s="58"/>
      <c r="I26" s="52"/>
      <c r="J26" s="52"/>
      <c r="K26" s="52"/>
      <c r="L26" s="52"/>
      <c r="M26" s="52"/>
      <c r="N26" s="55"/>
      <c r="O26" s="97">
        <v>200000</v>
      </c>
      <c r="P26" s="45">
        <v>200000</v>
      </c>
      <c r="Q26" s="45">
        <v>20000</v>
      </c>
    </row>
    <row r="27" ht="15.75" spans="1:17">
      <c r="A27" s="52"/>
      <c r="B27" s="15"/>
      <c r="C27" s="15"/>
      <c r="D27" s="55"/>
      <c r="E27" s="52"/>
      <c r="F27" s="52"/>
      <c r="G27" s="57"/>
      <c r="H27" s="58"/>
      <c r="I27" s="52"/>
      <c r="J27" s="52"/>
      <c r="K27" s="52"/>
      <c r="L27" s="52"/>
      <c r="M27" s="52"/>
      <c r="N27" s="55"/>
      <c r="O27" s="55"/>
      <c r="P27" s="52"/>
      <c r="Q27" s="45"/>
    </row>
    <row r="28" ht="15.75" spans="1:17">
      <c r="A28" s="62" t="s">
        <v>1044</v>
      </c>
      <c r="B28" s="15"/>
      <c r="C28" s="15"/>
      <c r="D28" s="60"/>
      <c r="E28" s="63">
        <v>22800</v>
      </c>
      <c r="F28" s="40">
        <f>SUM(F13:F26)</f>
        <v>110400</v>
      </c>
      <c r="G28" s="52"/>
      <c r="H28" s="64">
        <f>SUM(H7:H26)</f>
        <v>23340</v>
      </c>
      <c r="I28" s="45">
        <v>8900</v>
      </c>
      <c r="J28" s="45">
        <v>100000</v>
      </c>
      <c r="K28" s="63">
        <f>SUM(K7:K26)</f>
        <v>62800</v>
      </c>
      <c r="L28" s="52"/>
      <c r="M28" s="45">
        <v>7000</v>
      </c>
      <c r="N28" s="44">
        <f>SUM(N7:N27)</f>
        <v>939800</v>
      </c>
      <c r="O28" s="44">
        <v>200000</v>
      </c>
      <c r="P28" s="63">
        <f>SUM(P7:P26)</f>
        <v>1608460</v>
      </c>
      <c r="Q28" s="45">
        <f>SUM(Q7:Q26)</f>
        <v>139182</v>
      </c>
    </row>
    <row r="29" ht="15.75" spans="1:17">
      <c r="A29" s="52"/>
      <c r="B29" s="15"/>
      <c r="C29" s="15"/>
      <c r="D29" s="55"/>
      <c r="E29" s="52"/>
      <c r="F29" s="52"/>
      <c r="G29" s="52"/>
      <c r="H29" s="15"/>
      <c r="I29" s="52"/>
      <c r="J29" s="52"/>
      <c r="K29" s="52"/>
      <c r="L29" s="52"/>
      <c r="M29" s="52"/>
      <c r="N29" s="55"/>
      <c r="O29" s="55"/>
      <c r="P29" s="52"/>
      <c r="Q29" s="52"/>
    </row>
    <row r="30" ht="15.75" spans="1:17">
      <c r="A30" s="59" t="s">
        <v>1045</v>
      </c>
      <c r="B30" s="15"/>
      <c r="C30" s="15"/>
      <c r="D30" s="55"/>
      <c r="E30" s="52"/>
      <c r="F30" s="52"/>
      <c r="G30" s="57"/>
      <c r="H30" s="56">
        <v>10000</v>
      </c>
      <c r="I30" s="45">
        <v>35876</v>
      </c>
      <c r="J30" s="52"/>
      <c r="K30" s="52"/>
      <c r="L30" s="52"/>
      <c r="M30" s="52"/>
      <c r="N30" s="97">
        <v>180000</v>
      </c>
      <c r="O30" s="55"/>
      <c r="P30" s="63">
        <f>SUM(H30:O30)</f>
        <v>225876</v>
      </c>
      <c r="Q30" s="45"/>
    </row>
    <row r="31" ht="15.75"/>
    <row r="32" ht="15.75" spans="1:17">
      <c r="A32" s="52"/>
      <c r="B32" s="15"/>
      <c r="C32" s="52"/>
      <c r="D32" s="55"/>
      <c r="E32" s="52"/>
      <c r="F32" s="52"/>
      <c r="G32" s="52"/>
      <c r="H32" s="15"/>
      <c r="I32" s="52"/>
      <c r="J32" s="52"/>
      <c r="K32" s="52"/>
      <c r="L32" s="52"/>
      <c r="M32" s="52"/>
      <c r="N32" s="55"/>
      <c r="O32" s="55"/>
      <c r="P32" s="63">
        <f>SUM(P28:P31)</f>
        <v>1834336</v>
      </c>
      <c r="Q32" s="63"/>
    </row>
    <row r="33" ht="15.75" spans="1:17">
      <c r="A33" s="52"/>
      <c r="B33" s="15"/>
      <c r="C33" s="52"/>
      <c r="D33" s="55"/>
      <c r="E33" s="52"/>
      <c r="F33" s="52"/>
      <c r="G33" s="52"/>
      <c r="H33" s="15"/>
      <c r="I33" s="52"/>
      <c r="J33" s="52"/>
      <c r="K33" s="52"/>
      <c r="L33" s="52"/>
      <c r="M33" s="52"/>
      <c r="N33" s="55"/>
      <c r="O33" s="55"/>
      <c r="P33" s="52"/>
      <c r="Q33" s="52"/>
    </row>
    <row r="34" ht="15.75" spans="1:17">
      <c r="A34" s="52"/>
      <c r="B34" s="15"/>
      <c r="C34" s="52"/>
      <c r="D34" s="55"/>
      <c r="E34" s="52"/>
      <c r="F34" s="52"/>
      <c r="G34" s="52"/>
      <c r="H34" s="15"/>
      <c r="I34" s="52"/>
      <c r="J34" s="52"/>
      <c r="K34" s="52"/>
      <c r="L34" s="52"/>
      <c r="M34" s="52"/>
      <c r="N34" s="55"/>
      <c r="O34" s="55"/>
      <c r="P34" s="52"/>
      <c r="Q34" s="52"/>
    </row>
    <row r="35" ht="15.75" spans="1:17">
      <c r="A35" s="52"/>
      <c r="B35" s="15"/>
      <c r="C35" s="52"/>
      <c r="D35" s="55"/>
      <c r="E35" s="52"/>
      <c r="F35" s="52"/>
      <c r="G35" s="52"/>
      <c r="H35" s="15"/>
      <c r="I35" s="52"/>
      <c r="J35" s="52"/>
      <c r="K35" s="52"/>
      <c r="L35" s="52"/>
      <c r="M35" s="52"/>
      <c r="N35" s="55"/>
      <c r="O35" s="55"/>
      <c r="P35" s="52"/>
      <c r="Q35" s="52"/>
    </row>
    <row r="36" ht="15.75" spans="1:17">
      <c r="A36" s="52"/>
      <c r="B36" s="15"/>
      <c r="C36" s="52"/>
      <c r="D36" s="55"/>
      <c r="E36" s="52"/>
      <c r="F36" s="52"/>
      <c r="G36" s="52"/>
      <c r="H36" s="15"/>
      <c r="I36" s="52"/>
      <c r="J36" s="52"/>
      <c r="K36" s="52"/>
      <c r="L36" s="52"/>
      <c r="M36" s="52"/>
      <c r="N36" s="55"/>
      <c r="O36" s="55"/>
      <c r="P36" s="52"/>
      <c r="Q36" s="52"/>
    </row>
    <row r="37" ht="15.75" spans="1:17">
      <c r="A37" s="52"/>
      <c r="B37" s="15"/>
      <c r="C37" s="52"/>
      <c r="D37" s="55"/>
      <c r="E37" s="52"/>
      <c r="F37" s="52"/>
      <c r="G37" s="52"/>
      <c r="H37" s="15"/>
      <c r="I37" s="52"/>
      <c r="J37" s="52"/>
      <c r="K37" s="52"/>
      <c r="L37" s="52"/>
      <c r="M37" s="52"/>
      <c r="N37" s="55"/>
      <c r="O37" s="55"/>
      <c r="P37" s="52"/>
      <c r="Q37" s="52"/>
    </row>
    <row r="38" ht="15.75" spans="1:17">
      <c r="A38" s="52"/>
      <c r="B38" s="15"/>
      <c r="C38" s="52"/>
      <c r="D38" s="55"/>
      <c r="E38" s="52"/>
      <c r="F38" s="52"/>
      <c r="G38" s="52"/>
      <c r="H38" s="15"/>
      <c r="I38" s="52"/>
      <c r="J38" s="52"/>
      <c r="K38" s="52"/>
      <c r="L38" s="52"/>
      <c r="M38" s="52"/>
      <c r="N38" s="55"/>
      <c r="O38" s="55"/>
      <c r="P38" s="52"/>
      <c r="Q38" s="52"/>
    </row>
    <row r="39" ht="15.75" spans="1:17">
      <c r="A39" s="52"/>
      <c r="B39" s="15"/>
      <c r="C39" s="52"/>
      <c r="D39" s="55"/>
      <c r="E39" s="52"/>
      <c r="F39" s="52"/>
      <c r="G39" s="52"/>
      <c r="H39" s="15"/>
      <c r="I39" s="52"/>
      <c r="J39" s="52"/>
      <c r="K39" s="52"/>
      <c r="L39" s="52"/>
      <c r="M39" s="52"/>
      <c r="N39" s="55"/>
      <c r="O39" s="55"/>
      <c r="P39" s="52"/>
      <c r="Q39" s="52"/>
    </row>
    <row r="40" ht="15.75" spans="1:17">
      <c r="A40" s="52"/>
      <c r="B40" s="15"/>
      <c r="C40" s="52"/>
      <c r="D40" s="55"/>
      <c r="E40" s="52"/>
      <c r="F40" s="52"/>
      <c r="G40" s="52"/>
      <c r="H40" s="15"/>
      <c r="I40" s="52"/>
      <c r="J40" s="52"/>
      <c r="K40" s="52"/>
      <c r="L40" s="52"/>
      <c r="M40" s="52"/>
      <c r="N40" s="55"/>
      <c r="O40" s="55"/>
      <c r="P40" s="52"/>
      <c r="Q40" s="52"/>
    </row>
    <row r="41" ht="15.75" spans="1:17">
      <c r="A41" s="52"/>
      <c r="B41" s="15"/>
      <c r="C41" s="52"/>
      <c r="D41" s="55"/>
      <c r="E41" s="52"/>
      <c r="F41" s="52"/>
      <c r="G41" s="52"/>
      <c r="H41" s="15"/>
      <c r="I41" s="52"/>
      <c r="J41" s="52"/>
      <c r="K41" s="52"/>
      <c r="L41" s="52"/>
      <c r="M41" s="52"/>
      <c r="N41" s="55"/>
      <c r="O41" s="55"/>
      <c r="P41" s="52"/>
      <c r="Q41" s="52"/>
    </row>
    <row r="42" ht="15.75" spans="1:17">
      <c r="A42" s="52"/>
      <c r="B42" s="15"/>
      <c r="C42" s="52"/>
      <c r="D42" s="55"/>
      <c r="E42" s="52"/>
      <c r="F42" s="52"/>
      <c r="G42" s="52"/>
      <c r="H42" s="15"/>
      <c r="I42" s="52"/>
      <c r="J42" s="52"/>
      <c r="K42" s="52"/>
      <c r="L42" s="52"/>
      <c r="M42" s="52"/>
      <c r="N42" s="55"/>
      <c r="O42" s="55"/>
      <c r="P42" s="52"/>
      <c r="Q42" s="52"/>
    </row>
    <row r="43" ht="15.75" spans="1:17">
      <c r="A43" s="52"/>
      <c r="B43" s="15"/>
      <c r="C43" s="52"/>
      <c r="D43" s="55"/>
      <c r="E43" s="52"/>
      <c r="F43" s="52"/>
      <c r="G43" s="52"/>
      <c r="H43" s="15"/>
      <c r="I43" s="52"/>
      <c r="J43" s="52"/>
      <c r="K43" s="52"/>
      <c r="L43" s="52"/>
      <c r="M43" s="52"/>
      <c r="N43" s="55"/>
      <c r="O43" s="55"/>
      <c r="P43" s="52"/>
      <c r="Q43" s="52"/>
    </row>
  </sheetData>
  <mergeCells count="27">
    <mergeCell ref="E1:F1"/>
    <mergeCell ref="A4:A6"/>
    <mergeCell ref="A8:A12"/>
    <mergeCell ref="A14:A16"/>
    <mergeCell ref="A18:A21"/>
    <mergeCell ref="D4:D7"/>
    <mergeCell ref="D8:D9"/>
    <mergeCell ref="D10:D13"/>
    <mergeCell ref="D14:D17"/>
    <mergeCell ref="D18:D22"/>
    <mergeCell ref="E4:E6"/>
    <mergeCell ref="E8:E12"/>
    <mergeCell ref="E14:E16"/>
    <mergeCell ref="E18:E22"/>
    <mergeCell ref="F8:F13"/>
    <mergeCell ref="F14:F16"/>
    <mergeCell ref="F18:F22"/>
    <mergeCell ref="H4:H6"/>
    <mergeCell ref="H8:H9"/>
    <mergeCell ref="H10:H12"/>
    <mergeCell ref="H14:H16"/>
    <mergeCell ref="H18:H22"/>
    <mergeCell ref="N4:N6"/>
    <mergeCell ref="N8:N9"/>
    <mergeCell ref="N10:N12"/>
    <mergeCell ref="N14:N16"/>
    <mergeCell ref="N18:N22"/>
  </mergeCells>
  <printOptions horizontalCentered="1"/>
  <pageMargins left="0.7" right="0.7" top="1" bottom="0.25" header="0.3" footer="0.3"/>
  <pageSetup paperSize="9" scale="62" orientation="landscape"/>
  <headerFooter>
    <oddHeader>&amp;L&amp;"-,Italic"Itemized Expenses for PPMPPerformance Monitoring DivisionFY 2013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4" master="">
    <arrUserId title="Range1" rangeCreator="" othersAccessPermission="edit"/>
  </rangeList>
  <rangeList sheetStid="35" master=""/>
  <rangeList sheetStid="23" master=""/>
  <rangeList sheetStid="1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PPMP - NON-CSE 2020</vt:lpstr>
      <vt:lpstr>PS-CSE - 2019</vt:lpstr>
      <vt:lpstr>PPMP BLANK FORM 2020</vt:lpstr>
      <vt:lpstr>Updated Budget -PMD as of 10-1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2012-03-27T07:03:00Z</dcterms:created>
  <cp:lastPrinted>2020-06-17T07:32:00Z</cp:lastPrinted>
  <dcterms:modified xsi:type="dcterms:W3CDTF">2022-04-07T03:23:45Z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8637E380279A4CDF89093E02F7E73625</vt:lpwstr>
  </property>
  <property fmtid="{D5CDD505-2E9C-101B-9397-08002B2CF9AE}" pid="3" name="KSOProductBuildVer">
    <vt:lpwstr>1033-11.2.0.11042</vt:lpwstr>
  </property>
</Properties>
</file>