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derickperez/Documents/DS_Projects/Ecopetrol_Abanico/data/"/>
    </mc:Choice>
  </mc:AlternateContent>
  <xr:revisionPtr revIDLastSave="0" documentId="13_ncr:1_{5DB5C5DB-2A16-DC48-894A-A5128E372C62}" xr6:coauthVersionLast="47" xr6:coauthVersionMax="47" xr10:uidLastSave="{00000000-0000-0000-0000-000000000000}"/>
  <bookViews>
    <workbookView xWindow="4260" yWindow="660" windowWidth="21340" windowHeight="14160" tabRatio="625" activeTab="2" xr2:uid="{00000000-000D-0000-FFFF-FFFF00000000}"/>
  </bookViews>
  <sheets>
    <sheet name="R45-Pitmann" sheetId="1" r:id="rId1"/>
    <sheet name="ABANICO-02, 19 y 34 R45 PITTMAN" sheetId="15" r:id="rId2"/>
    <sheet name="Correlac K-PHI por Rock Type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8" i="18" l="1"/>
  <c r="I63" i="18"/>
  <c r="I136" i="18"/>
  <c r="I131" i="18"/>
  <c r="I117" i="18"/>
  <c r="I114" i="18"/>
  <c r="I108" i="18"/>
  <c r="I112" i="18"/>
  <c r="I95" i="18"/>
  <c r="I62" i="18"/>
  <c r="I111" i="18"/>
  <c r="I57" i="18"/>
  <c r="I60" i="18"/>
  <c r="I64" i="18"/>
  <c r="I113" i="18"/>
  <c r="I61" i="18"/>
  <c r="I89" i="18"/>
  <c r="I69" i="18"/>
  <c r="I87" i="18"/>
  <c r="I130" i="18"/>
  <c r="I120" i="18"/>
  <c r="I45" i="18"/>
  <c r="I123" i="18"/>
  <c r="I65" i="18"/>
  <c r="I121" i="18"/>
  <c r="I46" i="18"/>
  <c r="I86" i="18"/>
  <c r="I116" i="18"/>
  <c r="I139" i="18"/>
  <c r="I41" i="18"/>
  <c r="I56" i="18"/>
  <c r="I119" i="18"/>
  <c r="I115" i="18"/>
  <c r="I128" i="18"/>
  <c r="I122" i="18"/>
  <c r="I133" i="18"/>
  <c r="I103" i="18"/>
  <c r="I135" i="18"/>
  <c r="I50" i="18"/>
  <c r="I100" i="18"/>
  <c r="I39" i="18"/>
  <c r="I44" i="18"/>
  <c r="I48" i="18"/>
  <c r="I106" i="18"/>
  <c r="I58" i="18"/>
  <c r="I71" i="18"/>
  <c r="I43" i="18"/>
  <c r="I76" i="18"/>
  <c r="I118" i="18"/>
  <c r="I74" i="18"/>
  <c r="I66" i="18"/>
  <c r="I35" i="18"/>
  <c r="I72" i="18"/>
  <c r="I140" i="18"/>
  <c r="I53" i="18"/>
  <c r="I102" i="18"/>
  <c r="I124" i="18"/>
  <c r="I73" i="18"/>
  <c r="I98" i="18"/>
  <c r="I40" i="18"/>
  <c r="I52" i="18"/>
  <c r="I137" i="18"/>
  <c r="I37" i="18"/>
  <c r="I101" i="18"/>
  <c r="I75" i="18"/>
  <c r="I78" i="18"/>
  <c r="I99" i="18"/>
  <c r="I90" i="18"/>
  <c r="I132" i="18"/>
  <c r="I54" i="18"/>
  <c r="I92" i="18"/>
  <c r="I94" i="18"/>
  <c r="I109" i="18"/>
  <c r="I77" i="18"/>
  <c r="I134" i="18"/>
  <c r="I93" i="18"/>
  <c r="I105" i="18"/>
  <c r="I85" i="18"/>
  <c r="I104" i="18"/>
  <c r="I129" i="18"/>
  <c r="I126" i="18"/>
  <c r="I81" i="18"/>
  <c r="I96" i="18"/>
  <c r="I67" i="18"/>
  <c r="I34" i="18"/>
  <c r="I51" i="18"/>
  <c r="I68" i="18"/>
  <c r="I47" i="18"/>
  <c r="I97" i="18"/>
  <c r="I88" i="18"/>
  <c r="I38" i="18"/>
  <c r="I59" i="18"/>
  <c r="I2" i="18"/>
  <c r="I110" i="18"/>
  <c r="I70" i="18"/>
  <c r="I107" i="18"/>
  <c r="I6" i="18"/>
  <c r="I83" i="18"/>
  <c r="I11" i="18"/>
  <c r="I49" i="18"/>
  <c r="I80" i="18"/>
  <c r="I9" i="18"/>
  <c r="I33" i="18"/>
  <c r="I36" i="18"/>
  <c r="I8" i="18"/>
  <c r="I4" i="18"/>
  <c r="I10" i="18"/>
  <c r="I13" i="18"/>
  <c r="I19" i="18"/>
  <c r="I79" i="18"/>
  <c r="I42" i="18"/>
  <c r="I30" i="18"/>
  <c r="I5" i="18"/>
  <c r="I7" i="18"/>
  <c r="I55" i="18"/>
  <c r="I27" i="18"/>
  <c r="I91" i="18"/>
  <c r="I3" i="18"/>
  <c r="I82" i="18"/>
  <c r="I29" i="18"/>
  <c r="I16" i="18"/>
  <c r="I127" i="18"/>
  <c r="I12" i="18"/>
  <c r="I17" i="18"/>
  <c r="I26" i="18"/>
  <c r="I22" i="18"/>
  <c r="I125" i="18"/>
  <c r="I25" i="18"/>
  <c r="I21" i="18"/>
  <c r="I18" i="18"/>
  <c r="I24" i="18"/>
  <c r="I31" i="18"/>
  <c r="I32" i="18"/>
  <c r="I14" i="18"/>
  <c r="I28" i="18"/>
  <c r="I15" i="18"/>
  <c r="I20" i="18"/>
  <c r="I84" i="18"/>
  <c r="I23" i="18"/>
</calcChain>
</file>

<file path=xl/sharedStrings.xml><?xml version="1.0" encoding="utf-8"?>
<sst xmlns="http://schemas.openxmlformats.org/spreadsheetml/2006/main" count="849" uniqueCount="76">
  <si>
    <t>K/PHI</t>
  </si>
  <si>
    <t>PHI</t>
  </si>
  <si>
    <t>DEPTH</t>
  </si>
  <si>
    <t>Kair 800</t>
  </si>
  <si>
    <t>MEGAPOROSA</t>
  </si>
  <si>
    <t>RT1</t>
  </si>
  <si>
    <t>MACROPOROSA</t>
  </si>
  <si>
    <t>RT2</t>
  </si>
  <si>
    <t>2 &lt; R &lt; 10</t>
  </si>
  <si>
    <t>R &gt; 10</t>
  </si>
  <si>
    <t>MESOPOROSA</t>
  </si>
  <si>
    <t>RT3</t>
  </si>
  <si>
    <t>0,5 &lt; R &lt; 2</t>
  </si>
  <si>
    <t>MICROPOROSA</t>
  </si>
  <si>
    <t>RT4</t>
  </si>
  <si>
    <t>0,1 &lt; R &lt; 0,5</t>
  </si>
  <si>
    <t>NANOPOROSA</t>
  </si>
  <si>
    <t>RT5</t>
  </si>
  <si>
    <t>R &lt; 0,1</t>
  </si>
  <si>
    <t>KAir 800</t>
  </si>
  <si>
    <t>R45 
Calculado</t>
  </si>
  <si>
    <t>Porosity
800</t>
  </si>
  <si>
    <t>Guad Superior</t>
  </si>
  <si>
    <t>Guad Inferior</t>
  </si>
  <si>
    <t>R50 PITTMAN</t>
  </si>
  <si>
    <t>R35-WINLAND</t>
  </si>
  <si>
    <t>R40-PITTMAN</t>
  </si>
  <si>
    <t>R45-PITTMAN</t>
  </si>
  <si>
    <t>Aba-2</t>
  </si>
  <si>
    <t>Aba-19</t>
  </si>
  <si>
    <t>Aba-34</t>
  </si>
  <si>
    <t>0.01  -  0.5</t>
  </si>
  <si>
    <t>Permeabilidad (mD)</t>
  </si>
  <si>
    <t>0.5  -  5.0</t>
  </si>
  <si>
    <t>880  -  10000</t>
  </si>
  <si>
    <t>5.0  -  50.0</t>
  </si>
  <si>
    <t>50  -  880</t>
  </si>
  <si>
    <t>Tamaño de Garganta
de Poro (Micrones)</t>
  </si>
  <si>
    <t>Clase</t>
  </si>
  <si>
    <t>y mayor...</t>
  </si>
  <si>
    <t>Frecuencia</t>
  </si>
  <si>
    <t>% acumulado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</si>
  <si>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</si>
  <si>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</si>
  <si>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</si>
  <si>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</si>
  <si>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</si>
  <si>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</si>
  <si>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</si>
  <si>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</si>
  <si>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</si>
  <si>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</si>
  <si>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</si>
  <si>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</si>
  <si>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</si>
  <si>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Roca Microporosa (RT4)</t>
  </si>
  <si>
    <t>Nivel de confianza(95%)</t>
  </si>
  <si>
    <t>Roca Mesoporosa (RT3)</t>
  </si>
  <si>
    <t>Nivel de confianza(95.0%)</t>
  </si>
  <si>
    <t>Roca Macroporosa (RT2)</t>
  </si>
  <si>
    <t>PHI*Kair</t>
  </si>
  <si>
    <t>PHI*Kair
(ordenado)</t>
  </si>
  <si>
    <t>PHI*K</t>
  </si>
  <si>
    <t>0.13  -  1.5</t>
  </si>
  <si>
    <t>1.5  -  10</t>
  </si>
  <si>
    <t>0.001  -  0.13</t>
  </si>
  <si>
    <t>10  -  250</t>
  </si>
  <si>
    <t>&gt; 250</t>
  </si>
  <si>
    <t>TIPO DE ROCA</t>
  </si>
  <si>
    <t>Para este gráfico le agregué 4 puntos de los datos de K y PHI del tipo</t>
  </si>
  <si>
    <t>de roca Macroporosa para tratar de obetener una linea de tendencia</t>
  </si>
  <si>
    <t>R=</t>
  </si>
  <si>
    <t>R_10_MEG-MAC</t>
  </si>
  <si>
    <t>R_2_MAC-MES</t>
  </si>
  <si>
    <t>R_0.5_MES-MIC</t>
  </si>
  <si>
    <t>R_0_1_MIC-NAN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</si>
</sst>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.5"/>
      <name val="Arial"/>
      <family val="2"/>
    </font>
    <font>
      <sz val="8.5"/>
      <name val="Arial"/>
      <family val="2"/>
    </font>
    <font>
      <i/>
      <sz val="10"/>
      <name val="Arial"/>
      <family val="2"/>
    </font>
    <font>
      <sz val="10.5"/>
      <color theme="1"/>
      <name val="Arial"/>
      <family val="2"/>
    </font>
    <font>
      <b/>
      <sz val="10"/>
      <color rgb="FF000000"/>
      <name val="Arial"/>
      <family val="2"/>
    </font>
    <font>
      <sz val="10.5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4D0DC"/>
        <bgColor indexed="64"/>
      </patternFill>
    </fill>
    <fill>
      <patternFill patternType="solid">
        <fgColor rgb="FF96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7480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2" fontId="0" fillId="5" borderId="0" xfId="0" applyNumberFormat="1" applyFill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2" fontId="4" fillId="0" borderId="0" xfId="1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4" fillId="11" borderId="0" xfId="1" applyNumberFormat="1" applyFont="1" applyFill="1" applyAlignment="1">
      <alignment horizontal="center"/>
    </xf>
    <xf numFmtId="2" fontId="4" fillId="11" borderId="0" xfId="1" applyNumberFormat="1" applyFont="1" applyFill="1" applyAlignment="1">
      <alignment horizontal="center"/>
    </xf>
    <xf numFmtId="165" fontId="4" fillId="12" borderId="0" xfId="1" applyNumberFormat="1" applyFont="1" applyFill="1" applyAlignment="1">
      <alignment horizontal="center"/>
    </xf>
    <xf numFmtId="2" fontId="4" fillId="12" borderId="0" xfId="1" applyNumberFormat="1" applyFont="1" applyFill="1" applyAlignment="1">
      <alignment horizontal="center"/>
    </xf>
    <xf numFmtId="0" fontId="5" fillId="0" borderId="1" xfId="0" applyFont="1" applyBorder="1" applyAlignment="1">
      <alignment horizontal="left"/>
    </xf>
    <xf numFmtId="167" fontId="2" fillId="13" borderId="1" xfId="0" applyNumberFormat="1" applyFont="1" applyFill="1" applyBorder="1" applyAlignment="1">
      <alignment horizontal="center"/>
    </xf>
    <xf numFmtId="167" fontId="2" fillId="14" borderId="1" xfId="0" applyNumberFormat="1" applyFont="1" applyFill="1" applyBorder="1" applyAlignment="1">
      <alignment horizontal="center"/>
    </xf>
    <xf numFmtId="167" fontId="2" fillId="15" borderId="1" xfId="0" applyNumberFormat="1" applyFont="1" applyFill="1" applyBorder="1" applyAlignment="1">
      <alignment horizontal="center"/>
    </xf>
    <xf numFmtId="167" fontId="2" fillId="16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13" borderId="0" xfId="0" applyNumberFormat="1" applyFill="1" applyAlignment="1">
      <alignment horizontal="center" vertical="center"/>
    </xf>
    <xf numFmtId="167" fontId="0" fillId="14" borderId="0" xfId="0" applyNumberFormat="1" applyFill="1" applyAlignment="1">
      <alignment horizontal="center" vertical="center"/>
    </xf>
    <xf numFmtId="167" fontId="0" fillId="15" borderId="0" xfId="0" applyNumberFormat="1" applyFill="1" applyAlignment="1">
      <alignment horizontal="center" vertical="center"/>
    </xf>
    <xf numFmtId="167" fontId="0" fillId="16" borderId="0" xfId="0" applyNumberFormat="1" applyFill="1" applyAlignment="1">
      <alignment horizontal="center" vertical="center"/>
    </xf>
    <xf numFmtId="0" fontId="1" fillId="0" borderId="0" xfId="0" applyFont="1" applyAlignment="1">
      <alignment horizontal="right"/>
    </xf>
    <xf numFmtId="165" fontId="4" fillId="0" borderId="0" xfId="1" applyNumberFormat="1" applyFont="1" applyAlignment="1">
      <alignment horizontal="center"/>
    </xf>
    <xf numFmtId="167" fontId="0" fillId="13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0" fillId="18" borderId="0" xfId="0" applyNumberFormat="1" applyFill="1"/>
    <xf numFmtId="0" fontId="1" fillId="18" borderId="0" xfId="0" applyFont="1" applyFill="1" applyAlignment="1">
      <alignment horizontal="right"/>
    </xf>
    <xf numFmtId="167" fontId="0" fillId="19" borderId="0" xfId="0" applyNumberFormat="1" applyFill="1" applyAlignment="1">
      <alignment horizontal="center" vertical="center"/>
    </xf>
    <xf numFmtId="167" fontId="0" fillId="19" borderId="0" xfId="0" applyNumberFormat="1" applyFill="1" applyAlignment="1">
      <alignment horizontal="center"/>
    </xf>
    <xf numFmtId="167" fontId="0" fillId="20" borderId="0" xfId="0" applyNumberFormat="1" applyFill="1" applyAlignment="1">
      <alignment horizontal="center" vertical="center"/>
    </xf>
    <xf numFmtId="167" fontId="0" fillId="20" borderId="0" xfId="0" applyNumberFormat="1" applyFill="1" applyAlignment="1">
      <alignment horizontal="center"/>
    </xf>
    <xf numFmtId="167" fontId="0" fillId="16" borderId="0" xfId="0" applyNumberForma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5" fontId="4" fillId="21" borderId="0" xfId="1" applyNumberFormat="1" applyFont="1" applyFill="1" applyAlignment="1">
      <alignment horizontal="center"/>
    </xf>
    <xf numFmtId="164" fontId="4" fillId="21" borderId="0" xfId="1" applyNumberFormat="1" applyFont="1" applyFill="1" applyAlignment="1">
      <alignment horizontal="center"/>
    </xf>
    <xf numFmtId="165" fontId="4" fillId="21" borderId="0" xfId="0" applyNumberFormat="1" applyFont="1" applyFill="1" applyAlignment="1">
      <alignment horizontal="center"/>
    </xf>
    <xf numFmtId="164" fontId="4" fillId="12" borderId="0" xfId="1" applyNumberFormat="1" applyFont="1" applyFill="1" applyAlignment="1">
      <alignment horizontal="center"/>
    </xf>
    <xf numFmtId="165" fontId="4" fillId="12" borderId="0" xfId="0" applyNumberFormat="1" applyFont="1" applyFill="1" applyAlignment="1">
      <alignment horizontal="center"/>
    </xf>
    <xf numFmtId="164" fontId="4" fillId="0" borderId="0" xfId="0" applyNumberFormat="1" applyFont="1"/>
    <xf numFmtId="165" fontId="4" fillId="11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4" fillId="21" borderId="0" xfId="3" applyFont="1" applyFill="1" applyAlignment="1">
      <alignment horizontal="center"/>
    </xf>
    <xf numFmtId="2" fontId="7" fillId="21" borderId="0" xfId="3" applyNumberFormat="1" applyFont="1" applyFill="1" applyAlignment="1">
      <alignment horizontal="left"/>
    </xf>
    <xf numFmtId="165" fontId="7" fillId="21" borderId="0" xfId="3" applyNumberFormat="1" applyFont="1" applyFill="1" applyAlignment="1">
      <alignment horizontal="center"/>
    </xf>
    <xf numFmtId="165" fontId="4" fillId="21" borderId="0" xfId="3" applyNumberFormat="1" applyFont="1" applyFill="1" applyAlignment="1">
      <alignment horizontal="center"/>
    </xf>
    <xf numFmtId="2" fontId="7" fillId="12" borderId="0" xfId="3" applyNumberFormat="1" applyFont="1" applyFill="1" applyAlignment="1">
      <alignment horizontal="left"/>
    </xf>
    <xf numFmtId="1" fontId="4" fillId="12" borderId="0" xfId="3" applyNumberFormat="1" applyFont="1" applyFill="1" applyAlignment="1">
      <alignment horizontal="center"/>
    </xf>
    <xf numFmtId="165" fontId="4" fillId="12" borderId="0" xfId="3" applyNumberFormat="1" applyFont="1" applyFill="1" applyAlignment="1">
      <alignment horizontal="center"/>
    </xf>
    <xf numFmtId="2" fontId="4" fillId="21" borderId="0" xfId="3" applyNumberFormat="1" applyFont="1" applyFill="1" applyAlignment="1">
      <alignment horizontal="center"/>
    </xf>
    <xf numFmtId="2" fontId="4" fillId="12" borderId="0" xfId="3" applyNumberFormat="1" applyFont="1" applyFill="1" applyAlignment="1">
      <alignment horizontal="center"/>
    </xf>
    <xf numFmtId="0" fontId="4" fillId="12" borderId="0" xfId="3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165" fontId="7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2" fontId="7" fillId="0" borderId="0" xfId="4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2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0" borderId="0" xfId="4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6" fillId="0" borderId="1" xfId="0" applyFont="1" applyBorder="1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0" applyNumberFormat="1" applyBorder="1"/>
    <xf numFmtId="167" fontId="4" fillId="0" borderId="0" xfId="0" applyNumberFormat="1" applyFont="1"/>
    <xf numFmtId="0" fontId="1" fillId="25" borderId="0" xfId="0" applyFont="1" applyFill="1" applyAlignment="1">
      <alignment horizontal="center" vertical="center"/>
    </xf>
    <xf numFmtId="166" fontId="4" fillId="25" borderId="0" xfId="0" applyNumberFormat="1" applyFont="1" applyFill="1"/>
    <xf numFmtId="166" fontId="4" fillId="9" borderId="0" xfId="0" applyNumberFormat="1" applyFont="1" applyFill="1"/>
    <xf numFmtId="166" fontId="4" fillId="10" borderId="0" xfId="0" applyNumberFormat="1" applyFont="1" applyFill="1"/>
    <xf numFmtId="166" fontId="4" fillId="8" borderId="0" xfId="0" applyNumberFormat="1" applyFont="1" applyFill="1"/>
    <xf numFmtId="0" fontId="8" fillId="6" borderId="0" xfId="0" applyFont="1" applyFill="1" applyAlignment="1">
      <alignment horizontal="center" vertical="center"/>
    </xf>
    <xf numFmtId="166" fontId="9" fillId="6" borderId="0" xfId="0" applyNumberFormat="1" applyFont="1" applyFill="1"/>
    <xf numFmtId="16" fontId="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6" fontId="4" fillId="0" borderId="0" xfId="0" applyNumberFormat="1" applyFont="1"/>
    <xf numFmtId="166" fontId="9" fillId="0" borderId="0" xfId="0" applyNumberFormat="1" applyFont="1"/>
    <xf numFmtId="164" fontId="0" fillId="0" borderId="0" xfId="0" applyNumberFormat="1"/>
    <xf numFmtId="164" fontId="5" fillId="0" borderId="0" xfId="0" applyNumberFormat="1" applyFont="1" applyAlignment="1">
      <alignment horizontal="left"/>
    </xf>
    <xf numFmtId="167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GRAFICOS DE GARGANTA PORO PITMAN R45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ABANICO-2, ABANICO-19 y ABANICO-34</a:t>
            </a:r>
            <a:endParaRPr lang="es-CO"/>
          </a:p>
        </c:rich>
      </c:tx>
      <c:layout>
        <c:manualLayout>
          <c:xMode val="edge"/>
          <c:yMode val="edge"/>
          <c:x val="0.28822175276870882"/>
          <c:y val="1.56772192332263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1498335183138"/>
          <c:y val="0.10603588907014684"/>
          <c:w val="0.69145394006659266"/>
          <c:h val="0.78140293637846669"/>
        </c:manualLayout>
      </c:layout>
      <c:scatterChart>
        <c:scatterStyle val="lineMarker"/>
        <c:varyColors val="0"/>
        <c:ser>
          <c:idx val="11"/>
          <c:order val="0"/>
          <c:tx>
            <c:v>MEGA-MACRO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'R45-Pitmann'!$A$3:$A$42</c:f>
              <c:numCache>
                <c:formatCode>0.00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'R45-Pitmann'!$O$3:$O$42</c:f>
              <c:numCache>
                <c:formatCode>0.0000</c:formatCode>
                <c:ptCount val="40"/>
                <c:pt idx="0">
                  <c:v>4.3963484339969634</c:v>
                </c:pt>
                <c:pt idx="1">
                  <c:v>13.345481158463599</c:v>
                </c:pt>
                <c:pt idx="2">
                  <c:v>25.552170665573456</c:v>
                </c:pt>
                <c:pt idx="3">
                  <c:v>40.51131752288903</c:v>
                </c:pt>
                <c:pt idx="4">
                  <c:v>57.919347188158113</c:v>
                </c:pt>
                <c:pt idx="5">
                  <c:v>77.565738315520491</c:v>
                </c:pt>
                <c:pt idx="6">
                  <c:v>99.292609830286622</c:v>
                </c:pt>
                <c:pt idx="7">
                  <c:v>122.97547221813876</c:v>
                </c:pt>
                <c:pt idx="8">
                  <c:v>148.51266580092093</c:v>
                </c:pt>
                <c:pt idx="9">
                  <c:v>175.81899347029994</c:v>
                </c:pt>
                <c:pt idx="10">
                  <c:v>204.82161293714736</c:v>
                </c:pt>
                <c:pt idx="11">
                  <c:v>235.45724702511384</c:v>
                </c:pt>
                <c:pt idx="12">
                  <c:v>267.67021105411794</c:v>
                </c:pt>
                <c:pt idx="13">
                  <c:v>301.41097175503921</c:v>
                </c:pt>
                <c:pt idx="14">
                  <c:v>336.63506576181447</c:v>
                </c:pt>
                <c:pt idx="15">
                  <c:v>373.30226939002199</c:v>
                </c:pt>
                <c:pt idx="16">
                  <c:v>411.37594890736796</c:v>
                </c:pt>
                <c:pt idx="17">
                  <c:v>450.82254352562001</c:v>
                </c:pt>
                <c:pt idx="18">
                  <c:v>491.61114799092428</c:v>
                </c:pt>
                <c:pt idx="19">
                  <c:v>533.71317125669543</c:v>
                </c:pt>
                <c:pt idx="20">
                  <c:v>577.10205419433089</c:v>
                </c:pt>
                <c:pt idx="21">
                  <c:v>621.75303375890564</c:v>
                </c:pt>
                <c:pt idx="22">
                  <c:v>667.64294416783616</c:v>
                </c:pt>
                <c:pt idx="23">
                  <c:v>714.75004790294463</c:v>
                </c:pt>
                <c:pt idx="24">
                  <c:v>763.0538909884591</c:v>
                </c:pt>
                <c:pt idx="25">
                  <c:v>812.53517821312255</c:v>
                </c:pt>
                <c:pt idx="26">
                  <c:v>863.1756648765712</c:v>
                </c:pt>
                <c:pt idx="27">
                  <c:v>914.95806233311248</c:v>
                </c:pt>
                <c:pt idx="28">
                  <c:v>967.86595513849272</c:v>
                </c:pt>
                <c:pt idx="29">
                  <c:v>1021.8837280188051</c:v>
                </c:pt>
                <c:pt idx="30">
                  <c:v>1076.996501204886</c:v>
                </c:pt>
                <c:pt idx="31">
                  <c:v>1133.1900729321665</c:v>
                </c:pt>
                <c:pt idx="32">
                  <c:v>1190.4508681105203</c:v>
                </c:pt>
                <c:pt idx="33">
                  <c:v>1248.7658923333097</c:v>
                </c:pt>
                <c:pt idx="34">
                  <c:v>1308.1226905280078</c:v>
                </c:pt>
                <c:pt idx="35">
                  <c:v>1368.5093096594996</c:v>
                </c:pt>
                <c:pt idx="36">
                  <c:v>1429.9142649862802</c:v>
                </c:pt>
                <c:pt idx="37">
                  <c:v>1492.3265094433741</c:v>
                </c:pt>
                <c:pt idx="38">
                  <c:v>1555.7354057869027</c:v>
                </c:pt>
                <c:pt idx="39">
                  <c:v>1620.1307011861356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A-B64D-89E9-6FF170F627B5}"/>
            </c:ext>
          </c:extLst>
        </c:ser>
        <c:ser>
          <c:idx val="12"/>
          <c:order val="1"/>
          <c:tx>
            <c:v>MAGRO-MESO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'R45-Pitmann'!$A$3:$A$42</c:f>
              <c:numCache>
                <c:formatCode>0.00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'R45-Pitmann'!$P$3:$P$42</c:f>
              <c:numCache>
                <c:formatCode>0.0000</c:formatCode>
                <c:ptCount val="40"/>
                <c:pt idx="0">
                  <c:v>0.31150884862407768</c:v>
                </c:pt>
                <c:pt idx="1">
                  <c:v>0.94561100704835321</c:v>
                </c:pt>
                <c:pt idx="2">
                  <c:v>1.8105314861593196</c:v>
                </c:pt>
                <c:pt idx="3">
                  <c:v>2.8704808245433773</c:v>
                </c:pt>
                <c:pt idx="4">
                  <c:v>4.103948862678755</c:v>
                </c:pt>
                <c:pt idx="5">
                  <c:v>5.496018843387465</c:v>
                </c:pt>
                <c:pt idx="6">
                  <c:v>7.0355039027222261</c:v>
                </c:pt>
                <c:pt idx="7">
                  <c:v>8.7135831781301238</c:v>
                </c:pt>
                <c:pt idx="8">
                  <c:v>10.523053444077677</c:v>
                </c:pt>
                <c:pt idx="9">
                  <c:v>12.457877951312375</c:v>
                </c:pt>
                <c:pt idx="10">
                  <c:v>14.512895366978409</c:v>
                </c:pt>
                <c:pt idx="11">
                  <c:v>16.683622106427208</c:v>
                </c:pt>
                <c:pt idx="12">
                  <c:v>18.96611256097033</c:v>
                </c:pt>
                <c:pt idx="13">
                  <c:v>21.356856987951254</c:v>
                </c:pt>
                <c:pt idx="14">
                  <c:v>23.852704879129707</c:v>
                </c:pt>
                <c:pt idx="15">
                  <c:v>26.450806134289529</c:v>
                </c:pt>
                <c:pt idx="16">
                  <c:v>29.148565023829573</c:v>
                </c:pt>
                <c:pt idx="17">
                  <c:v>31.943603555500427</c:v>
                </c:pt>
                <c:pt idx="18">
                  <c:v>34.833731898311974</c:v>
                </c:pt>
                <c:pt idx="19">
                  <c:v>37.81692419736747</c:v>
                </c:pt>
                <c:pt idx="20">
                  <c:v>40.891298571898083</c:v>
                </c:pt>
                <c:pt idx="21">
                  <c:v>44.055100404923394</c:v>
                </c:pt>
                <c:pt idx="22">
                  <c:v>47.306688255514167</c:v>
                </c:pt>
                <c:pt idx="23">
                  <c:v>50.644521884228048</c:v>
                </c:pt>
                <c:pt idx="24">
                  <c:v>54.067151998649322</c:v>
                </c:pt>
                <c:pt idx="25">
                  <c:v>57.573211412092597</c:v>
                </c:pt>
                <c:pt idx="26">
                  <c:v>61.161407373155775</c:v>
                </c:pt>
                <c:pt idx="27">
                  <c:v>64.830514872903251</c:v>
                </c:pt>
                <c:pt idx="28">
                  <c:v>68.579370774196391</c:v>
                </c:pt>
                <c:pt idx="29">
                  <c:v>72.40686863698167</c:v>
                </c:pt>
                <c:pt idx="30">
                  <c:v>76.311954136328197</c:v>
                </c:pt>
                <c:pt idx="31">
                  <c:v>80.293620988180763</c:v>
                </c:pt>
                <c:pt idx="32">
                  <c:v>84.350907312297622</c:v>
                </c:pt>
                <c:pt idx="33">
                  <c:v>88.482892373502295</c:v>
                </c:pt>
                <c:pt idx="34">
                  <c:v>92.68869365182158</c:v>
                </c:pt>
                <c:pt idx="35">
                  <c:v>96.967464199780551</c:v>
                </c:pt>
                <c:pt idx="36">
                  <c:v>101.31839025144208</c:v>
                </c:pt>
                <c:pt idx="37">
                  <c:v>105.74068905299508</c:v>
                </c:pt>
                <c:pt idx="38">
                  <c:v>110.2336068890225</c:v>
                </c:pt>
                <c:pt idx="39">
                  <c:v>114.79641728218886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A-B64D-89E9-6FF170F627B5}"/>
            </c:ext>
          </c:extLst>
        </c:ser>
        <c:ser>
          <c:idx val="13"/>
          <c:order val="2"/>
          <c:tx>
            <c:v>MESO-MICRO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'R45-Pitmann'!$A$3:$A$42</c:f>
              <c:numCache>
                <c:formatCode>0.00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'R45-Pitmann'!$Q$3:$Q$42</c:f>
              <c:numCache>
                <c:formatCode>0.0000</c:formatCode>
                <c:ptCount val="40"/>
                <c:pt idx="0">
                  <c:v>3.1859586781771719E-2</c:v>
                </c:pt>
                <c:pt idx="1">
                  <c:v>9.6712424298456764E-2</c:v>
                </c:pt>
                <c:pt idx="2">
                  <c:v>0.18517221985572982</c:v>
                </c:pt>
                <c:pt idx="3">
                  <c:v>0.29357860407141784</c:v>
                </c:pt>
                <c:pt idx="4">
                  <c:v>0.41973162404851511</c:v>
                </c:pt>
                <c:pt idx="5">
                  <c:v>0.56210566752299129</c:v>
                </c:pt>
                <c:pt idx="6">
                  <c:v>0.71955659729194299</c:v>
                </c:pt>
                <c:pt idx="7">
                  <c:v>0.89118225909158177</c:v>
                </c:pt>
                <c:pt idx="8">
                  <c:v>1.076245942584442</c:v>
                </c:pt>
                <c:pt idx="9">
                  <c:v>1.2741302388669247</c:v>
                </c:pt>
                <c:pt idx="10">
                  <c:v>1.484307272301614</c:v>
                </c:pt>
                <c:pt idx="11">
                  <c:v>1.7063184839909502</c:v>
                </c:pt>
                <c:pt idx="12">
                  <c:v>1.9397603365620095</c:v>
                </c:pt>
                <c:pt idx="13">
                  <c:v>2.1842738708672695</c:v>
                </c:pt>
                <c:pt idx="14">
                  <c:v>2.4395368684813792</c:v>
                </c:pt>
                <c:pt idx="15">
                  <c:v>2.7052578352282493</c:v>
                </c:pt>
                <c:pt idx="16">
                  <c:v>2.9811712927021947</c:v>
                </c:pt>
                <c:pt idx="17">
                  <c:v>3.2670340315986599</c:v>
                </c:pt>
                <c:pt idx="18">
                  <c:v>3.5626220868175378</c:v>
                </c:pt>
                <c:pt idx="19">
                  <c:v>3.8677282639238171</c:v>
                </c:pt>
                <c:pt idx="20">
                  <c:v>4.1821600934453453</c:v>
                </c:pt>
                <c:pt idx="21">
                  <c:v>4.5057381218217989</c:v>
                </c:pt>
                <c:pt idx="22">
                  <c:v>4.8382944705805029</c:v>
                </c:pt>
                <c:pt idx="23">
                  <c:v>5.1796716116371186</c:v>
                </c:pt>
                <c:pt idx="24">
                  <c:v>5.5297213185200897</c:v>
                </c:pt>
                <c:pt idx="25">
                  <c:v>5.8883037621265082</c:v>
                </c:pt>
                <c:pt idx="26">
                  <c:v>6.2552867262266751</c:v>
                </c:pt>
                <c:pt idx="27">
                  <c:v>6.630544922955858</c:v>
                </c:pt>
                <c:pt idx="28">
                  <c:v>7.0139593923911692</c:v>
                </c:pt>
                <c:pt idx="29">
                  <c:v>7.4054169733076307</c:v>
                </c:pt>
                <c:pt idx="30">
                  <c:v>7.8048098345576449</c:v>
                </c:pt>
                <c:pt idx="31">
                  <c:v>8.2120350583771682</c:v>
                </c:pt>
                <c:pt idx="32">
                  <c:v>8.6269942684048999</c:v>
                </c:pt>
                <c:pt idx="33">
                  <c:v>9.0495932963936649</c:v>
                </c:pt>
                <c:pt idx="34">
                  <c:v>9.4797418825585584</c:v>
                </c:pt>
                <c:pt idx="35">
                  <c:v>9.9173534052941257</c:v>
                </c:pt>
                <c:pt idx="36">
                  <c:v>10.362344636638774</c:v>
                </c:pt>
                <c:pt idx="37">
                  <c:v>10.81463552039801</c:v>
                </c:pt>
                <c:pt idx="38">
                  <c:v>11.274148970280843</c:v>
                </c:pt>
                <c:pt idx="39">
                  <c:v>11.740810685772875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A-B64D-89E9-6FF170F627B5}"/>
            </c:ext>
          </c:extLst>
        </c:ser>
        <c:ser>
          <c:idx val="14"/>
          <c:order val="3"/>
          <c:tx>
            <c:v>MICRO-NANO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'R45-Pitmann'!$A$3:$A$42</c:f>
              <c:numCache>
                <c:formatCode>0.00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'R45-Pitmann'!$R$3:$R$42</c:f>
              <c:numCache>
                <c:formatCode>0.0000</c:formatCode>
                <c:ptCount val="40"/>
                <c:pt idx="0">
                  <c:v>2.2574514611449119E-3</c:v>
                </c:pt>
                <c:pt idx="1">
                  <c:v>6.8526815818066586E-3</c:v>
                </c:pt>
                <c:pt idx="2">
                  <c:v>1.3120612679004696E-2</c:v>
                </c:pt>
                <c:pt idx="3">
                  <c:v>2.0801884634018185E-2</c:v>
                </c:pt>
                <c:pt idx="4">
                  <c:v>2.9740616991905493E-2</c:v>
                </c:pt>
                <c:pt idx="5">
                  <c:v>3.9828710559222401E-2</c:v>
                </c:pt>
                <c:pt idx="6">
                  <c:v>5.0985096042191286E-2</c:v>
                </c:pt>
                <c:pt idx="7">
                  <c:v>6.314585015533708E-2</c:v>
                </c:pt>
                <c:pt idx="8">
                  <c:v>7.6258772352584256E-2</c:v>
                </c:pt>
                <c:pt idx="9">
                  <c:v>9.028011534238442E-2</c:v>
                </c:pt>
                <c:pt idx="10">
                  <c:v>0.10517247582641003</c:v>
                </c:pt>
                <c:pt idx="11">
                  <c:v>0.12090336203192077</c:v>
                </c:pt>
                <c:pt idx="12">
                  <c:v>0.13744418080614368</c:v>
                </c:pt>
                <c:pt idx="13">
                  <c:v>0.15476949764305026</c:v>
                </c:pt>
                <c:pt idx="14">
                  <c:v>0.1728564813471169</c:v>
                </c:pt>
                <c:pt idx="15">
                  <c:v>0.19168447772850009</c:v>
                </c:pt>
                <c:pt idx="16">
                  <c:v>0.2112346759777903</c:v>
                </c:pt>
                <c:pt idx="17">
                  <c:v>0.23148984319100502</c:v>
                </c:pt>
                <c:pt idx="18">
                  <c:v>0.25243411003669486</c:v>
                </c:pt>
                <c:pt idx="19">
                  <c:v>0.27405279549017292</c:v>
                </c:pt>
                <c:pt idx="20">
                  <c:v>0.29633226188268619</c:v>
                </c:pt>
                <c:pt idx="21">
                  <c:v>0.31925979380443553</c:v>
                </c:pt>
                <c:pt idx="22">
                  <c:v>0.3428234960131496</c:v>
                </c:pt>
                <c:pt idx="23">
                  <c:v>0.36701220665646062</c:v>
                </c:pt>
                <c:pt idx="24">
                  <c:v>0.39181542295958072</c:v>
                </c:pt>
                <c:pt idx="25">
                  <c:v>0.41722323715393694</c:v>
                </c:pt>
                <c:pt idx="26">
                  <c:v>0.44322628089075028</c:v>
                </c:pt>
                <c:pt idx="27">
                  <c:v>0.46981567673933605</c:v>
                </c:pt>
                <c:pt idx="28">
                  <c:v>0.49698299564336085</c:v>
                </c:pt>
                <c:pt idx="29">
                  <c:v>0.5247202194205921</c:v>
                </c:pt>
                <c:pt idx="30">
                  <c:v>0.55301970755819552</c:v>
                </c:pt>
                <c:pt idx="31">
                  <c:v>0.581874167687365</c:v>
                </c:pt>
                <c:pt idx="32">
                  <c:v>0.61127662922615023</c:v>
                </c:pt>
                <c:pt idx="33">
                  <c:v>0.64122041976386956</c:v>
                </c:pt>
                <c:pt idx="34">
                  <c:v>0.67169914382889517</c:v>
                </c:pt>
                <c:pt idx="35">
                  <c:v>0.70270666373742308</c:v>
                </c:pt>
                <c:pt idx="36">
                  <c:v>0.73423708226659212</c:v>
                </c:pt>
                <c:pt idx="37">
                  <c:v>0.76628472693312588</c:v>
                </c:pt>
                <c:pt idx="38">
                  <c:v>0.79884413569002943</c:v>
                </c:pt>
                <c:pt idx="39">
                  <c:v>0.83191004388004419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9A-B64D-89E9-6FF170F627B5}"/>
            </c:ext>
          </c:extLst>
        </c:ser>
        <c:ser>
          <c:idx val="4"/>
          <c:order val="4"/>
          <c:tx>
            <c:v>RT1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'ABANICO-02, 19 y 34 R45 PITTMAN'!$M$139:$M$140</c:f>
              <c:numCache>
                <c:formatCode>0.00</c:formatCode>
                <c:ptCount val="2"/>
                <c:pt idx="0">
                  <c:v>27</c:v>
                </c:pt>
                <c:pt idx="1">
                  <c:v>24.894076057916539</c:v>
                </c:pt>
              </c:numCache>
            </c:numRef>
          </c:xVal>
          <c:yVal>
            <c:numRef>
              <c:f>'ABANICO-02, 19 y 34 R45 PITTMAN'!$N$139:$N$140</c:f>
              <c:numCache>
                <c:formatCode>0.00</c:formatCode>
                <c:ptCount val="2"/>
                <c:pt idx="0">
                  <c:v>884.553</c:v>
                </c:pt>
                <c:pt idx="1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9A-B64D-89E9-6FF170F627B5}"/>
            </c:ext>
          </c:extLst>
        </c:ser>
        <c:ser>
          <c:idx val="3"/>
          <c:order val="5"/>
          <c:tx>
            <c:v>RT2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0049DA"/>
              </a:solidFill>
              <a:ln>
                <a:noFill/>
              </a:ln>
            </c:spPr>
          </c:marker>
          <c:xVal>
            <c:numRef>
              <c:f>'ABANICO-02, 19 y 34 R45 PITTMAN'!$M$62:$M$138</c:f>
              <c:numCache>
                <c:formatCode>0.00</c:formatCode>
                <c:ptCount val="77"/>
                <c:pt idx="0">
                  <c:v>25.4</c:v>
                </c:pt>
                <c:pt idx="1">
                  <c:v>23.4</c:v>
                </c:pt>
                <c:pt idx="2">
                  <c:v>24.805228701702532</c:v>
                </c:pt>
                <c:pt idx="3">
                  <c:v>25.135383986672483</c:v>
                </c:pt>
                <c:pt idx="4">
                  <c:v>24.240597037415508</c:v>
                </c:pt>
                <c:pt idx="5">
                  <c:v>25.3</c:v>
                </c:pt>
                <c:pt idx="6">
                  <c:v>23.697363853363768</c:v>
                </c:pt>
                <c:pt idx="7">
                  <c:v>28.149347447319112</c:v>
                </c:pt>
                <c:pt idx="8">
                  <c:v>23.808907318687574</c:v>
                </c:pt>
                <c:pt idx="9">
                  <c:v>23.8</c:v>
                </c:pt>
                <c:pt idx="10">
                  <c:v>16.613109282003908</c:v>
                </c:pt>
                <c:pt idx="11">
                  <c:v>26.3</c:v>
                </c:pt>
                <c:pt idx="12">
                  <c:v>27.966244263637901</c:v>
                </c:pt>
                <c:pt idx="13">
                  <c:v>24.2</c:v>
                </c:pt>
                <c:pt idx="14">
                  <c:v>27.804167894395903</c:v>
                </c:pt>
                <c:pt idx="15">
                  <c:v>20.807304781058878</c:v>
                </c:pt>
                <c:pt idx="16">
                  <c:v>28.800000000000004</c:v>
                </c:pt>
                <c:pt idx="17">
                  <c:v>27</c:v>
                </c:pt>
                <c:pt idx="18">
                  <c:v>26.037470066983531</c:v>
                </c:pt>
                <c:pt idx="19">
                  <c:v>24.3</c:v>
                </c:pt>
                <c:pt idx="20">
                  <c:v>24.2</c:v>
                </c:pt>
                <c:pt idx="21">
                  <c:v>30.599999999999998</c:v>
                </c:pt>
                <c:pt idx="22">
                  <c:v>25</c:v>
                </c:pt>
                <c:pt idx="23">
                  <c:v>27.505350384635026</c:v>
                </c:pt>
                <c:pt idx="24">
                  <c:v>25.5</c:v>
                </c:pt>
                <c:pt idx="25">
                  <c:v>27.007618694376053</c:v>
                </c:pt>
                <c:pt idx="26">
                  <c:v>25.90555407340528</c:v>
                </c:pt>
                <c:pt idx="27">
                  <c:v>27.3</c:v>
                </c:pt>
                <c:pt idx="28">
                  <c:v>29.48</c:v>
                </c:pt>
                <c:pt idx="29">
                  <c:v>28.9</c:v>
                </c:pt>
                <c:pt idx="30">
                  <c:v>27.699999999999996</c:v>
                </c:pt>
                <c:pt idx="31">
                  <c:v>23.525666358717174</c:v>
                </c:pt>
                <c:pt idx="32">
                  <c:v>30</c:v>
                </c:pt>
                <c:pt idx="33">
                  <c:v>28.341053943196371</c:v>
                </c:pt>
                <c:pt idx="34">
                  <c:v>22.8</c:v>
                </c:pt>
                <c:pt idx="35">
                  <c:v>23.6</c:v>
                </c:pt>
                <c:pt idx="36">
                  <c:v>23.6</c:v>
                </c:pt>
                <c:pt idx="37">
                  <c:v>25.512553252517371</c:v>
                </c:pt>
                <c:pt idx="38">
                  <c:v>25.793757203829415</c:v>
                </c:pt>
                <c:pt idx="39">
                  <c:v>29.4</c:v>
                </c:pt>
                <c:pt idx="40">
                  <c:v>24.816468710613997</c:v>
                </c:pt>
                <c:pt idx="41">
                  <c:v>23.8</c:v>
                </c:pt>
                <c:pt idx="42">
                  <c:v>23.263667901214816</c:v>
                </c:pt>
                <c:pt idx="43">
                  <c:v>26.899999999999995</c:v>
                </c:pt>
                <c:pt idx="44">
                  <c:v>23.6</c:v>
                </c:pt>
                <c:pt idx="45">
                  <c:v>23.619402558586732</c:v>
                </c:pt>
                <c:pt idx="46">
                  <c:v>28.106073522593437</c:v>
                </c:pt>
                <c:pt idx="47">
                  <c:v>29.600000000000005</c:v>
                </c:pt>
                <c:pt idx="48">
                  <c:v>26.5</c:v>
                </c:pt>
                <c:pt idx="49">
                  <c:v>23.134400594465127</c:v>
                </c:pt>
                <c:pt idx="50">
                  <c:v>24.268755258701471</c:v>
                </c:pt>
                <c:pt idx="51">
                  <c:v>25.636855253493611</c:v>
                </c:pt>
                <c:pt idx="52">
                  <c:v>24.493857703958263</c:v>
                </c:pt>
                <c:pt idx="53">
                  <c:v>23.207252422392216</c:v>
                </c:pt>
                <c:pt idx="54">
                  <c:v>29.86</c:v>
                </c:pt>
                <c:pt idx="55">
                  <c:v>27.481394799140801</c:v>
                </c:pt>
                <c:pt idx="56">
                  <c:v>27.500000000000004</c:v>
                </c:pt>
                <c:pt idx="57">
                  <c:v>29.92</c:v>
                </c:pt>
                <c:pt idx="58">
                  <c:v>31.1</c:v>
                </c:pt>
                <c:pt idx="59">
                  <c:v>29.600000000000005</c:v>
                </c:pt>
                <c:pt idx="60">
                  <c:v>27.399999999999995</c:v>
                </c:pt>
                <c:pt idx="61">
                  <c:v>29.09</c:v>
                </c:pt>
                <c:pt idx="62">
                  <c:v>26.6</c:v>
                </c:pt>
                <c:pt idx="63">
                  <c:v>25.7</c:v>
                </c:pt>
                <c:pt idx="64">
                  <c:v>26.09140583337356</c:v>
                </c:pt>
                <c:pt idx="65">
                  <c:v>25.742989955042479</c:v>
                </c:pt>
                <c:pt idx="66">
                  <c:v>26.290592583622679</c:v>
                </c:pt>
                <c:pt idx="67">
                  <c:v>29.54</c:v>
                </c:pt>
                <c:pt idx="68">
                  <c:v>28.910000000000004</c:v>
                </c:pt>
                <c:pt idx="69">
                  <c:v>31.335995424016204</c:v>
                </c:pt>
                <c:pt idx="70">
                  <c:v>26.1</c:v>
                </c:pt>
                <c:pt idx="71">
                  <c:v>27.303120874586302</c:v>
                </c:pt>
                <c:pt idx="72">
                  <c:v>27.399999999999995</c:v>
                </c:pt>
                <c:pt idx="73">
                  <c:v>27</c:v>
                </c:pt>
                <c:pt idx="74">
                  <c:v>26.899999999999995</c:v>
                </c:pt>
                <c:pt idx="75">
                  <c:v>26.702864329889547</c:v>
                </c:pt>
                <c:pt idx="76">
                  <c:v>26.5</c:v>
                </c:pt>
              </c:numCache>
            </c:numRef>
          </c:xVal>
          <c:yVal>
            <c:numRef>
              <c:f>'ABANICO-02, 19 y 34 R45 PITTMAN'!$N$62:$N$138</c:f>
              <c:numCache>
                <c:formatCode>0.00</c:formatCode>
                <c:ptCount val="77"/>
                <c:pt idx="0">
                  <c:v>57.323</c:v>
                </c:pt>
                <c:pt idx="1">
                  <c:v>61.545999999999999</c:v>
                </c:pt>
                <c:pt idx="2">
                  <c:v>68.236239999999995</c:v>
                </c:pt>
                <c:pt idx="3">
                  <c:v>71.305229999999995</c:v>
                </c:pt>
                <c:pt idx="4">
                  <c:v>89.197400000000002</c:v>
                </c:pt>
                <c:pt idx="5">
                  <c:v>99.844999999999999</c:v>
                </c:pt>
                <c:pt idx="6">
                  <c:v>93.559290000000004</c:v>
                </c:pt>
                <c:pt idx="7">
                  <c:v>127.5688</c:v>
                </c:pt>
                <c:pt idx="8">
                  <c:v>103</c:v>
                </c:pt>
                <c:pt idx="9">
                  <c:v>106.18600000000001</c:v>
                </c:pt>
                <c:pt idx="10">
                  <c:v>61.2</c:v>
                </c:pt>
                <c:pt idx="11">
                  <c:v>131</c:v>
                </c:pt>
                <c:pt idx="12">
                  <c:v>159</c:v>
                </c:pt>
                <c:pt idx="13">
                  <c:v>126.194</c:v>
                </c:pt>
                <c:pt idx="14">
                  <c:v>171</c:v>
                </c:pt>
                <c:pt idx="15">
                  <c:v>124.14449999999999</c:v>
                </c:pt>
                <c:pt idx="16">
                  <c:v>210.81299999999999</c:v>
                </c:pt>
                <c:pt idx="17">
                  <c:v>202.077</c:v>
                </c:pt>
                <c:pt idx="18">
                  <c:v>192.411</c:v>
                </c:pt>
                <c:pt idx="19">
                  <c:v>175.786</c:v>
                </c:pt>
                <c:pt idx="20">
                  <c:v>175.636</c:v>
                </c:pt>
                <c:pt idx="21">
                  <c:v>267.70100000000002</c:v>
                </c:pt>
                <c:pt idx="22">
                  <c:v>208.52099999999999</c:v>
                </c:pt>
                <c:pt idx="23">
                  <c:v>243</c:v>
                </c:pt>
                <c:pt idx="24">
                  <c:v>218.48099999999999</c:v>
                </c:pt>
                <c:pt idx="25">
                  <c:v>243.64420000000001</c:v>
                </c:pt>
                <c:pt idx="26">
                  <c:v>230.10489999999999</c:v>
                </c:pt>
                <c:pt idx="27">
                  <c:v>272.18400000000003</c:v>
                </c:pt>
                <c:pt idx="28">
                  <c:v>309</c:v>
                </c:pt>
                <c:pt idx="29">
                  <c:v>309.08300000000003</c:v>
                </c:pt>
                <c:pt idx="30">
                  <c:v>296.27</c:v>
                </c:pt>
                <c:pt idx="31">
                  <c:v>229</c:v>
                </c:pt>
                <c:pt idx="32">
                  <c:v>363.23</c:v>
                </c:pt>
                <c:pt idx="33">
                  <c:v>334.69110000000001</c:v>
                </c:pt>
                <c:pt idx="34">
                  <c:v>251.386</c:v>
                </c:pt>
                <c:pt idx="35">
                  <c:v>273.53800000000001</c:v>
                </c:pt>
                <c:pt idx="36">
                  <c:v>277.90600000000001</c:v>
                </c:pt>
                <c:pt idx="37">
                  <c:v>335</c:v>
                </c:pt>
                <c:pt idx="38">
                  <c:v>366.9615</c:v>
                </c:pt>
                <c:pt idx="39">
                  <c:v>464.58600000000001</c:v>
                </c:pt>
                <c:pt idx="40">
                  <c:v>355</c:v>
                </c:pt>
                <c:pt idx="41">
                  <c:v>335.40699999999998</c:v>
                </c:pt>
                <c:pt idx="42">
                  <c:v>328</c:v>
                </c:pt>
                <c:pt idx="43">
                  <c:v>415.05599999999998</c:v>
                </c:pt>
                <c:pt idx="44">
                  <c:v>340.279</c:v>
                </c:pt>
                <c:pt idx="45">
                  <c:v>371</c:v>
                </c:pt>
                <c:pt idx="46">
                  <c:v>511</c:v>
                </c:pt>
                <c:pt idx="47">
                  <c:v>555.33299999999997</c:v>
                </c:pt>
                <c:pt idx="48">
                  <c:v>469</c:v>
                </c:pt>
                <c:pt idx="49">
                  <c:v>379</c:v>
                </c:pt>
                <c:pt idx="50">
                  <c:v>424</c:v>
                </c:pt>
                <c:pt idx="51">
                  <c:v>481</c:v>
                </c:pt>
                <c:pt idx="52">
                  <c:v>458</c:v>
                </c:pt>
                <c:pt idx="53">
                  <c:v>431</c:v>
                </c:pt>
                <c:pt idx="54">
                  <c:v>666</c:v>
                </c:pt>
                <c:pt idx="55">
                  <c:v>589.0444</c:v>
                </c:pt>
                <c:pt idx="56">
                  <c:v>604.37800000000004</c:v>
                </c:pt>
                <c:pt idx="57">
                  <c:v>701</c:v>
                </c:pt>
                <c:pt idx="58">
                  <c:v>755.96299999999997</c:v>
                </c:pt>
                <c:pt idx="59">
                  <c:v>703.52099999999996</c:v>
                </c:pt>
                <c:pt idx="60">
                  <c:v>624.80600000000004</c:v>
                </c:pt>
                <c:pt idx="61">
                  <c:v>709</c:v>
                </c:pt>
                <c:pt idx="62">
                  <c:v>634.01900000000001</c:v>
                </c:pt>
                <c:pt idx="63">
                  <c:v>604.44000000000005</c:v>
                </c:pt>
                <c:pt idx="64">
                  <c:v>632</c:v>
                </c:pt>
                <c:pt idx="65">
                  <c:v>620</c:v>
                </c:pt>
                <c:pt idx="66">
                  <c:v>648.86500000000001</c:v>
                </c:pt>
                <c:pt idx="67">
                  <c:v>790</c:v>
                </c:pt>
                <c:pt idx="68">
                  <c:v>768</c:v>
                </c:pt>
                <c:pt idx="69">
                  <c:v>883.46780000000001</c:v>
                </c:pt>
                <c:pt idx="70">
                  <c:v>659.53700000000003</c:v>
                </c:pt>
                <c:pt idx="71">
                  <c:v>786</c:v>
                </c:pt>
                <c:pt idx="72">
                  <c:v>823.12800000000004</c:v>
                </c:pt>
                <c:pt idx="73">
                  <c:v>820.33699999999999</c:v>
                </c:pt>
                <c:pt idx="74">
                  <c:v>832.58399999999995</c:v>
                </c:pt>
                <c:pt idx="75">
                  <c:v>826</c:v>
                </c:pt>
                <c:pt idx="76">
                  <c:v>823.71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9A-B64D-89E9-6FF170F627B5}"/>
            </c:ext>
          </c:extLst>
        </c:ser>
        <c:ser>
          <c:idx val="2"/>
          <c:order val="6"/>
          <c:tx>
            <c:v>RT3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E39"/>
              </a:solidFill>
              <a:ln>
                <a:noFill/>
              </a:ln>
            </c:spPr>
          </c:marker>
          <c:xVal>
            <c:numRef>
              <c:f>'ABANICO-02, 19 y 34 R45 PITTMAN'!$M$46:$M$61</c:f>
              <c:numCache>
                <c:formatCode>0.00</c:formatCode>
                <c:ptCount val="16"/>
                <c:pt idx="0">
                  <c:v>16.501873183663697</c:v>
                </c:pt>
                <c:pt idx="1">
                  <c:v>29.529263993055206</c:v>
                </c:pt>
                <c:pt idx="2">
                  <c:v>25.854776502791761</c:v>
                </c:pt>
                <c:pt idx="3">
                  <c:v>21.646510992359033</c:v>
                </c:pt>
                <c:pt idx="4">
                  <c:v>24.686285469773033</c:v>
                </c:pt>
                <c:pt idx="5">
                  <c:v>32.600453218098551</c:v>
                </c:pt>
                <c:pt idx="6">
                  <c:v>30.060695046853748</c:v>
                </c:pt>
                <c:pt idx="7">
                  <c:v>17.815232379005668</c:v>
                </c:pt>
                <c:pt idx="8">
                  <c:v>32.512206923124154</c:v>
                </c:pt>
                <c:pt idx="9">
                  <c:v>24.436635833310589</c:v>
                </c:pt>
                <c:pt idx="10">
                  <c:v>26.18505874198792</c:v>
                </c:pt>
                <c:pt idx="11">
                  <c:v>26.116293218462371</c:v>
                </c:pt>
                <c:pt idx="12">
                  <c:v>22.8</c:v>
                </c:pt>
                <c:pt idx="13">
                  <c:v>20.090247157500617</c:v>
                </c:pt>
                <c:pt idx="14">
                  <c:v>22.1</c:v>
                </c:pt>
                <c:pt idx="15">
                  <c:v>25.004592846491747</c:v>
                </c:pt>
              </c:numCache>
            </c:numRef>
          </c:xVal>
          <c:yVal>
            <c:numRef>
              <c:f>'ABANICO-02, 19 y 34 R45 PITTMAN'!$N$46:$N$61</c:f>
              <c:numCache>
                <c:formatCode>0.00</c:formatCode>
                <c:ptCount val="16"/>
                <c:pt idx="0">
                  <c:v>2.8507359999999999</c:v>
                </c:pt>
                <c:pt idx="1">
                  <c:v>8.2042680000000008</c:v>
                </c:pt>
                <c:pt idx="2">
                  <c:v>7.87</c:v>
                </c:pt>
                <c:pt idx="3">
                  <c:v>6.1749980000000004</c:v>
                </c:pt>
                <c:pt idx="4">
                  <c:v>7.8516640000000004</c:v>
                </c:pt>
                <c:pt idx="5">
                  <c:v>13.332560000000001</c:v>
                </c:pt>
                <c:pt idx="6">
                  <c:v>12.53547</c:v>
                </c:pt>
                <c:pt idx="7">
                  <c:v>5.6126079999999998</c:v>
                </c:pt>
                <c:pt idx="8">
                  <c:v>15.307090000000001</c:v>
                </c:pt>
                <c:pt idx="9">
                  <c:v>10.582520000000001</c:v>
                </c:pt>
                <c:pt idx="10">
                  <c:v>14.410069999999999</c:v>
                </c:pt>
                <c:pt idx="11">
                  <c:v>23.379020000000001</c:v>
                </c:pt>
                <c:pt idx="12">
                  <c:v>24.068000000000001</c:v>
                </c:pt>
                <c:pt idx="13">
                  <c:v>25.8</c:v>
                </c:pt>
                <c:pt idx="14">
                  <c:v>34.406999999999996</c:v>
                </c:pt>
                <c:pt idx="15">
                  <c:v>47.3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9A-B64D-89E9-6FF170F627B5}"/>
            </c:ext>
          </c:extLst>
        </c:ser>
        <c:ser>
          <c:idx val="1"/>
          <c:order val="7"/>
          <c:tx>
            <c:v>RT4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FF00"/>
              </a:solidFill>
              <a:ln w="0">
                <a:solidFill>
                  <a:srgbClr val="C0504D">
                    <a:shade val="65000"/>
                    <a:shade val="95000"/>
                    <a:satMod val="105000"/>
                  </a:srgbClr>
                </a:solidFill>
              </a:ln>
            </c:spPr>
          </c:marker>
          <c:xVal>
            <c:numRef>
              <c:f>'ABANICO-02, 19 y 34 R45 PITTMAN'!$M$8:$M$45</c:f>
              <c:numCache>
                <c:formatCode>0.00</c:formatCode>
                <c:ptCount val="38"/>
                <c:pt idx="0">
                  <c:v>28.499999999999996</c:v>
                </c:pt>
                <c:pt idx="1">
                  <c:v>20.256061505136262</c:v>
                </c:pt>
                <c:pt idx="2">
                  <c:v>28.1</c:v>
                </c:pt>
                <c:pt idx="3">
                  <c:v>29.9</c:v>
                </c:pt>
                <c:pt idx="4">
                  <c:v>25.2</c:v>
                </c:pt>
                <c:pt idx="5">
                  <c:v>28.000000000000004</c:v>
                </c:pt>
                <c:pt idx="6">
                  <c:v>24.6</c:v>
                </c:pt>
                <c:pt idx="7">
                  <c:v>26</c:v>
                </c:pt>
                <c:pt idx="8">
                  <c:v>23.6</c:v>
                </c:pt>
                <c:pt idx="9">
                  <c:v>22.9</c:v>
                </c:pt>
                <c:pt idx="10">
                  <c:v>25.8</c:v>
                </c:pt>
                <c:pt idx="11">
                  <c:v>31.6</c:v>
                </c:pt>
                <c:pt idx="12">
                  <c:v>22.305460699766456</c:v>
                </c:pt>
                <c:pt idx="13">
                  <c:v>24</c:v>
                </c:pt>
                <c:pt idx="14">
                  <c:v>27.500000000000004</c:v>
                </c:pt>
                <c:pt idx="15">
                  <c:v>19.8</c:v>
                </c:pt>
                <c:pt idx="16">
                  <c:v>29.299999999999997</c:v>
                </c:pt>
                <c:pt idx="17">
                  <c:v>24.263143837379978</c:v>
                </c:pt>
                <c:pt idx="18">
                  <c:v>29.207642943042593</c:v>
                </c:pt>
                <c:pt idx="19">
                  <c:v>26</c:v>
                </c:pt>
                <c:pt idx="20">
                  <c:v>18.598081387480349</c:v>
                </c:pt>
                <c:pt idx="21">
                  <c:v>29.361738407941957</c:v>
                </c:pt>
                <c:pt idx="22">
                  <c:v>25.4</c:v>
                </c:pt>
                <c:pt idx="23">
                  <c:v>21.8</c:v>
                </c:pt>
                <c:pt idx="24">
                  <c:v>30.3</c:v>
                </c:pt>
                <c:pt idx="25">
                  <c:v>29.100000000000005</c:v>
                </c:pt>
                <c:pt idx="26">
                  <c:v>27.6</c:v>
                </c:pt>
                <c:pt idx="27">
                  <c:v>27.112095311504604</c:v>
                </c:pt>
                <c:pt idx="28">
                  <c:v>30.669804460618028</c:v>
                </c:pt>
                <c:pt idx="29">
                  <c:v>26</c:v>
                </c:pt>
                <c:pt idx="30">
                  <c:v>24</c:v>
                </c:pt>
                <c:pt idx="31">
                  <c:v>25.3</c:v>
                </c:pt>
                <c:pt idx="32">
                  <c:v>32.310500634706507</c:v>
                </c:pt>
                <c:pt idx="33">
                  <c:v>23.4</c:v>
                </c:pt>
                <c:pt idx="34">
                  <c:v>31.865668497064341</c:v>
                </c:pt>
                <c:pt idx="35">
                  <c:v>25.3</c:v>
                </c:pt>
                <c:pt idx="36">
                  <c:v>29.982441167401312</c:v>
                </c:pt>
                <c:pt idx="37">
                  <c:v>21.3</c:v>
                </c:pt>
              </c:numCache>
            </c:numRef>
          </c:xVal>
          <c:yVal>
            <c:numRef>
              <c:f>'ABANICO-02, 19 y 34 R45 PITTMAN'!$N$8:$N$45</c:f>
              <c:numCache>
                <c:formatCode>0.00</c:formatCode>
                <c:ptCount val="38"/>
                <c:pt idx="0">
                  <c:v>0.54600000000000004</c:v>
                </c:pt>
                <c:pt idx="1">
                  <c:v>0.32897399999999999</c:v>
                </c:pt>
                <c:pt idx="2">
                  <c:v>0.58899999999999997</c:v>
                </c:pt>
                <c:pt idx="3">
                  <c:v>0.67600000000000005</c:v>
                </c:pt>
                <c:pt idx="4">
                  <c:v>0.51600000000000001</c:v>
                </c:pt>
                <c:pt idx="5">
                  <c:v>0.65900000000000003</c:v>
                </c:pt>
                <c:pt idx="6">
                  <c:v>0.57899999999999996</c:v>
                </c:pt>
                <c:pt idx="7">
                  <c:v>0.65300000000000002</c:v>
                </c:pt>
                <c:pt idx="8">
                  <c:v>0.56899999999999995</c:v>
                </c:pt>
                <c:pt idx="9">
                  <c:v>0.58799999999999997</c:v>
                </c:pt>
                <c:pt idx="10">
                  <c:v>0.745</c:v>
                </c:pt>
                <c:pt idx="11">
                  <c:v>1.115</c:v>
                </c:pt>
                <c:pt idx="12">
                  <c:v>0.67689290000000002</c:v>
                </c:pt>
                <c:pt idx="13">
                  <c:v>0.76300000000000001</c:v>
                </c:pt>
                <c:pt idx="14">
                  <c:v>1.0529999999999999</c:v>
                </c:pt>
                <c:pt idx="15">
                  <c:v>0.70199999999999996</c:v>
                </c:pt>
                <c:pt idx="16">
                  <c:v>1.351</c:v>
                </c:pt>
                <c:pt idx="17">
                  <c:v>1.003854</c:v>
                </c:pt>
                <c:pt idx="18">
                  <c:v>1.6829499999999999</c:v>
                </c:pt>
                <c:pt idx="19">
                  <c:v>1.595</c:v>
                </c:pt>
                <c:pt idx="20">
                  <c:v>0.96298839999999997</c:v>
                </c:pt>
                <c:pt idx="21">
                  <c:v>2.1742889999999999</c:v>
                </c:pt>
                <c:pt idx="22">
                  <c:v>1.7549999999999999</c:v>
                </c:pt>
                <c:pt idx="23">
                  <c:v>1.387</c:v>
                </c:pt>
                <c:pt idx="24">
                  <c:v>2.383</c:v>
                </c:pt>
                <c:pt idx="25">
                  <c:v>2.254</c:v>
                </c:pt>
                <c:pt idx="26">
                  <c:v>2.3940000000000001</c:v>
                </c:pt>
                <c:pt idx="27">
                  <c:v>2.5915490000000001</c:v>
                </c:pt>
                <c:pt idx="28">
                  <c:v>3.2965260000000001</c:v>
                </c:pt>
                <c:pt idx="29">
                  <c:v>2.5539999999999998</c:v>
                </c:pt>
                <c:pt idx="30">
                  <c:v>2.2770000000000001</c:v>
                </c:pt>
                <c:pt idx="31">
                  <c:v>2.6819999999999999</c:v>
                </c:pt>
                <c:pt idx="32">
                  <c:v>4.3119170000000002</c:v>
                </c:pt>
                <c:pt idx="33">
                  <c:v>2.6949999999999998</c:v>
                </c:pt>
                <c:pt idx="34">
                  <c:v>4.4993049999999997</c:v>
                </c:pt>
                <c:pt idx="35">
                  <c:v>3.32</c:v>
                </c:pt>
                <c:pt idx="36">
                  <c:v>5.690734</c:v>
                </c:pt>
                <c:pt idx="37">
                  <c:v>4.048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9A-B64D-89E9-6FF170F627B5}"/>
            </c:ext>
          </c:extLst>
        </c:ser>
        <c:ser>
          <c:idx val="0"/>
          <c:order val="8"/>
          <c:tx>
            <c:v>RT5</c:v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'ABANICO-02, 19 y 34 R45 PITTMAN'!$M$2:$M$7</c:f>
              <c:numCache>
                <c:formatCode>0.00</c:formatCode>
                <c:ptCount val="6"/>
                <c:pt idx="0">
                  <c:v>7.2481229569918471</c:v>
                </c:pt>
                <c:pt idx="1">
                  <c:v>34.799999999999997</c:v>
                </c:pt>
                <c:pt idx="2">
                  <c:v>22.926706537719369</c:v>
                </c:pt>
                <c:pt idx="3">
                  <c:v>30.3</c:v>
                </c:pt>
                <c:pt idx="4">
                  <c:v>26.5</c:v>
                </c:pt>
                <c:pt idx="5">
                  <c:v>25.7</c:v>
                </c:pt>
              </c:numCache>
            </c:numRef>
          </c:xVal>
          <c:yVal>
            <c:numRef>
              <c:f>'ABANICO-02, 19 y 34 R45 PITTMAN'!$N$2:$N$7</c:f>
              <c:numCache>
                <c:formatCode>0.00</c:formatCode>
                <c:ptCount val="6"/>
                <c:pt idx="0">
                  <c:v>1.490988E-2</c:v>
                </c:pt>
                <c:pt idx="1">
                  <c:v>0.45900000000000002</c:v>
                </c:pt>
                <c:pt idx="2">
                  <c:v>0.23865439999999999</c:v>
                </c:pt>
                <c:pt idx="3">
                  <c:v>0.47</c:v>
                </c:pt>
                <c:pt idx="4">
                  <c:v>0.42699999999999999</c:v>
                </c:pt>
                <c:pt idx="5">
                  <c:v>0.41599999999999998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9A-B64D-89E9-6FF170F6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52224"/>
        <c:axId val="1173951136"/>
      </c:scatterChart>
      <c:valAx>
        <c:axId val="1173952224"/>
        <c:scaling>
          <c:orientation val="minMax"/>
          <c:max val="4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FF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s-CO"/>
                  <a:t>POROSIDAD (%)</a:t>
                </a:r>
              </a:p>
            </c:rich>
          </c:tx>
          <c:layout>
            <c:manualLayout>
              <c:xMode val="edge"/>
              <c:yMode val="edge"/>
              <c:x val="0.41742526086678189"/>
              <c:y val="0.946935907205147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AT"/>
          </a:p>
        </c:txPr>
        <c:crossAx val="1173951136"/>
        <c:crossesAt val="1E-3"/>
        <c:crossBetween val="midCat"/>
      </c:valAx>
      <c:valAx>
        <c:axId val="1173951136"/>
        <c:scaling>
          <c:logBase val="10"/>
          <c:orientation val="minMax"/>
          <c:min val="1.0000000000000005E-3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FF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s-CO"/>
                  <a:t>PERMEABILIDAD (mD)</a:t>
                </a:r>
              </a:p>
            </c:rich>
          </c:tx>
          <c:layout>
            <c:manualLayout>
              <c:xMode val="edge"/>
              <c:yMode val="edge"/>
              <c:x val="2.420651686831829E-2"/>
              <c:y val="0.383360503690704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AT"/>
          </a:p>
        </c:txPr>
        <c:crossAx val="1173952224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0000FF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8498160473373222"/>
          <c:y val="0.34289019626178951"/>
          <c:w val="5.0380263212554031E-2"/>
          <c:h val="0.15022948398091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12700">
      <a:solidFill>
        <a:schemeClr val="tx1"/>
      </a:solidFill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A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Frecuencia de Porosidad en Roca Macroporosa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Abanico-2, 19 y 34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rgbClr val="800080"/>
            </a:solidFill>
          </c:spPr>
          <c:invertIfNegative val="0"/>
          <c:cat>
            <c:strRef>
              <c:f>'Correlac K-PHI por Rock Type'!$AL$93:$AL$100</c:f>
              <c:strCache>
                <c:ptCount val="8"/>
                <c:pt idx="0">
                  <c:v>16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y mayor...</c:v>
                </c:pt>
              </c:strCache>
            </c:strRef>
          </c:cat>
          <c:val>
            <c:numRef>
              <c:f>'Correlac K-PHI por Rock Type'!$AM$93:$AM$100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32</c:v>
                </c:pt>
                <c:pt idx="5">
                  <c:v>26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C-0646-B75B-B7F1AC7F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664496"/>
        <c:axId val="1422663408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25400">
              <a:solidFill>
                <a:srgbClr val="00007E"/>
              </a:solidFill>
            </a:ln>
          </c:spPr>
          <c:marker>
            <c:symbol val="square"/>
            <c:size val="5"/>
            <c:spPr>
              <a:solidFill>
                <a:srgbClr val="00007E"/>
              </a:solidFill>
              <a:ln>
                <a:solidFill>
                  <a:srgbClr val="00007E"/>
                </a:solidFill>
              </a:ln>
            </c:spPr>
          </c:marker>
          <c:cat>
            <c:strRef>
              <c:f>'Correlac K-PHI por Rock Type'!$AL$93:$AL$100</c:f>
              <c:strCache>
                <c:ptCount val="8"/>
                <c:pt idx="0">
                  <c:v>16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y mayor...</c:v>
                </c:pt>
              </c:strCache>
            </c:strRef>
          </c:cat>
          <c:val>
            <c:numRef>
              <c:f>'Correlac K-PHI por Rock Type'!$AN$93:$AN$100</c:f>
              <c:numCache>
                <c:formatCode>0.00%</c:formatCode>
                <c:ptCount val="8"/>
                <c:pt idx="0">
                  <c:v>0</c:v>
                </c:pt>
                <c:pt idx="1">
                  <c:v>1.2987012987012988E-2</c:v>
                </c:pt>
                <c:pt idx="2">
                  <c:v>2.5974025974025976E-2</c:v>
                </c:pt>
                <c:pt idx="3">
                  <c:v>0.20779220779220781</c:v>
                </c:pt>
                <c:pt idx="4">
                  <c:v>0.62337662337662336</c:v>
                </c:pt>
                <c:pt idx="5">
                  <c:v>0.96103896103896103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C-0646-B75B-B7F1AC7F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665040"/>
        <c:axId val="1422665584"/>
      </c:lineChart>
      <c:catAx>
        <c:axId val="142266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22663408"/>
        <c:crosses val="autoZero"/>
        <c:auto val="1"/>
        <c:lblAlgn val="ctr"/>
        <c:lblOffset val="100"/>
        <c:noMultiLvlLbl val="0"/>
      </c:catAx>
      <c:valAx>
        <c:axId val="142266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22664496"/>
        <c:crosses val="autoZero"/>
        <c:crossBetween val="between"/>
      </c:valAx>
      <c:catAx>
        <c:axId val="14226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665584"/>
        <c:crosses val="autoZero"/>
        <c:auto val="1"/>
        <c:lblAlgn val="ctr"/>
        <c:lblOffset val="100"/>
        <c:noMultiLvlLbl val="0"/>
      </c:catAx>
      <c:valAx>
        <c:axId val="1422665584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Frecuencia Acumulada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22665040"/>
        <c:crosses val="max"/>
        <c:crossBetween val="between"/>
        <c:majorUnit val="0.2"/>
        <c:minorUnit val="4.0000000000000008E-2"/>
      </c:valAx>
    </c:plotArea>
    <c:legend>
      <c:legendPos val="r"/>
      <c:layout>
        <c:manualLayout>
          <c:xMode val="edge"/>
          <c:yMode val="edge"/>
          <c:x val="0.29614394780355313"/>
          <c:y val="0.90456568988319241"/>
          <c:w val="0.4035822172392608"/>
          <c:h val="6.01660665289279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A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GRAFICOS DE GARGANTA PORO PITMAN R45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ABANICO-2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rich>
      </c:tx>
      <c:layout>
        <c:manualLayout>
          <c:xMode val="edge"/>
          <c:yMode val="edge"/>
          <c:x val="0.291473785289034"/>
          <c:y val="1.56772192332263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1498335183146"/>
          <c:y val="0.10603588907014687"/>
          <c:w val="0.69145394006659266"/>
          <c:h val="0.78140293637846669"/>
        </c:manualLayout>
      </c:layout>
      <c:scatterChart>
        <c:scatterStyle val="lineMarker"/>
        <c:varyColors val="0"/>
        <c:ser>
          <c:idx val="11"/>
          <c:order val="0"/>
          <c:tx>
            <c:v>MEGA-MACRO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'R45-Pitmann'!$A$3:$A$42</c:f>
              <c:numCache>
                <c:formatCode>0.00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'R45-Pitmann'!$O$3:$O$42</c:f>
              <c:numCache>
                <c:formatCode>0.0000</c:formatCode>
                <c:ptCount val="40"/>
                <c:pt idx="0">
                  <c:v>4.3963484339969634</c:v>
                </c:pt>
                <c:pt idx="1">
                  <c:v>13.345481158463599</c:v>
                </c:pt>
                <c:pt idx="2">
                  <c:v>25.552170665573456</c:v>
                </c:pt>
                <c:pt idx="3">
                  <c:v>40.51131752288903</c:v>
                </c:pt>
                <c:pt idx="4">
                  <c:v>57.919347188158113</c:v>
                </c:pt>
                <c:pt idx="5">
                  <c:v>77.565738315520491</c:v>
                </c:pt>
                <c:pt idx="6">
                  <c:v>99.292609830286622</c:v>
                </c:pt>
                <c:pt idx="7">
                  <c:v>122.97547221813876</c:v>
                </c:pt>
                <c:pt idx="8">
                  <c:v>148.51266580092093</c:v>
                </c:pt>
                <c:pt idx="9">
                  <c:v>175.81899347029994</c:v>
                </c:pt>
                <c:pt idx="10">
                  <c:v>204.82161293714736</c:v>
                </c:pt>
                <c:pt idx="11">
                  <c:v>235.45724702511384</c:v>
                </c:pt>
                <c:pt idx="12">
                  <c:v>267.67021105411794</c:v>
                </c:pt>
                <c:pt idx="13">
                  <c:v>301.41097175503921</c:v>
                </c:pt>
                <c:pt idx="14">
                  <c:v>336.63506576181447</c:v>
                </c:pt>
                <c:pt idx="15">
                  <c:v>373.30226939002199</c:v>
                </c:pt>
                <c:pt idx="16">
                  <c:v>411.37594890736796</c:v>
                </c:pt>
                <c:pt idx="17">
                  <c:v>450.82254352562001</c:v>
                </c:pt>
                <c:pt idx="18">
                  <c:v>491.61114799092428</c:v>
                </c:pt>
                <c:pt idx="19">
                  <c:v>533.71317125669543</c:v>
                </c:pt>
                <c:pt idx="20">
                  <c:v>577.10205419433089</c:v>
                </c:pt>
                <c:pt idx="21">
                  <c:v>621.75303375890564</c:v>
                </c:pt>
                <c:pt idx="22">
                  <c:v>667.64294416783616</c:v>
                </c:pt>
                <c:pt idx="23">
                  <c:v>714.75004790294463</c:v>
                </c:pt>
                <c:pt idx="24">
                  <c:v>763.0538909884591</c:v>
                </c:pt>
                <c:pt idx="25">
                  <c:v>812.53517821312255</c:v>
                </c:pt>
                <c:pt idx="26">
                  <c:v>863.1756648765712</c:v>
                </c:pt>
                <c:pt idx="27">
                  <c:v>914.95806233311248</c:v>
                </c:pt>
                <c:pt idx="28">
                  <c:v>967.86595513849272</c:v>
                </c:pt>
                <c:pt idx="29">
                  <c:v>1021.8837280188051</c:v>
                </c:pt>
                <c:pt idx="30">
                  <c:v>1076.996501204886</c:v>
                </c:pt>
                <c:pt idx="31">
                  <c:v>1133.1900729321665</c:v>
                </c:pt>
                <c:pt idx="32">
                  <c:v>1190.4508681105203</c:v>
                </c:pt>
                <c:pt idx="33">
                  <c:v>1248.7658923333097</c:v>
                </c:pt>
                <c:pt idx="34">
                  <c:v>1308.1226905280078</c:v>
                </c:pt>
                <c:pt idx="35">
                  <c:v>1368.5093096594996</c:v>
                </c:pt>
                <c:pt idx="36">
                  <c:v>1429.9142649862802</c:v>
                </c:pt>
                <c:pt idx="37">
                  <c:v>1492.3265094433741</c:v>
                </c:pt>
                <c:pt idx="38">
                  <c:v>1555.7354057869027</c:v>
                </c:pt>
                <c:pt idx="39">
                  <c:v>1620.1307011861356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7-7C47-801C-F264077CD7F4}"/>
            </c:ext>
          </c:extLst>
        </c:ser>
        <c:ser>
          <c:idx val="12"/>
          <c:order val="1"/>
          <c:tx>
            <c:v>MAGRO-MESO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'R45-Pitmann'!$A$3:$A$42</c:f>
              <c:numCache>
                <c:formatCode>0.00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'R45-Pitmann'!$P$3:$P$42</c:f>
              <c:numCache>
                <c:formatCode>0.0000</c:formatCode>
                <c:ptCount val="40"/>
                <c:pt idx="0">
                  <c:v>0.31150884862407768</c:v>
                </c:pt>
                <c:pt idx="1">
                  <c:v>0.94561100704835321</c:v>
                </c:pt>
                <c:pt idx="2">
                  <c:v>1.8105314861593196</c:v>
                </c:pt>
                <c:pt idx="3">
                  <c:v>2.8704808245433773</c:v>
                </c:pt>
                <c:pt idx="4">
                  <c:v>4.103948862678755</c:v>
                </c:pt>
                <c:pt idx="5">
                  <c:v>5.496018843387465</c:v>
                </c:pt>
                <c:pt idx="6">
                  <c:v>7.0355039027222261</c:v>
                </c:pt>
                <c:pt idx="7">
                  <c:v>8.7135831781301238</c:v>
                </c:pt>
                <c:pt idx="8">
                  <c:v>10.523053444077677</c:v>
                </c:pt>
                <c:pt idx="9">
                  <c:v>12.457877951312375</c:v>
                </c:pt>
                <c:pt idx="10">
                  <c:v>14.512895366978409</c:v>
                </c:pt>
                <c:pt idx="11">
                  <c:v>16.683622106427208</c:v>
                </c:pt>
                <c:pt idx="12">
                  <c:v>18.96611256097033</c:v>
                </c:pt>
                <c:pt idx="13">
                  <c:v>21.356856987951254</c:v>
                </c:pt>
                <c:pt idx="14">
                  <c:v>23.852704879129707</c:v>
                </c:pt>
                <c:pt idx="15">
                  <c:v>26.450806134289529</c:v>
                </c:pt>
                <c:pt idx="16">
                  <c:v>29.148565023829573</c:v>
                </c:pt>
                <c:pt idx="17">
                  <c:v>31.943603555500427</c:v>
                </c:pt>
                <c:pt idx="18">
                  <c:v>34.833731898311974</c:v>
                </c:pt>
                <c:pt idx="19">
                  <c:v>37.81692419736747</c:v>
                </c:pt>
                <c:pt idx="20">
                  <c:v>40.891298571898083</c:v>
                </c:pt>
                <c:pt idx="21">
                  <c:v>44.055100404923394</c:v>
                </c:pt>
                <c:pt idx="22">
                  <c:v>47.306688255514167</c:v>
                </c:pt>
                <c:pt idx="23">
                  <c:v>50.644521884228048</c:v>
                </c:pt>
                <c:pt idx="24">
                  <c:v>54.067151998649322</c:v>
                </c:pt>
                <c:pt idx="25">
                  <c:v>57.573211412092597</c:v>
                </c:pt>
                <c:pt idx="26">
                  <c:v>61.161407373155775</c:v>
                </c:pt>
                <c:pt idx="27">
                  <c:v>64.830514872903251</c:v>
                </c:pt>
                <c:pt idx="28">
                  <c:v>68.579370774196391</c:v>
                </c:pt>
                <c:pt idx="29">
                  <c:v>72.40686863698167</c:v>
                </c:pt>
                <c:pt idx="30">
                  <c:v>76.311954136328197</c:v>
                </c:pt>
                <c:pt idx="31">
                  <c:v>80.293620988180763</c:v>
                </c:pt>
                <c:pt idx="32">
                  <c:v>84.350907312297622</c:v>
                </c:pt>
                <c:pt idx="33">
                  <c:v>88.482892373502295</c:v>
                </c:pt>
                <c:pt idx="34">
                  <c:v>92.68869365182158</c:v>
                </c:pt>
                <c:pt idx="35">
                  <c:v>96.967464199780551</c:v>
                </c:pt>
                <c:pt idx="36">
                  <c:v>101.31839025144208</c:v>
                </c:pt>
                <c:pt idx="37">
                  <c:v>105.74068905299508</c:v>
                </c:pt>
                <c:pt idx="38">
                  <c:v>110.2336068890225</c:v>
                </c:pt>
                <c:pt idx="39">
                  <c:v>114.79641728218886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7-7C47-801C-F264077CD7F4}"/>
            </c:ext>
          </c:extLst>
        </c:ser>
        <c:ser>
          <c:idx val="13"/>
          <c:order val="2"/>
          <c:tx>
            <c:v>MESO-MICRO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'R45-Pitmann'!$A$3:$A$42</c:f>
              <c:numCache>
                <c:formatCode>0.00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'R45-Pitmann'!$Q$3:$Q$42</c:f>
              <c:numCache>
                <c:formatCode>0.0000</c:formatCode>
                <c:ptCount val="40"/>
                <c:pt idx="0">
                  <c:v>3.1859586781771719E-2</c:v>
                </c:pt>
                <c:pt idx="1">
                  <c:v>9.6712424298456764E-2</c:v>
                </c:pt>
                <c:pt idx="2">
                  <c:v>0.18517221985572982</c:v>
                </c:pt>
                <c:pt idx="3">
                  <c:v>0.29357860407141784</c:v>
                </c:pt>
                <c:pt idx="4">
                  <c:v>0.41973162404851511</c:v>
                </c:pt>
                <c:pt idx="5">
                  <c:v>0.56210566752299129</c:v>
                </c:pt>
                <c:pt idx="6">
                  <c:v>0.71955659729194299</c:v>
                </c:pt>
                <c:pt idx="7">
                  <c:v>0.89118225909158177</c:v>
                </c:pt>
                <c:pt idx="8">
                  <c:v>1.076245942584442</c:v>
                </c:pt>
                <c:pt idx="9">
                  <c:v>1.2741302388669247</c:v>
                </c:pt>
                <c:pt idx="10">
                  <c:v>1.484307272301614</c:v>
                </c:pt>
                <c:pt idx="11">
                  <c:v>1.7063184839909502</c:v>
                </c:pt>
                <c:pt idx="12">
                  <c:v>1.9397603365620095</c:v>
                </c:pt>
                <c:pt idx="13">
                  <c:v>2.1842738708672695</c:v>
                </c:pt>
                <c:pt idx="14">
                  <c:v>2.4395368684813792</c:v>
                </c:pt>
                <c:pt idx="15">
                  <c:v>2.7052578352282493</c:v>
                </c:pt>
                <c:pt idx="16">
                  <c:v>2.9811712927021947</c:v>
                </c:pt>
                <c:pt idx="17">
                  <c:v>3.2670340315986599</c:v>
                </c:pt>
                <c:pt idx="18">
                  <c:v>3.5626220868175378</c:v>
                </c:pt>
                <c:pt idx="19">
                  <c:v>3.8677282639238171</c:v>
                </c:pt>
                <c:pt idx="20">
                  <c:v>4.1821600934453453</c:v>
                </c:pt>
                <c:pt idx="21">
                  <c:v>4.5057381218217989</c:v>
                </c:pt>
                <c:pt idx="22">
                  <c:v>4.8382944705805029</c:v>
                </c:pt>
                <c:pt idx="23">
                  <c:v>5.1796716116371186</c:v>
                </c:pt>
                <c:pt idx="24">
                  <c:v>5.5297213185200897</c:v>
                </c:pt>
                <c:pt idx="25">
                  <c:v>5.8883037621265082</c:v>
                </c:pt>
                <c:pt idx="26">
                  <c:v>6.2552867262266751</c:v>
                </c:pt>
                <c:pt idx="27">
                  <c:v>6.630544922955858</c:v>
                </c:pt>
                <c:pt idx="28">
                  <c:v>7.0139593923911692</c:v>
                </c:pt>
                <c:pt idx="29">
                  <c:v>7.4054169733076307</c:v>
                </c:pt>
                <c:pt idx="30">
                  <c:v>7.8048098345576449</c:v>
                </c:pt>
                <c:pt idx="31">
                  <c:v>8.2120350583771682</c:v>
                </c:pt>
                <c:pt idx="32">
                  <c:v>8.6269942684048999</c:v>
                </c:pt>
                <c:pt idx="33">
                  <c:v>9.0495932963936649</c:v>
                </c:pt>
                <c:pt idx="34">
                  <c:v>9.4797418825585584</c:v>
                </c:pt>
                <c:pt idx="35">
                  <c:v>9.9173534052941257</c:v>
                </c:pt>
                <c:pt idx="36">
                  <c:v>10.362344636638774</c:v>
                </c:pt>
                <c:pt idx="37">
                  <c:v>10.81463552039801</c:v>
                </c:pt>
                <c:pt idx="38">
                  <c:v>11.274148970280843</c:v>
                </c:pt>
                <c:pt idx="39">
                  <c:v>11.740810685772875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7-7C47-801C-F264077CD7F4}"/>
            </c:ext>
          </c:extLst>
        </c:ser>
        <c:ser>
          <c:idx val="14"/>
          <c:order val="3"/>
          <c:tx>
            <c:v>MICRO-NANO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'R45-Pitmann'!$A$3:$A$42</c:f>
              <c:numCache>
                <c:formatCode>0.00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'R45-Pitmann'!$R$3:$R$42</c:f>
              <c:numCache>
                <c:formatCode>0.0000</c:formatCode>
                <c:ptCount val="40"/>
                <c:pt idx="0">
                  <c:v>2.2574514611449119E-3</c:v>
                </c:pt>
                <c:pt idx="1">
                  <c:v>6.8526815818066586E-3</c:v>
                </c:pt>
                <c:pt idx="2">
                  <c:v>1.3120612679004696E-2</c:v>
                </c:pt>
                <c:pt idx="3">
                  <c:v>2.0801884634018185E-2</c:v>
                </c:pt>
                <c:pt idx="4">
                  <c:v>2.9740616991905493E-2</c:v>
                </c:pt>
                <c:pt idx="5">
                  <c:v>3.9828710559222401E-2</c:v>
                </c:pt>
                <c:pt idx="6">
                  <c:v>5.0985096042191286E-2</c:v>
                </c:pt>
                <c:pt idx="7">
                  <c:v>6.314585015533708E-2</c:v>
                </c:pt>
                <c:pt idx="8">
                  <c:v>7.6258772352584256E-2</c:v>
                </c:pt>
                <c:pt idx="9">
                  <c:v>9.028011534238442E-2</c:v>
                </c:pt>
                <c:pt idx="10">
                  <c:v>0.10517247582641003</c:v>
                </c:pt>
                <c:pt idx="11">
                  <c:v>0.12090336203192077</c:v>
                </c:pt>
                <c:pt idx="12">
                  <c:v>0.13744418080614368</c:v>
                </c:pt>
                <c:pt idx="13">
                  <c:v>0.15476949764305026</c:v>
                </c:pt>
                <c:pt idx="14">
                  <c:v>0.1728564813471169</c:v>
                </c:pt>
                <c:pt idx="15">
                  <c:v>0.19168447772850009</c:v>
                </c:pt>
                <c:pt idx="16">
                  <c:v>0.2112346759777903</c:v>
                </c:pt>
                <c:pt idx="17">
                  <c:v>0.23148984319100502</c:v>
                </c:pt>
                <c:pt idx="18">
                  <c:v>0.25243411003669486</c:v>
                </c:pt>
                <c:pt idx="19">
                  <c:v>0.27405279549017292</c:v>
                </c:pt>
                <c:pt idx="20">
                  <c:v>0.29633226188268619</c:v>
                </c:pt>
                <c:pt idx="21">
                  <c:v>0.31925979380443553</c:v>
                </c:pt>
                <c:pt idx="22">
                  <c:v>0.3428234960131496</c:v>
                </c:pt>
                <c:pt idx="23">
                  <c:v>0.36701220665646062</c:v>
                </c:pt>
                <c:pt idx="24">
                  <c:v>0.39181542295958072</c:v>
                </c:pt>
                <c:pt idx="25">
                  <c:v>0.41722323715393694</c:v>
                </c:pt>
                <c:pt idx="26">
                  <c:v>0.44322628089075028</c:v>
                </c:pt>
                <c:pt idx="27">
                  <c:v>0.46981567673933605</c:v>
                </c:pt>
                <c:pt idx="28">
                  <c:v>0.49698299564336085</c:v>
                </c:pt>
                <c:pt idx="29">
                  <c:v>0.5247202194205921</c:v>
                </c:pt>
                <c:pt idx="30">
                  <c:v>0.55301970755819552</c:v>
                </c:pt>
                <c:pt idx="31">
                  <c:v>0.581874167687365</c:v>
                </c:pt>
                <c:pt idx="32">
                  <c:v>0.61127662922615023</c:v>
                </c:pt>
                <c:pt idx="33">
                  <c:v>0.64122041976386956</c:v>
                </c:pt>
                <c:pt idx="34">
                  <c:v>0.67169914382889517</c:v>
                </c:pt>
                <c:pt idx="35">
                  <c:v>0.70270666373742308</c:v>
                </c:pt>
                <c:pt idx="36">
                  <c:v>0.73423708226659212</c:v>
                </c:pt>
                <c:pt idx="37">
                  <c:v>0.76628472693312588</c:v>
                </c:pt>
                <c:pt idx="38">
                  <c:v>0.79884413569002943</c:v>
                </c:pt>
                <c:pt idx="39">
                  <c:v>0.83191004388004419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7-7C47-801C-F264077CD7F4}"/>
            </c:ext>
          </c:extLst>
        </c:ser>
        <c:ser>
          <c:idx val="3"/>
          <c:order val="4"/>
          <c:tx>
            <c:v>Guad Superior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'ABANICO-02, 19 y 34 R45 PITTMAN'!$U$2:$U$32</c:f>
              <c:numCache>
                <c:formatCode>0.0</c:formatCode>
                <c:ptCount val="31"/>
                <c:pt idx="0">
                  <c:v>22.8</c:v>
                </c:pt>
                <c:pt idx="1">
                  <c:v>25.3</c:v>
                </c:pt>
                <c:pt idx="2">
                  <c:v>21.8</c:v>
                </c:pt>
                <c:pt idx="3">
                  <c:v>24</c:v>
                </c:pt>
                <c:pt idx="4">
                  <c:v>27.500000000000004</c:v>
                </c:pt>
                <c:pt idx="5">
                  <c:v>25.3</c:v>
                </c:pt>
                <c:pt idx="6">
                  <c:v>25.4</c:v>
                </c:pt>
                <c:pt idx="7">
                  <c:v>26</c:v>
                </c:pt>
                <c:pt idx="8">
                  <c:v>30.3</c:v>
                </c:pt>
                <c:pt idx="9">
                  <c:v>29.299999999999997</c:v>
                </c:pt>
                <c:pt idx="10">
                  <c:v>30.3</c:v>
                </c:pt>
                <c:pt idx="11">
                  <c:v>29.100000000000005</c:v>
                </c:pt>
                <c:pt idx="12">
                  <c:v>23.6</c:v>
                </c:pt>
                <c:pt idx="13">
                  <c:v>25.8</c:v>
                </c:pt>
                <c:pt idx="14">
                  <c:v>34.799999999999997</c:v>
                </c:pt>
                <c:pt idx="15">
                  <c:v>26.5</c:v>
                </c:pt>
                <c:pt idx="16">
                  <c:v>25.2</c:v>
                </c:pt>
                <c:pt idx="17">
                  <c:v>27.6</c:v>
                </c:pt>
                <c:pt idx="18">
                  <c:v>31.6</c:v>
                </c:pt>
                <c:pt idx="19">
                  <c:v>29.9</c:v>
                </c:pt>
                <c:pt idx="20">
                  <c:v>28.499999999999996</c:v>
                </c:pt>
                <c:pt idx="21">
                  <c:v>24</c:v>
                </c:pt>
                <c:pt idx="22">
                  <c:v>28.000000000000004</c:v>
                </c:pt>
                <c:pt idx="23">
                  <c:v>28.1</c:v>
                </c:pt>
                <c:pt idx="24">
                  <c:v>25.7</c:v>
                </c:pt>
                <c:pt idx="25">
                  <c:v>23.4</c:v>
                </c:pt>
                <c:pt idx="26">
                  <c:v>22.9</c:v>
                </c:pt>
                <c:pt idx="27">
                  <c:v>21.3</c:v>
                </c:pt>
                <c:pt idx="28">
                  <c:v>26</c:v>
                </c:pt>
                <c:pt idx="29">
                  <c:v>24.6</c:v>
                </c:pt>
                <c:pt idx="30">
                  <c:v>26</c:v>
                </c:pt>
              </c:numCache>
            </c:numRef>
          </c:xVal>
          <c:yVal>
            <c:numRef>
              <c:f>'ABANICO-02, 19 y 34 R45 PITTMAN'!$T$2:$T$32</c:f>
              <c:numCache>
                <c:formatCode>0.00</c:formatCode>
                <c:ptCount val="31"/>
                <c:pt idx="0">
                  <c:v>24.068000000000001</c:v>
                </c:pt>
                <c:pt idx="1">
                  <c:v>3.32</c:v>
                </c:pt>
                <c:pt idx="2">
                  <c:v>1.387</c:v>
                </c:pt>
                <c:pt idx="3">
                  <c:v>2.2770000000000001</c:v>
                </c:pt>
                <c:pt idx="4">
                  <c:v>1.0529999999999999</c:v>
                </c:pt>
                <c:pt idx="5">
                  <c:v>2.6819999999999999</c:v>
                </c:pt>
                <c:pt idx="6">
                  <c:v>1.7549999999999999</c:v>
                </c:pt>
                <c:pt idx="7">
                  <c:v>1.595</c:v>
                </c:pt>
                <c:pt idx="8">
                  <c:v>2.383</c:v>
                </c:pt>
                <c:pt idx="9">
                  <c:v>1.351</c:v>
                </c:pt>
                <c:pt idx="10">
                  <c:v>0.47</c:v>
                </c:pt>
                <c:pt idx="11">
                  <c:v>2.254</c:v>
                </c:pt>
                <c:pt idx="12">
                  <c:v>0.56899999999999995</c:v>
                </c:pt>
                <c:pt idx="13">
                  <c:v>0.745</c:v>
                </c:pt>
                <c:pt idx="14">
                  <c:v>0.45900000000000002</c:v>
                </c:pt>
                <c:pt idx="15">
                  <c:v>0.42699999999999999</c:v>
                </c:pt>
                <c:pt idx="16">
                  <c:v>0.51600000000000001</c:v>
                </c:pt>
                <c:pt idx="17">
                  <c:v>2.3940000000000001</c:v>
                </c:pt>
                <c:pt idx="18">
                  <c:v>1.115</c:v>
                </c:pt>
                <c:pt idx="19">
                  <c:v>0.67600000000000005</c:v>
                </c:pt>
                <c:pt idx="20">
                  <c:v>0.54600000000000004</c:v>
                </c:pt>
                <c:pt idx="21">
                  <c:v>0.76300000000000001</c:v>
                </c:pt>
                <c:pt idx="22">
                  <c:v>0.65900000000000003</c:v>
                </c:pt>
                <c:pt idx="23">
                  <c:v>0.58899999999999997</c:v>
                </c:pt>
                <c:pt idx="24">
                  <c:v>0.41599999999999998</c:v>
                </c:pt>
                <c:pt idx="25">
                  <c:v>2.6949999999999998</c:v>
                </c:pt>
                <c:pt idx="26">
                  <c:v>0.58799999999999997</c:v>
                </c:pt>
                <c:pt idx="27">
                  <c:v>4.048</c:v>
                </c:pt>
                <c:pt idx="28">
                  <c:v>2.5539999999999998</c:v>
                </c:pt>
                <c:pt idx="29">
                  <c:v>0.57899999999999996</c:v>
                </c:pt>
                <c:pt idx="30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B7-7C47-801C-F264077CD7F4}"/>
            </c:ext>
          </c:extLst>
        </c:ser>
        <c:ser>
          <c:idx val="0"/>
          <c:order val="5"/>
          <c:tx>
            <c:v>Guad Inferior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'ABANICO-02, 19 y 34 R45 PITTMAN'!$U$33:$U$70</c:f>
              <c:numCache>
                <c:formatCode>0.0</c:formatCode>
                <c:ptCount val="38"/>
                <c:pt idx="0">
                  <c:v>30.599999999999998</c:v>
                </c:pt>
                <c:pt idx="1">
                  <c:v>30</c:v>
                </c:pt>
                <c:pt idx="2">
                  <c:v>31.1</c:v>
                </c:pt>
                <c:pt idx="3">
                  <c:v>28.9</c:v>
                </c:pt>
                <c:pt idx="4">
                  <c:v>29.600000000000005</c:v>
                </c:pt>
                <c:pt idx="5">
                  <c:v>28.800000000000004</c:v>
                </c:pt>
                <c:pt idx="6">
                  <c:v>29.600000000000005</c:v>
                </c:pt>
                <c:pt idx="7">
                  <c:v>29.4</c:v>
                </c:pt>
                <c:pt idx="8">
                  <c:v>26.899999999999995</c:v>
                </c:pt>
                <c:pt idx="9">
                  <c:v>27.399999999999995</c:v>
                </c:pt>
                <c:pt idx="10">
                  <c:v>27.500000000000004</c:v>
                </c:pt>
                <c:pt idx="11">
                  <c:v>27.699999999999996</c:v>
                </c:pt>
                <c:pt idx="12">
                  <c:v>25.5</c:v>
                </c:pt>
                <c:pt idx="13">
                  <c:v>25.3</c:v>
                </c:pt>
                <c:pt idx="14">
                  <c:v>26.5</c:v>
                </c:pt>
                <c:pt idx="15">
                  <c:v>27.399999999999995</c:v>
                </c:pt>
                <c:pt idx="16">
                  <c:v>26.6</c:v>
                </c:pt>
                <c:pt idx="17">
                  <c:v>27</c:v>
                </c:pt>
                <c:pt idx="18">
                  <c:v>26.5</c:v>
                </c:pt>
                <c:pt idx="19">
                  <c:v>26.1</c:v>
                </c:pt>
                <c:pt idx="20">
                  <c:v>27</c:v>
                </c:pt>
                <c:pt idx="21">
                  <c:v>26.899999999999995</c:v>
                </c:pt>
                <c:pt idx="22">
                  <c:v>23.8</c:v>
                </c:pt>
                <c:pt idx="23">
                  <c:v>24.2</c:v>
                </c:pt>
                <c:pt idx="24">
                  <c:v>23.6</c:v>
                </c:pt>
                <c:pt idx="25">
                  <c:v>22.1</c:v>
                </c:pt>
                <c:pt idx="26">
                  <c:v>25.7</c:v>
                </c:pt>
                <c:pt idx="27">
                  <c:v>25</c:v>
                </c:pt>
                <c:pt idx="28">
                  <c:v>27.3</c:v>
                </c:pt>
                <c:pt idx="29">
                  <c:v>24.3</c:v>
                </c:pt>
                <c:pt idx="30">
                  <c:v>25.4</c:v>
                </c:pt>
                <c:pt idx="31">
                  <c:v>27</c:v>
                </c:pt>
                <c:pt idx="32">
                  <c:v>23.8</c:v>
                </c:pt>
                <c:pt idx="33">
                  <c:v>23.4</c:v>
                </c:pt>
                <c:pt idx="34">
                  <c:v>24.2</c:v>
                </c:pt>
                <c:pt idx="35">
                  <c:v>23.6</c:v>
                </c:pt>
                <c:pt idx="36">
                  <c:v>23.6</c:v>
                </c:pt>
                <c:pt idx="37">
                  <c:v>22.8</c:v>
                </c:pt>
              </c:numCache>
            </c:numRef>
          </c:xVal>
          <c:yVal>
            <c:numRef>
              <c:f>'ABANICO-02, 19 y 34 R45 PITTMAN'!$T$33:$T$70</c:f>
              <c:numCache>
                <c:formatCode>0.00</c:formatCode>
                <c:ptCount val="38"/>
                <c:pt idx="0">
                  <c:v>267.70100000000002</c:v>
                </c:pt>
                <c:pt idx="1">
                  <c:v>363.23</c:v>
                </c:pt>
                <c:pt idx="2">
                  <c:v>755.96299999999997</c:v>
                </c:pt>
                <c:pt idx="3">
                  <c:v>309.08300000000003</c:v>
                </c:pt>
                <c:pt idx="4">
                  <c:v>555.33299999999997</c:v>
                </c:pt>
                <c:pt idx="5">
                  <c:v>210.81299999999999</c:v>
                </c:pt>
                <c:pt idx="6">
                  <c:v>703.52099999999996</c:v>
                </c:pt>
                <c:pt idx="7">
                  <c:v>464.58600000000001</c:v>
                </c:pt>
                <c:pt idx="8">
                  <c:v>415.05599999999998</c:v>
                </c:pt>
                <c:pt idx="9">
                  <c:v>624.80600000000004</c:v>
                </c:pt>
                <c:pt idx="10">
                  <c:v>604.37800000000004</c:v>
                </c:pt>
                <c:pt idx="11">
                  <c:v>296.27</c:v>
                </c:pt>
                <c:pt idx="12">
                  <c:v>218.48099999999999</c:v>
                </c:pt>
                <c:pt idx="13">
                  <c:v>99.844999999999999</c:v>
                </c:pt>
                <c:pt idx="14">
                  <c:v>469</c:v>
                </c:pt>
                <c:pt idx="15">
                  <c:v>823.12800000000004</c:v>
                </c:pt>
                <c:pt idx="16">
                  <c:v>634.01900000000001</c:v>
                </c:pt>
                <c:pt idx="17">
                  <c:v>820.33699999999999</c:v>
                </c:pt>
                <c:pt idx="18">
                  <c:v>823.71</c:v>
                </c:pt>
                <c:pt idx="19">
                  <c:v>659.53700000000003</c:v>
                </c:pt>
                <c:pt idx="20">
                  <c:v>884.553</c:v>
                </c:pt>
                <c:pt idx="21">
                  <c:v>832.58399999999995</c:v>
                </c:pt>
                <c:pt idx="22">
                  <c:v>335.40699999999998</c:v>
                </c:pt>
                <c:pt idx="23">
                  <c:v>175.636</c:v>
                </c:pt>
                <c:pt idx="24">
                  <c:v>273.53800000000001</c:v>
                </c:pt>
                <c:pt idx="25">
                  <c:v>34.406999999999996</c:v>
                </c:pt>
                <c:pt idx="26">
                  <c:v>604.44000000000005</c:v>
                </c:pt>
                <c:pt idx="27">
                  <c:v>208.52099999999999</c:v>
                </c:pt>
                <c:pt idx="28">
                  <c:v>272.18400000000003</c:v>
                </c:pt>
                <c:pt idx="29">
                  <c:v>175.786</c:v>
                </c:pt>
                <c:pt idx="30">
                  <c:v>57.323</c:v>
                </c:pt>
                <c:pt idx="31">
                  <c:v>202.077</c:v>
                </c:pt>
                <c:pt idx="32">
                  <c:v>106.18600000000001</c:v>
                </c:pt>
                <c:pt idx="33">
                  <c:v>61.545999999999999</c:v>
                </c:pt>
                <c:pt idx="34">
                  <c:v>126.194</c:v>
                </c:pt>
                <c:pt idx="35">
                  <c:v>340.279</c:v>
                </c:pt>
                <c:pt idx="36">
                  <c:v>277.90600000000001</c:v>
                </c:pt>
                <c:pt idx="37">
                  <c:v>251.386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7-7C47-801C-F264077C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53312"/>
        <c:axId val="1173951680"/>
      </c:scatterChart>
      <c:valAx>
        <c:axId val="1173953312"/>
        <c:scaling>
          <c:orientation val="minMax"/>
          <c:max val="4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FF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s-CO"/>
                  <a:t>POROSIDAD (%)</a:t>
                </a:r>
              </a:p>
            </c:rich>
          </c:tx>
          <c:layout>
            <c:manualLayout>
              <c:xMode val="edge"/>
              <c:yMode val="edge"/>
              <c:x val="0.41742526086678189"/>
              <c:y val="0.946935907205147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AT"/>
          </a:p>
        </c:txPr>
        <c:crossAx val="1173951680"/>
        <c:crossesAt val="1E-3"/>
        <c:crossBetween val="midCat"/>
      </c:valAx>
      <c:valAx>
        <c:axId val="1173951680"/>
        <c:scaling>
          <c:logBase val="10"/>
          <c:orientation val="minMax"/>
          <c:min val="1E-3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FF"/>
                    </a:solidFill>
                    <a:latin typeface="Comic Sans MS"/>
                    <a:ea typeface="Comic Sans MS"/>
                    <a:cs typeface="Comic Sans MS"/>
                  </a:defRPr>
                </a:pPr>
                <a:r>
                  <a:rPr lang="es-CO"/>
                  <a:t>PERMEABILIDAD (mD)</a:t>
                </a:r>
              </a:p>
            </c:rich>
          </c:tx>
          <c:layout>
            <c:manualLayout>
              <c:xMode val="edge"/>
              <c:yMode val="edge"/>
              <c:x val="2.420651686831829E-2"/>
              <c:y val="0.383360503690704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AT"/>
          </a:p>
        </c:txPr>
        <c:crossAx val="1173953312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0000FF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597018465352316"/>
          <c:y val="0.42020689457996296"/>
          <c:w val="0.12357423052135896"/>
          <c:h val="9.64409266249095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12700">
      <a:solidFill>
        <a:schemeClr val="tx1"/>
      </a:solidFill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A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Correlación K-PHI / Roca Nanoporosa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Abanico-2, 19 y 34</a:t>
            </a:r>
            <a:endParaRPr lang="es-CO"/>
          </a:p>
        </c:rich>
      </c:tx>
      <c:layout>
        <c:manualLayout>
          <c:xMode val="edge"/>
          <c:yMode val="edge"/>
          <c:x val="0.26253562054743157"/>
          <c:y val="2.738403462279079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10798612673415824"/>
                  <c:y val="0.2630111913976854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AT"/>
                </a:p>
              </c:txPr>
            </c:trendlineLbl>
          </c:trendline>
          <c:xVal>
            <c:numRef>
              <c:f>'Correlac K-PHI por Rock Type'!$E$3:$E$8</c:f>
              <c:numCache>
                <c:formatCode>0.0000</c:formatCode>
                <c:ptCount val="6"/>
                <c:pt idx="0">
                  <c:v>0.253</c:v>
                </c:pt>
                <c:pt idx="1">
                  <c:v>0.218</c:v>
                </c:pt>
                <c:pt idx="2">
                  <c:v>0.24</c:v>
                </c:pt>
                <c:pt idx="3">
                  <c:v>0.27500000000000002</c:v>
                </c:pt>
                <c:pt idx="4">
                  <c:v>0.253</c:v>
                </c:pt>
                <c:pt idx="5">
                  <c:v>0.254</c:v>
                </c:pt>
              </c:numCache>
            </c:numRef>
          </c:xVal>
          <c:yVal>
            <c:numRef>
              <c:f>'Correlac K-PHI por Rock Type'!$F$3:$F$8</c:f>
              <c:numCache>
                <c:formatCode>0.00</c:formatCode>
                <c:ptCount val="6"/>
                <c:pt idx="0">
                  <c:v>3.32</c:v>
                </c:pt>
                <c:pt idx="1">
                  <c:v>1.387</c:v>
                </c:pt>
                <c:pt idx="2">
                  <c:v>2.2770000000000001</c:v>
                </c:pt>
                <c:pt idx="3">
                  <c:v>1.0529999999999999</c:v>
                </c:pt>
                <c:pt idx="4">
                  <c:v>2.6819999999999999</c:v>
                </c:pt>
                <c:pt idx="5">
                  <c:v>1.7549999999999999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7-DC4F-8171-AD1A0E63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50048"/>
        <c:axId val="1431591424"/>
      </c:scatterChart>
      <c:valAx>
        <c:axId val="1173950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Porosidad (v/v)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31591424"/>
        <c:crossesAt val="1E-3"/>
        <c:crossBetween val="midCat"/>
      </c:valAx>
      <c:valAx>
        <c:axId val="1431591424"/>
        <c:scaling>
          <c:logBase val="10"/>
          <c:orientation val="minMax"/>
          <c:max val="1000"/>
          <c:min val="1E-3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Permeabilidad (mD)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173950048"/>
        <c:crosses val="autoZero"/>
        <c:crossBetween val="midCat"/>
        <c:majorUnit val="10"/>
        <c:minorUnit val="0.01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Correlación K-PHI / Roca Microporosa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Abanico-2, 19 y 34</a:t>
            </a:r>
            <a:endParaRPr lang="es-CO"/>
          </a:p>
        </c:rich>
      </c:tx>
      <c:layout>
        <c:manualLayout>
          <c:xMode val="edge"/>
          <c:yMode val="edge"/>
          <c:x val="0.25301181102362208"/>
          <c:y val="3.38408546389328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16290682414698163"/>
                  <c:y val="0.322029068400348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AT"/>
                </a:p>
              </c:txPr>
            </c:trendlineLbl>
          </c:trendline>
          <c:xVal>
            <c:numRef>
              <c:f>'Correlac K-PHI por Rock Type'!$E$9:$E$46</c:f>
              <c:numCache>
                <c:formatCode>0.0000</c:formatCode>
                <c:ptCount val="38"/>
                <c:pt idx="0">
                  <c:v>0.26</c:v>
                </c:pt>
                <c:pt idx="1">
                  <c:v>0.30299999999999999</c:v>
                </c:pt>
                <c:pt idx="2">
                  <c:v>0.29299999999999998</c:v>
                </c:pt>
                <c:pt idx="3">
                  <c:v>0.30299999999999999</c:v>
                </c:pt>
                <c:pt idx="4">
                  <c:v>0.29100000000000004</c:v>
                </c:pt>
                <c:pt idx="5">
                  <c:v>0.23600000000000002</c:v>
                </c:pt>
                <c:pt idx="6">
                  <c:v>0.25800000000000001</c:v>
                </c:pt>
                <c:pt idx="7">
                  <c:v>0.34799999999999998</c:v>
                </c:pt>
                <c:pt idx="8">
                  <c:v>0.26500000000000001</c:v>
                </c:pt>
                <c:pt idx="9">
                  <c:v>0.252</c:v>
                </c:pt>
                <c:pt idx="10">
                  <c:v>0.27600000000000002</c:v>
                </c:pt>
                <c:pt idx="11">
                  <c:v>0.316</c:v>
                </c:pt>
                <c:pt idx="12">
                  <c:v>0.29899999999999999</c:v>
                </c:pt>
                <c:pt idx="13">
                  <c:v>0.28499999999999998</c:v>
                </c:pt>
                <c:pt idx="14">
                  <c:v>0.24</c:v>
                </c:pt>
                <c:pt idx="15">
                  <c:v>0.28000000000000003</c:v>
                </c:pt>
                <c:pt idx="16">
                  <c:v>0.28100000000000003</c:v>
                </c:pt>
                <c:pt idx="17">
                  <c:v>0.25700000000000001</c:v>
                </c:pt>
                <c:pt idx="18">
                  <c:v>0.23399999999999999</c:v>
                </c:pt>
                <c:pt idx="19">
                  <c:v>0.22899999999999998</c:v>
                </c:pt>
                <c:pt idx="20">
                  <c:v>0.21299999999999999</c:v>
                </c:pt>
                <c:pt idx="21">
                  <c:v>0.26</c:v>
                </c:pt>
                <c:pt idx="22">
                  <c:v>0.24600000000000002</c:v>
                </c:pt>
                <c:pt idx="23">
                  <c:v>0.26</c:v>
                </c:pt>
                <c:pt idx="24">
                  <c:v>0.18598081387480347</c:v>
                </c:pt>
                <c:pt idx="25">
                  <c:v>0.24686285469773034</c:v>
                </c:pt>
                <c:pt idx="26">
                  <c:v>0.30599999999999999</c:v>
                </c:pt>
                <c:pt idx="27">
                  <c:v>0.29361738407941956</c:v>
                </c:pt>
                <c:pt idx="28">
                  <c:v>0.3</c:v>
                </c:pt>
                <c:pt idx="29">
                  <c:v>0.26185058741987921</c:v>
                </c:pt>
                <c:pt idx="30">
                  <c:v>0.311</c:v>
                </c:pt>
                <c:pt idx="31">
                  <c:v>0.28899999999999998</c:v>
                </c:pt>
                <c:pt idx="32">
                  <c:v>0.29600000000000004</c:v>
                </c:pt>
                <c:pt idx="33">
                  <c:v>0.30669804460618028</c:v>
                </c:pt>
                <c:pt idx="34">
                  <c:v>0.28800000000000003</c:v>
                </c:pt>
                <c:pt idx="35">
                  <c:v>0.29600000000000004</c:v>
                </c:pt>
                <c:pt idx="36">
                  <c:v>0.29399999999999998</c:v>
                </c:pt>
                <c:pt idx="37">
                  <c:v>0.26899999999999996</c:v>
                </c:pt>
              </c:numCache>
            </c:numRef>
          </c:xVal>
          <c:yVal>
            <c:numRef>
              <c:f>'Correlac K-PHI por Rock Type'!$F$9:$F$46</c:f>
              <c:numCache>
                <c:formatCode>0.00</c:formatCode>
                <c:ptCount val="38"/>
                <c:pt idx="0">
                  <c:v>1.595</c:v>
                </c:pt>
                <c:pt idx="1">
                  <c:v>2.383</c:v>
                </c:pt>
                <c:pt idx="2">
                  <c:v>1.351</c:v>
                </c:pt>
                <c:pt idx="3">
                  <c:v>0.47</c:v>
                </c:pt>
                <c:pt idx="4">
                  <c:v>2.254</c:v>
                </c:pt>
                <c:pt idx="5">
                  <c:v>0.56899999999999995</c:v>
                </c:pt>
                <c:pt idx="6">
                  <c:v>0.745</c:v>
                </c:pt>
                <c:pt idx="7">
                  <c:v>0.45900000000000002</c:v>
                </c:pt>
                <c:pt idx="8">
                  <c:v>0.42699999999999999</c:v>
                </c:pt>
                <c:pt idx="9">
                  <c:v>0.51600000000000001</c:v>
                </c:pt>
                <c:pt idx="10">
                  <c:v>2.3940000000000001</c:v>
                </c:pt>
                <c:pt idx="11">
                  <c:v>1.115</c:v>
                </c:pt>
                <c:pt idx="12">
                  <c:v>0.67600000000000005</c:v>
                </c:pt>
                <c:pt idx="13">
                  <c:v>0.54600000000000004</c:v>
                </c:pt>
                <c:pt idx="14">
                  <c:v>0.76300000000000001</c:v>
                </c:pt>
                <c:pt idx="15">
                  <c:v>0.65900000000000003</c:v>
                </c:pt>
                <c:pt idx="16">
                  <c:v>0.58899999999999997</c:v>
                </c:pt>
                <c:pt idx="17">
                  <c:v>0.41599999999999998</c:v>
                </c:pt>
                <c:pt idx="18">
                  <c:v>2.6949999999999998</c:v>
                </c:pt>
                <c:pt idx="19">
                  <c:v>0.58799999999999997</c:v>
                </c:pt>
                <c:pt idx="20">
                  <c:v>4.048</c:v>
                </c:pt>
                <c:pt idx="21">
                  <c:v>2.5539999999999998</c:v>
                </c:pt>
                <c:pt idx="22">
                  <c:v>0.57899999999999996</c:v>
                </c:pt>
                <c:pt idx="23">
                  <c:v>0.65300000000000002</c:v>
                </c:pt>
                <c:pt idx="24">
                  <c:v>0.96298839999999997</c:v>
                </c:pt>
                <c:pt idx="25">
                  <c:v>7.8516640000000004</c:v>
                </c:pt>
                <c:pt idx="26">
                  <c:v>267.70100000000002</c:v>
                </c:pt>
                <c:pt idx="27">
                  <c:v>2.1742889999999999</c:v>
                </c:pt>
                <c:pt idx="28">
                  <c:v>363.23</c:v>
                </c:pt>
                <c:pt idx="29">
                  <c:v>14.410069999999999</c:v>
                </c:pt>
                <c:pt idx="30">
                  <c:v>755.96299999999997</c:v>
                </c:pt>
                <c:pt idx="31">
                  <c:v>309.08300000000003</c:v>
                </c:pt>
                <c:pt idx="32">
                  <c:v>555.33299999999997</c:v>
                </c:pt>
                <c:pt idx="33">
                  <c:v>3.2965260000000001</c:v>
                </c:pt>
                <c:pt idx="34">
                  <c:v>210.81299999999999</c:v>
                </c:pt>
                <c:pt idx="35">
                  <c:v>703.52099999999996</c:v>
                </c:pt>
                <c:pt idx="36">
                  <c:v>464.58600000000001</c:v>
                </c:pt>
                <c:pt idx="37">
                  <c:v>415.05599999999998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6-8445-958A-CA089C74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92512"/>
        <c:axId val="1431591968"/>
      </c:scatterChart>
      <c:valAx>
        <c:axId val="1431592512"/>
        <c:scaling>
          <c:orientation val="minMax"/>
          <c:max val="0.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Porosidad (v/v)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31591968"/>
        <c:crossesAt val="1E-3"/>
        <c:crossBetween val="midCat"/>
        <c:majorUnit val="0.05"/>
      </c:valAx>
      <c:valAx>
        <c:axId val="1431591968"/>
        <c:scaling>
          <c:logBase val="10"/>
          <c:orientation val="minMax"/>
          <c:max val="1000"/>
          <c:min val="1E-3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Permeabilidad (mD)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31592512"/>
        <c:crosses val="autoZero"/>
        <c:crossBetween val="midCat"/>
        <c:majorUnit val="10"/>
        <c:minorUnit val="0.01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A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Correlación K-PHI / Roca Mesoporosa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Abanico-2, 19 y 34</a:t>
            </a:r>
            <a:endParaRPr lang="es-CO"/>
          </a:p>
        </c:rich>
      </c:tx>
      <c:layout>
        <c:manualLayout>
          <c:xMode val="edge"/>
          <c:yMode val="edge"/>
          <c:x val="0.25777371578552682"/>
          <c:y val="3.38408546389328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15042032245969253"/>
                  <c:y val="0.4189253461961322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AT"/>
                </a:p>
              </c:txPr>
            </c:trendlineLbl>
          </c:trendline>
          <c:xVal>
            <c:numRef>
              <c:f>'Correlac K-PHI por Rock Type'!$E$47:$E$62</c:f>
              <c:numCache>
                <c:formatCode>0.0000</c:formatCode>
                <c:ptCount val="16"/>
                <c:pt idx="0">
                  <c:v>0.17815232379005669</c:v>
                </c:pt>
                <c:pt idx="1">
                  <c:v>0.27399999999999997</c:v>
                </c:pt>
                <c:pt idx="2">
                  <c:v>0.24263143837379977</c:v>
                </c:pt>
                <c:pt idx="3">
                  <c:v>0.27500000000000002</c:v>
                </c:pt>
                <c:pt idx="4">
                  <c:v>0.32600453218098552</c:v>
                </c:pt>
                <c:pt idx="5">
                  <c:v>0.27699999999999997</c:v>
                </c:pt>
                <c:pt idx="6">
                  <c:v>0.255</c:v>
                </c:pt>
                <c:pt idx="7">
                  <c:v>0.253</c:v>
                </c:pt>
                <c:pt idx="8">
                  <c:v>0.32310500634706507</c:v>
                </c:pt>
                <c:pt idx="9">
                  <c:v>0.26500000000000001</c:v>
                </c:pt>
                <c:pt idx="10">
                  <c:v>0.27399999999999997</c:v>
                </c:pt>
                <c:pt idx="11">
                  <c:v>0.26600000000000001</c:v>
                </c:pt>
                <c:pt idx="12">
                  <c:v>0.26116293218462372</c:v>
                </c:pt>
                <c:pt idx="13">
                  <c:v>0.27</c:v>
                </c:pt>
                <c:pt idx="14">
                  <c:v>0.26500000000000001</c:v>
                </c:pt>
                <c:pt idx="15">
                  <c:v>0.26100000000000001</c:v>
                </c:pt>
              </c:numCache>
            </c:numRef>
          </c:xVal>
          <c:yVal>
            <c:numRef>
              <c:f>'Correlac K-PHI por Rock Type'!$F$47:$F$62</c:f>
              <c:numCache>
                <c:formatCode>0.00</c:formatCode>
                <c:ptCount val="16"/>
                <c:pt idx="0">
                  <c:v>5.6126079999999998</c:v>
                </c:pt>
                <c:pt idx="1">
                  <c:v>624.80600000000004</c:v>
                </c:pt>
                <c:pt idx="2">
                  <c:v>1.003854</c:v>
                </c:pt>
                <c:pt idx="3">
                  <c:v>604.37800000000004</c:v>
                </c:pt>
                <c:pt idx="4">
                  <c:v>13.332560000000001</c:v>
                </c:pt>
                <c:pt idx="5">
                  <c:v>296.27</c:v>
                </c:pt>
                <c:pt idx="6">
                  <c:v>218.48099999999999</c:v>
                </c:pt>
                <c:pt idx="7">
                  <c:v>99.844999999999999</c:v>
                </c:pt>
                <c:pt idx="8">
                  <c:v>4.3119170000000002</c:v>
                </c:pt>
                <c:pt idx="9">
                  <c:v>469</c:v>
                </c:pt>
                <c:pt idx="10">
                  <c:v>823.12800000000004</c:v>
                </c:pt>
                <c:pt idx="11">
                  <c:v>634.01900000000001</c:v>
                </c:pt>
                <c:pt idx="12">
                  <c:v>23.379020000000001</c:v>
                </c:pt>
                <c:pt idx="13">
                  <c:v>820.33699999999999</c:v>
                </c:pt>
                <c:pt idx="14">
                  <c:v>823.71</c:v>
                </c:pt>
                <c:pt idx="15">
                  <c:v>659.53700000000003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F-AB41-8C6F-F9F9BED2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90336"/>
        <c:axId val="1431590880"/>
      </c:scatterChart>
      <c:valAx>
        <c:axId val="1431590336"/>
        <c:scaling>
          <c:orientation val="minMax"/>
          <c:max val="0.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Porosidad (v/v)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31590880"/>
        <c:crossesAt val="1E-3"/>
        <c:crossBetween val="midCat"/>
        <c:majorUnit val="0.05"/>
      </c:valAx>
      <c:valAx>
        <c:axId val="1431590880"/>
        <c:scaling>
          <c:logBase val="10"/>
          <c:orientation val="minMax"/>
          <c:max val="1000"/>
          <c:min val="1E-3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Permeabilidad (mD)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31590336"/>
        <c:crosses val="autoZero"/>
        <c:crossBetween val="midCat"/>
        <c:majorUnit val="10"/>
        <c:minorUnit val="0.01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A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Correlación K-PHI / Roca Macroporosa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Abanico-2, 19 y 34</a:t>
            </a:r>
            <a:endParaRPr lang="es-CO"/>
          </a:p>
        </c:rich>
      </c:tx>
      <c:layout>
        <c:manualLayout>
          <c:xMode val="edge"/>
          <c:yMode val="edge"/>
          <c:x val="0.25301181102362208"/>
          <c:y val="2.738403462279079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16581458567679039"/>
                  <c:y val="0.5446246337851836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AT"/>
                </a:p>
              </c:txPr>
            </c:trendlineLbl>
          </c:trendline>
          <c:xVal>
            <c:numRef>
              <c:f>'Correlac K-PHI por Rock Type'!$D$63:$D$139</c:f>
              <c:numCache>
                <c:formatCode>0.00</c:formatCode>
                <c:ptCount val="77"/>
                <c:pt idx="0">
                  <c:v>27</c:v>
                </c:pt>
                <c:pt idx="1">
                  <c:v>26.899999999999995</c:v>
                </c:pt>
                <c:pt idx="2">
                  <c:v>23.8</c:v>
                </c:pt>
                <c:pt idx="3">
                  <c:v>24.2</c:v>
                </c:pt>
                <c:pt idx="4">
                  <c:v>21.646510992359033</c:v>
                </c:pt>
                <c:pt idx="5">
                  <c:v>30.060695046853748</c:v>
                </c:pt>
                <c:pt idx="6">
                  <c:v>23.6</c:v>
                </c:pt>
                <c:pt idx="7">
                  <c:v>22.1</c:v>
                </c:pt>
                <c:pt idx="8">
                  <c:v>25.7</c:v>
                </c:pt>
                <c:pt idx="9">
                  <c:v>25</c:v>
                </c:pt>
                <c:pt idx="10">
                  <c:v>27.3</c:v>
                </c:pt>
                <c:pt idx="11">
                  <c:v>24.3</c:v>
                </c:pt>
                <c:pt idx="12">
                  <c:v>25.4</c:v>
                </c:pt>
                <c:pt idx="13">
                  <c:v>27</c:v>
                </c:pt>
                <c:pt idx="14">
                  <c:v>23.8</c:v>
                </c:pt>
                <c:pt idx="15">
                  <c:v>23.4</c:v>
                </c:pt>
                <c:pt idx="16">
                  <c:v>27.112095311504604</c:v>
                </c:pt>
                <c:pt idx="17">
                  <c:v>29.207642943042593</c:v>
                </c:pt>
                <c:pt idx="18">
                  <c:v>29.529263993055206</c:v>
                </c:pt>
                <c:pt idx="19">
                  <c:v>29.982441167401312</c:v>
                </c:pt>
                <c:pt idx="20">
                  <c:v>19.8</c:v>
                </c:pt>
                <c:pt idx="21">
                  <c:v>22.305460699766456</c:v>
                </c:pt>
                <c:pt idx="22">
                  <c:v>24.2</c:v>
                </c:pt>
                <c:pt idx="23">
                  <c:v>23.6</c:v>
                </c:pt>
                <c:pt idx="24">
                  <c:v>23.6</c:v>
                </c:pt>
                <c:pt idx="25">
                  <c:v>24.436635833310589</c:v>
                </c:pt>
                <c:pt idx="26">
                  <c:v>22.8</c:v>
                </c:pt>
                <c:pt idx="27">
                  <c:v>25.135383986672483</c:v>
                </c:pt>
                <c:pt idx="28">
                  <c:v>31.865668497064341</c:v>
                </c:pt>
                <c:pt idx="29">
                  <c:v>23.697363853363768</c:v>
                </c:pt>
                <c:pt idx="30">
                  <c:v>26.3</c:v>
                </c:pt>
                <c:pt idx="31">
                  <c:v>28.149347447319112</c:v>
                </c:pt>
                <c:pt idx="32">
                  <c:v>31.335995424016204</c:v>
                </c:pt>
                <c:pt idx="33">
                  <c:v>25.854776502791761</c:v>
                </c:pt>
                <c:pt idx="34">
                  <c:v>32.512206923124154</c:v>
                </c:pt>
                <c:pt idx="35">
                  <c:v>29.48</c:v>
                </c:pt>
                <c:pt idx="36">
                  <c:v>24.805228701702532</c:v>
                </c:pt>
                <c:pt idx="37">
                  <c:v>29.92</c:v>
                </c:pt>
                <c:pt idx="38">
                  <c:v>28.341053943196371</c:v>
                </c:pt>
                <c:pt idx="39">
                  <c:v>27.007618694376053</c:v>
                </c:pt>
                <c:pt idx="40">
                  <c:v>29.86</c:v>
                </c:pt>
                <c:pt idx="41">
                  <c:v>27.804167894395903</c:v>
                </c:pt>
                <c:pt idx="42">
                  <c:v>27.966244263637901</c:v>
                </c:pt>
                <c:pt idx="43">
                  <c:v>29.09</c:v>
                </c:pt>
                <c:pt idx="44">
                  <c:v>25.004592846491747</c:v>
                </c:pt>
                <c:pt idx="45">
                  <c:v>29.54</c:v>
                </c:pt>
                <c:pt idx="46">
                  <c:v>23.808907318687574</c:v>
                </c:pt>
                <c:pt idx="47">
                  <c:v>20.090247157500617</c:v>
                </c:pt>
                <c:pt idx="48">
                  <c:v>27.303120874586302</c:v>
                </c:pt>
                <c:pt idx="49">
                  <c:v>28.910000000000004</c:v>
                </c:pt>
                <c:pt idx="50">
                  <c:v>26.702864329889547</c:v>
                </c:pt>
                <c:pt idx="51">
                  <c:v>26.290592583622679</c:v>
                </c:pt>
                <c:pt idx="52">
                  <c:v>24.268755258701471</c:v>
                </c:pt>
                <c:pt idx="53">
                  <c:v>23.619402558586732</c:v>
                </c:pt>
                <c:pt idx="54">
                  <c:v>25.742989955042479</c:v>
                </c:pt>
                <c:pt idx="55">
                  <c:v>26.037470066983531</c:v>
                </c:pt>
                <c:pt idx="56">
                  <c:v>23.134400594465127</c:v>
                </c:pt>
                <c:pt idx="57">
                  <c:v>25.793757203829415</c:v>
                </c:pt>
                <c:pt idx="58">
                  <c:v>23.263667901214816</c:v>
                </c:pt>
                <c:pt idx="59">
                  <c:v>24.493857703958263</c:v>
                </c:pt>
                <c:pt idx="60">
                  <c:v>24.816468710613997</c:v>
                </c:pt>
                <c:pt idx="61">
                  <c:v>25.90555407340528</c:v>
                </c:pt>
                <c:pt idx="62">
                  <c:v>20.256061505136262</c:v>
                </c:pt>
                <c:pt idx="63">
                  <c:v>16.501873183663697</c:v>
                </c:pt>
                <c:pt idx="64">
                  <c:v>22.926706537719369</c:v>
                </c:pt>
                <c:pt idx="65">
                  <c:v>25.636855253493611</c:v>
                </c:pt>
                <c:pt idx="66">
                  <c:v>20.807304781058878</c:v>
                </c:pt>
                <c:pt idx="67">
                  <c:v>25.512553252517371</c:v>
                </c:pt>
                <c:pt idx="68">
                  <c:v>26.09140583337356</c:v>
                </c:pt>
                <c:pt idx="69">
                  <c:v>24.240597037415508</c:v>
                </c:pt>
                <c:pt idx="70">
                  <c:v>23.207252422392216</c:v>
                </c:pt>
                <c:pt idx="71">
                  <c:v>16.613109282003908</c:v>
                </c:pt>
                <c:pt idx="72">
                  <c:v>27.481394799140801</c:v>
                </c:pt>
                <c:pt idx="73">
                  <c:v>24.894076057916539</c:v>
                </c:pt>
                <c:pt idx="74">
                  <c:v>23.525666358717174</c:v>
                </c:pt>
                <c:pt idx="75">
                  <c:v>7.2481229569918471</c:v>
                </c:pt>
                <c:pt idx="76">
                  <c:v>28.106073522593437</c:v>
                </c:pt>
              </c:numCache>
            </c:numRef>
          </c:xVal>
          <c:yVal>
            <c:numRef>
              <c:f>'Correlac K-PHI por Rock Type'!$E$63:$E$139</c:f>
              <c:numCache>
                <c:formatCode>0.0000</c:formatCode>
                <c:ptCount val="77"/>
                <c:pt idx="0">
                  <c:v>0.27</c:v>
                </c:pt>
                <c:pt idx="1">
                  <c:v>0.26899999999999996</c:v>
                </c:pt>
                <c:pt idx="2">
                  <c:v>0.23800000000000002</c:v>
                </c:pt>
                <c:pt idx="3">
                  <c:v>0.24199999999999999</c:v>
                </c:pt>
                <c:pt idx="4">
                  <c:v>0.21646510992359033</c:v>
                </c:pt>
                <c:pt idx="5">
                  <c:v>0.30060695046853747</c:v>
                </c:pt>
                <c:pt idx="6">
                  <c:v>0.23600000000000002</c:v>
                </c:pt>
                <c:pt idx="7">
                  <c:v>0.221</c:v>
                </c:pt>
                <c:pt idx="8">
                  <c:v>0.25700000000000001</c:v>
                </c:pt>
                <c:pt idx="9">
                  <c:v>0.25</c:v>
                </c:pt>
                <c:pt idx="10">
                  <c:v>0.27300000000000002</c:v>
                </c:pt>
                <c:pt idx="11">
                  <c:v>0.24299999999999999</c:v>
                </c:pt>
                <c:pt idx="12">
                  <c:v>0.254</c:v>
                </c:pt>
                <c:pt idx="13">
                  <c:v>0.27</c:v>
                </c:pt>
                <c:pt idx="14">
                  <c:v>0.23800000000000002</c:v>
                </c:pt>
                <c:pt idx="15">
                  <c:v>0.23399999999999999</c:v>
                </c:pt>
                <c:pt idx="16">
                  <c:v>0.27112095311504603</c:v>
                </c:pt>
                <c:pt idx="17">
                  <c:v>0.29207642943042594</c:v>
                </c:pt>
                <c:pt idx="18">
                  <c:v>0.29529263993055205</c:v>
                </c:pt>
                <c:pt idx="19">
                  <c:v>0.29982441167401314</c:v>
                </c:pt>
                <c:pt idx="20">
                  <c:v>0.19800000000000001</c:v>
                </c:pt>
                <c:pt idx="21">
                  <c:v>0.22305460699766455</c:v>
                </c:pt>
                <c:pt idx="22">
                  <c:v>0.24199999999999999</c:v>
                </c:pt>
                <c:pt idx="23">
                  <c:v>0.23600000000000002</c:v>
                </c:pt>
                <c:pt idx="24">
                  <c:v>0.23600000000000002</c:v>
                </c:pt>
                <c:pt idx="25">
                  <c:v>0.24436635833310588</c:v>
                </c:pt>
                <c:pt idx="26">
                  <c:v>0.22800000000000001</c:v>
                </c:pt>
                <c:pt idx="27">
                  <c:v>0.25135383986672483</c:v>
                </c:pt>
                <c:pt idx="28">
                  <c:v>0.31865668497064342</c:v>
                </c:pt>
                <c:pt idx="29">
                  <c:v>0.23697363853363768</c:v>
                </c:pt>
                <c:pt idx="30">
                  <c:v>0.26300000000000001</c:v>
                </c:pt>
                <c:pt idx="31">
                  <c:v>0.28149347447319112</c:v>
                </c:pt>
                <c:pt idx="32">
                  <c:v>0.31335995424016205</c:v>
                </c:pt>
                <c:pt idx="33">
                  <c:v>0.2585477650279176</c:v>
                </c:pt>
                <c:pt idx="34">
                  <c:v>0.32512206923124154</c:v>
                </c:pt>
                <c:pt idx="35">
                  <c:v>0.29480000000000001</c:v>
                </c:pt>
                <c:pt idx="36">
                  <c:v>0.24805228701702531</c:v>
                </c:pt>
                <c:pt idx="37">
                  <c:v>0.29920000000000002</c:v>
                </c:pt>
                <c:pt idx="38">
                  <c:v>0.2834105394319637</c:v>
                </c:pt>
                <c:pt idx="39">
                  <c:v>0.27007618694376051</c:v>
                </c:pt>
                <c:pt idx="40">
                  <c:v>0.29859999999999998</c:v>
                </c:pt>
                <c:pt idx="41">
                  <c:v>0.27804167894395904</c:v>
                </c:pt>
                <c:pt idx="42">
                  <c:v>0.27966244263637902</c:v>
                </c:pt>
                <c:pt idx="43">
                  <c:v>0.29089999999999999</c:v>
                </c:pt>
                <c:pt idx="44">
                  <c:v>0.25004592846491747</c:v>
                </c:pt>
                <c:pt idx="45">
                  <c:v>0.2954</c:v>
                </c:pt>
                <c:pt idx="46">
                  <c:v>0.23808907318687575</c:v>
                </c:pt>
                <c:pt idx="47">
                  <c:v>0.20090247157500618</c:v>
                </c:pt>
                <c:pt idx="48">
                  <c:v>0.27303120874586301</c:v>
                </c:pt>
                <c:pt idx="49">
                  <c:v>0.28910000000000002</c:v>
                </c:pt>
                <c:pt idx="50">
                  <c:v>0.26702864329889547</c:v>
                </c:pt>
                <c:pt idx="51">
                  <c:v>0.26290592583622679</c:v>
                </c:pt>
                <c:pt idx="52">
                  <c:v>0.24268755258701472</c:v>
                </c:pt>
                <c:pt idx="53">
                  <c:v>0.23619402558586733</c:v>
                </c:pt>
                <c:pt idx="54">
                  <c:v>0.25742989955042478</c:v>
                </c:pt>
                <c:pt idx="55">
                  <c:v>0.26037470066983531</c:v>
                </c:pt>
                <c:pt idx="56">
                  <c:v>0.23134400594465127</c:v>
                </c:pt>
                <c:pt idx="57">
                  <c:v>0.25793757203829415</c:v>
                </c:pt>
                <c:pt idx="58">
                  <c:v>0.23263667901214816</c:v>
                </c:pt>
                <c:pt idx="59">
                  <c:v>0.24493857703958263</c:v>
                </c:pt>
                <c:pt idx="60">
                  <c:v>0.24816468710613995</c:v>
                </c:pt>
                <c:pt idx="61">
                  <c:v>0.25905554073405279</c:v>
                </c:pt>
                <c:pt idx="62">
                  <c:v>0.20256061505136264</c:v>
                </c:pt>
                <c:pt idx="63">
                  <c:v>0.16501873183663698</c:v>
                </c:pt>
                <c:pt idx="64">
                  <c:v>0.22926706537719369</c:v>
                </c:pt>
                <c:pt idx="65">
                  <c:v>0.25636855253493612</c:v>
                </c:pt>
                <c:pt idx="66">
                  <c:v>0.20807304781058877</c:v>
                </c:pt>
                <c:pt idx="67">
                  <c:v>0.25512553252517373</c:v>
                </c:pt>
                <c:pt idx="68">
                  <c:v>0.2609140583337356</c:v>
                </c:pt>
                <c:pt idx="69">
                  <c:v>0.24240597037415509</c:v>
                </c:pt>
                <c:pt idx="70">
                  <c:v>0.23207252422392216</c:v>
                </c:pt>
                <c:pt idx="71">
                  <c:v>0.16613109282003907</c:v>
                </c:pt>
                <c:pt idx="72">
                  <c:v>0.27481394799140801</c:v>
                </c:pt>
                <c:pt idx="73">
                  <c:v>0.24894076057916539</c:v>
                </c:pt>
                <c:pt idx="74">
                  <c:v>0.23525666358717173</c:v>
                </c:pt>
                <c:pt idx="75">
                  <c:v>7.2481229569918468E-2</c:v>
                </c:pt>
                <c:pt idx="76">
                  <c:v>0.28106073522593439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0-5646-A4C4-1D9877EA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89248"/>
        <c:axId val="1431589792"/>
      </c:scatterChart>
      <c:valAx>
        <c:axId val="1431589248"/>
        <c:scaling>
          <c:orientation val="minMax"/>
          <c:max val="0.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Porosidad (v/v)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31589792"/>
        <c:crossesAt val="1E-3"/>
        <c:crossBetween val="midCat"/>
        <c:majorUnit val="0.05"/>
        <c:minorUnit val="1.0000000000000002E-2"/>
      </c:valAx>
      <c:valAx>
        <c:axId val="1431589792"/>
        <c:scaling>
          <c:logBase val="10"/>
          <c:orientation val="minMax"/>
          <c:max val="1000"/>
          <c:min val="1E-3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Permeabilidad (mD)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31589248"/>
        <c:crosses val="autoZero"/>
        <c:crossBetween val="midCat"/>
        <c:majorUnit val="10"/>
        <c:minorUnit val="0.01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A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Correlación K-PHI / Roca Megaporosa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Abanico-2, 19 y 34</a:t>
            </a:r>
            <a:endParaRPr lang="es-CO"/>
          </a:p>
        </c:rich>
      </c:tx>
      <c:layout>
        <c:manualLayout>
          <c:xMode val="edge"/>
          <c:yMode val="edge"/>
          <c:x val="0.25777371578552682"/>
          <c:y val="3.38408546389328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wer"/>
            <c:forward val="5.000000000000001E-2"/>
            <c:backward val="0.1"/>
            <c:dispRSqr val="1"/>
            <c:dispEq val="1"/>
            <c:trendlineLbl>
              <c:layout>
                <c:manualLayout>
                  <c:x val="0.14616629171353582"/>
                  <c:y val="0.4844791011293079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AT"/>
                </a:p>
              </c:txPr>
            </c:trendlineLbl>
          </c:trendline>
          <c:xVal>
            <c:numRef>
              <c:f>'Correlac K-PHI por Rock Type'!$E$136:$E$140</c:f>
              <c:numCache>
                <c:formatCode>0.0000</c:formatCode>
                <c:ptCount val="5"/>
                <c:pt idx="0">
                  <c:v>0.24894076057916539</c:v>
                </c:pt>
                <c:pt idx="1">
                  <c:v>0.23525666358717173</c:v>
                </c:pt>
                <c:pt idx="2">
                  <c:v>7.2481229569918468E-2</c:v>
                </c:pt>
                <c:pt idx="3">
                  <c:v>0.28106073522593439</c:v>
                </c:pt>
                <c:pt idx="4">
                  <c:v>0.27505350384635024</c:v>
                </c:pt>
              </c:numCache>
            </c:numRef>
          </c:xVal>
          <c:yVal>
            <c:numRef>
              <c:f>'Correlac K-PHI por Rock Type'!$F$136:$F$140</c:f>
              <c:numCache>
                <c:formatCode>0.00</c:formatCode>
                <c:ptCount val="5"/>
                <c:pt idx="0">
                  <c:v>790</c:v>
                </c:pt>
                <c:pt idx="1">
                  <c:v>229</c:v>
                </c:pt>
                <c:pt idx="2">
                  <c:v>1.490988E-2</c:v>
                </c:pt>
                <c:pt idx="3">
                  <c:v>511</c:v>
                </c:pt>
                <c:pt idx="4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8-3444-9025-DD0F6014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480592"/>
        <c:axId val="1422479504"/>
      </c:scatterChart>
      <c:valAx>
        <c:axId val="1422480592"/>
        <c:scaling>
          <c:orientation val="minMax"/>
          <c:max val="0.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Porosidad (v/v)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22479504"/>
        <c:crossesAt val="1E-3"/>
        <c:crossBetween val="midCat"/>
        <c:majorUnit val="0.05"/>
        <c:minorUnit val="1.0000000000000005E-2"/>
      </c:valAx>
      <c:valAx>
        <c:axId val="1422479504"/>
        <c:scaling>
          <c:logBase val="10"/>
          <c:orientation val="minMax"/>
          <c:max val="10000"/>
          <c:min val="1E-3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Permeabilidad (mD)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22480592"/>
        <c:crosses val="autoZero"/>
        <c:crossBetween val="midCat"/>
        <c:majorUnit val="10"/>
        <c:minorUnit val="0.01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A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Frecuencia de Porosidad en Roca Microporosa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Abanico-2, 19 y 34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rgbClr val="800080"/>
            </a:solidFill>
          </c:spPr>
          <c:invertIfNegative val="0"/>
          <c:cat>
            <c:strRef>
              <c:f>'Correlac K-PHI por Rock Type'!$AL$13:$AL$19</c:f>
              <c:strCache>
                <c:ptCount val="7"/>
                <c:pt idx="0">
                  <c:v>18.00</c:v>
                </c:pt>
                <c:pt idx="1">
                  <c:v>21.00</c:v>
                </c:pt>
                <c:pt idx="2">
                  <c:v>24.00</c:v>
                </c:pt>
                <c:pt idx="3">
                  <c:v>27.00</c:v>
                </c:pt>
                <c:pt idx="4">
                  <c:v>30.00</c:v>
                </c:pt>
                <c:pt idx="5">
                  <c:v>33.00</c:v>
                </c:pt>
                <c:pt idx="6">
                  <c:v>y mayor...</c:v>
                </c:pt>
              </c:strCache>
            </c:strRef>
          </c:cat>
          <c:val>
            <c:numRef>
              <c:f>'Correlac K-PHI por Rock Type'!$AM$13:$AM$19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D-404C-9571-3B079AB2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480048"/>
        <c:axId val="1422481136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25400">
              <a:solidFill>
                <a:srgbClr val="000080"/>
              </a:solidFill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cat>
            <c:strRef>
              <c:f>'Correlac K-PHI por Rock Type'!$AL$13:$AL$19</c:f>
              <c:strCache>
                <c:ptCount val="7"/>
                <c:pt idx="0">
                  <c:v>18.00</c:v>
                </c:pt>
                <c:pt idx="1">
                  <c:v>21.00</c:v>
                </c:pt>
                <c:pt idx="2">
                  <c:v>24.00</c:v>
                </c:pt>
                <c:pt idx="3">
                  <c:v>27.00</c:v>
                </c:pt>
                <c:pt idx="4">
                  <c:v>30.00</c:v>
                </c:pt>
                <c:pt idx="5">
                  <c:v>33.00</c:v>
                </c:pt>
                <c:pt idx="6">
                  <c:v>y mayor...</c:v>
                </c:pt>
              </c:strCache>
            </c:strRef>
          </c:cat>
          <c:val>
            <c:numRef>
              <c:f>'Correlac K-PHI por Rock Type'!$AN$13:$AN$19</c:f>
              <c:numCache>
                <c:formatCode>0.00%</c:formatCode>
                <c:ptCount val="7"/>
                <c:pt idx="0">
                  <c:v>0</c:v>
                </c:pt>
                <c:pt idx="1">
                  <c:v>7.8947368421052627E-2</c:v>
                </c:pt>
                <c:pt idx="2">
                  <c:v>0.28947368421052633</c:v>
                </c:pt>
                <c:pt idx="3">
                  <c:v>0.55263157894736847</c:v>
                </c:pt>
                <c:pt idx="4">
                  <c:v>0.86842105263157898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D-404C-9571-3B079AB2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478960"/>
        <c:axId val="1422477872"/>
      </c:lineChart>
      <c:catAx>
        <c:axId val="142248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Porosidad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22481136"/>
        <c:crosses val="autoZero"/>
        <c:auto val="1"/>
        <c:lblAlgn val="ctr"/>
        <c:lblOffset val="100"/>
        <c:noMultiLvlLbl val="0"/>
      </c:catAx>
      <c:valAx>
        <c:axId val="142248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22480048"/>
        <c:crosses val="autoZero"/>
        <c:crossBetween val="between"/>
      </c:valAx>
      <c:catAx>
        <c:axId val="142247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477872"/>
        <c:crosses val="autoZero"/>
        <c:auto val="1"/>
        <c:lblAlgn val="ctr"/>
        <c:lblOffset val="100"/>
        <c:noMultiLvlLbl val="0"/>
      </c:catAx>
      <c:valAx>
        <c:axId val="1422477872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Frecuencia Acumulada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22478960"/>
        <c:crosses val="max"/>
        <c:crossBetween val="between"/>
        <c:majorUnit val="0.2"/>
        <c:minorUnit val="4.0000000000000008E-2"/>
      </c:valAx>
    </c:plotArea>
    <c:legend>
      <c:legendPos val="r"/>
      <c:layout>
        <c:manualLayout>
          <c:xMode val="edge"/>
          <c:yMode val="edge"/>
          <c:x val="0.29793163644592491"/>
          <c:y val="0.91097492675766445"/>
          <c:w val="0.40413874758637042"/>
          <c:h val="6.0041529263573333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A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Frecuencia de Porosidad en Roca Mesoporosa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Abanico-2, 19 y 34 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rgbClr val="800080"/>
            </a:solidFill>
          </c:spPr>
          <c:invertIfNegative val="0"/>
          <c:cat>
            <c:strRef>
              <c:f>'Correlac K-PHI por Rock Type'!$AL$57:$AL$64</c:f>
              <c:strCache>
                <c:ptCount val="8"/>
                <c:pt idx="0">
                  <c:v>16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y mayor...</c:v>
                </c:pt>
              </c:strCache>
            </c:strRef>
          </c:cat>
          <c:val>
            <c:numRef>
              <c:f>'Correlac K-PHI por Rock Type'!$AM$57:$AM$64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D-0246-900A-7068073E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478416"/>
        <c:axId val="1422662864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25400">
              <a:solidFill>
                <a:srgbClr val="000080"/>
              </a:solidFill>
            </a:ln>
          </c:spPr>
          <c:marker>
            <c:symbol val="square"/>
            <c:size val="5"/>
            <c:spPr>
              <a:solidFill>
                <a:srgbClr val="00007E"/>
              </a:solidFill>
              <a:ln>
                <a:solidFill>
                  <a:srgbClr val="000080"/>
                </a:solidFill>
              </a:ln>
            </c:spPr>
          </c:marker>
          <c:cat>
            <c:strRef>
              <c:f>'Correlac K-PHI por Rock Type'!$AL$57:$AL$64</c:f>
              <c:strCache>
                <c:ptCount val="8"/>
                <c:pt idx="0">
                  <c:v>16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y mayor...</c:v>
                </c:pt>
              </c:strCache>
            </c:strRef>
          </c:cat>
          <c:val>
            <c:numRef>
              <c:f>'Correlac K-PHI por Rock Type'!$AN$57:$AN$64</c:f>
              <c:numCache>
                <c:formatCode>0.00%</c:formatCode>
                <c:ptCount val="8"/>
                <c:pt idx="0">
                  <c:v>0</c:v>
                </c:pt>
                <c:pt idx="1">
                  <c:v>0.125</c:v>
                </c:pt>
                <c:pt idx="2">
                  <c:v>0.1875</c:v>
                </c:pt>
                <c:pt idx="3">
                  <c:v>0.375</c:v>
                </c:pt>
                <c:pt idx="4">
                  <c:v>0.75</c:v>
                </c:pt>
                <c:pt idx="5">
                  <c:v>0.8125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D-0246-900A-7068073EB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662320"/>
        <c:axId val="1422663952"/>
      </c:lineChart>
      <c:catAx>
        <c:axId val="142247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22662864"/>
        <c:crosses val="autoZero"/>
        <c:auto val="1"/>
        <c:lblAlgn val="ctr"/>
        <c:lblOffset val="100"/>
        <c:noMultiLvlLbl val="0"/>
      </c:catAx>
      <c:valAx>
        <c:axId val="142266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22478416"/>
        <c:crosses val="autoZero"/>
        <c:crossBetween val="between"/>
      </c:valAx>
      <c:catAx>
        <c:axId val="142266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663952"/>
        <c:crosses val="autoZero"/>
        <c:auto val="1"/>
        <c:lblAlgn val="ctr"/>
        <c:lblOffset val="100"/>
        <c:noMultiLvlLbl val="0"/>
      </c:catAx>
      <c:valAx>
        <c:axId val="1422663952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Frecuencia Acumulada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AT"/>
          </a:p>
        </c:txPr>
        <c:crossAx val="1422662320"/>
        <c:crosses val="max"/>
        <c:crossBetween val="between"/>
        <c:majorUnit val="0.2"/>
        <c:minorUnit val="4.0000000000000008E-2"/>
      </c:valAx>
    </c:plotArea>
    <c:legend>
      <c:legendPos val="r"/>
      <c:layout>
        <c:manualLayout>
          <c:xMode val="edge"/>
          <c:yMode val="edge"/>
          <c:x val="0.299310949577619"/>
          <c:y val="0.91097492675766445"/>
          <c:w val="0.40413874758637042"/>
          <c:h val="6.0041529263573333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A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A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7620</xdr:rowOff>
    </xdr:from>
    <xdr:to>
      <xdr:col>10</xdr:col>
      <xdr:colOff>792480</xdr:colOff>
      <xdr:row>38</xdr:row>
      <xdr:rowOff>167640</xdr:rowOff>
    </xdr:to>
    <xdr:graphicFrame macro="">
      <xdr:nvGraphicFramePr>
        <xdr:cNvPr id="113047" name="1 Gráfico">
          <a:extLst>
            <a:ext uri="{FF2B5EF4-FFF2-40B4-BE49-F238E27FC236}">
              <a16:creationId xmlns:a16="http://schemas.microsoft.com/office/drawing/2014/main" id="{00000000-0008-0000-0100-000097B901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48</xdr:row>
      <xdr:rowOff>0</xdr:rowOff>
    </xdr:from>
    <xdr:to>
      <xdr:col>10</xdr:col>
      <xdr:colOff>792480</xdr:colOff>
      <xdr:row>85</xdr:row>
      <xdr:rowOff>152400</xdr:rowOff>
    </xdr:to>
    <xdr:graphicFrame macro="">
      <xdr:nvGraphicFramePr>
        <xdr:cNvPr id="113048" name="1 Gráfico">
          <a:extLst>
            <a:ext uri="{FF2B5EF4-FFF2-40B4-BE49-F238E27FC236}">
              <a16:creationId xmlns:a16="http://schemas.microsoft.com/office/drawing/2014/main" id="{00000000-0008-0000-0100-000098B901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0.64549</cdr:x>
      <cdr:y>0.17116</cdr:y>
    </cdr:from>
    <cdr:to>
      <cdr:x>0.82048</cdr:x>
      <cdr:y>0.20041</cdr:y>
    </cdr:to>
    <cdr:sp macro="" textlink="">
      <cdr:nvSpPr>
        <cdr:cNvPr id="70657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33261" y="966326"/>
          <a:ext cx="1495417" cy="170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1" i="0" u="none" strike="noStrike" baseline="0">
              <a:solidFill>
                <a:srgbClr val="3366FF"/>
              </a:solidFill>
              <a:latin typeface="Arial"/>
              <a:cs typeface="Arial"/>
            </a:rPr>
            <a:t>radius:10 microns</a:t>
          </a:r>
        </a:p>
      </cdr:txBody>
    </cdr:sp>
  </cdr:relSizeAnchor>
  <cdr:relSizeAnchor xmlns:cdr="http://schemas.openxmlformats.org/drawingml/2006/chartDrawing">
    <cdr:from>
      <cdr:x>0.66449</cdr:x>
      <cdr:y>0.28867</cdr:y>
    </cdr:from>
    <cdr:to>
      <cdr:x>0.81848</cdr:x>
      <cdr:y>0.31743</cdr:y>
    </cdr:to>
    <cdr:sp macro="" textlink="">
      <cdr:nvSpPr>
        <cdr:cNvPr id="70658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4174" y="1655307"/>
          <a:ext cx="131519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1" i="0" u="none" strike="noStrike" baseline="0">
              <a:solidFill>
                <a:srgbClr val="3366FF"/>
              </a:solidFill>
              <a:latin typeface="Arial"/>
              <a:cs typeface="Arial"/>
            </a:rPr>
            <a:t>radius:2 microns</a:t>
          </a:r>
        </a:p>
      </cdr:txBody>
    </cdr:sp>
  </cdr:relSizeAnchor>
  <cdr:relSizeAnchor xmlns:cdr="http://schemas.openxmlformats.org/drawingml/2006/chartDrawing">
    <cdr:from>
      <cdr:x>0.66724</cdr:x>
      <cdr:y>0.40743</cdr:y>
    </cdr:from>
    <cdr:to>
      <cdr:x>0.81898</cdr:x>
      <cdr:y>0.43644</cdr:y>
    </cdr:to>
    <cdr:sp macro="" textlink="">
      <cdr:nvSpPr>
        <cdr:cNvPr id="70659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7774" y="2353046"/>
          <a:ext cx="1295886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1" i="0" u="none" strike="noStrike" baseline="0">
              <a:solidFill>
                <a:srgbClr val="3366FF"/>
              </a:solidFill>
              <a:latin typeface="Arial"/>
              <a:cs typeface="Arial"/>
            </a:rPr>
            <a:t>radius:0,5 microns</a:t>
          </a:r>
        </a:p>
      </cdr:txBody>
    </cdr:sp>
  </cdr:relSizeAnchor>
  <cdr:relSizeAnchor xmlns:cdr="http://schemas.openxmlformats.org/drawingml/2006/chartDrawing">
    <cdr:from>
      <cdr:x>0.66724</cdr:x>
      <cdr:y>0.5097</cdr:y>
    </cdr:from>
    <cdr:to>
      <cdr:x>0.82873</cdr:x>
      <cdr:y>0.55845</cdr:y>
    </cdr:to>
    <cdr:sp macro="" textlink="">
      <cdr:nvSpPr>
        <cdr:cNvPr id="7066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7774" y="2955905"/>
          <a:ext cx="1381706" cy="2861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1" i="0" u="none" strike="noStrike" baseline="0">
              <a:solidFill>
                <a:srgbClr val="3366FF"/>
              </a:solidFill>
              <a:latin typeface="Arial"/>
              <a:cs typeface="Arial"/>
            </a:rPr>
            <a:t>radius:0,1 microns</a:t>
          </a:r>
        </a:p>
      </cdr:txBody>
    </cdr:sp>
  </cdr:relSizeAnchor>
  <cdr:relSizeAnchor xmlns:cdr="http://schemas.openxmlformats.org/drawingml/2006/chartDrawing">
    <cdr:from>
      <cdr:x>0.82273</cdr:x>
      <cdr:y>0.06395</cdr:y>
    </cdr:from>
    <cdr:to>
      <cdr:x>0.92899</cdr:x>
      <cdr:y>0.1224</cdr:y>
    </cdr:to>
    <cdr:sp macro="" textlink="">
      <cdr:nvSpPr>
        <cdr:cNvPr id="70661" name="Text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5843" y="354709"/>
          <a:ext cx="922567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rgbClr val="0000FF"/>
              </a:solidFill>
              <a:latin typeface="Arial"/>
              <a:cs typeface="Arial"/>
            </a:rPr>
            <a:t>TIPO PORO</a:t>
          </a:r>
        </a:p>
      </cdr:txBody>
    </cdr:sp>
  </cdr:relSizeAnchor>
  <cdr:relSizeAnchor xmlns:cdr="http://schemas.openxmlformats.org/drawingml/2006/chartDrawing">
    <cdr:from>
      <cdr:x>0.82548</cdr:x>
      <cdr:y>0.20217</cdr:y>
    </cdr:from>
    <cdr:to>
      <cdr:x>0.85773</cdr:x>
      <cdr:y>0.33118</cdr:y>
    </cdr:to>
    <cdr:sp macro="" textlink="">
      <cdr:nvSpPr>
        <cdr:cNvPr id="70662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9443" y="1148789"/>
          <a:ext cx="281061" cy="757587"/>
        </a:xfrm>
        <a:prstGeom xmlns:a="http://schemas.openxmlformats.org/drawingml/2006/main" prst="rect">
          <a:avLst/>
        </a:prstGeom>
        <a:solidFill xmlns:a="http://schemas.openxmlformats.org/drawingml/2006/main">
          <a:srgbClr val="0000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0.82548</cdr:x>
      <cdr:y>0.33118</cdr:y>
    </cdr:from>
    <cdr:to>
      <cdr:x>0.85773</cdr:x>
      <cdr:y>0.44119</cdr:y>
    </cdr:to>
    <cdr:sp macro="" textlink="">
      <cdr:nvSpPr>
        <cdr:cNvPr id="70663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9443" y="1906376"/>
          <a:ext cx="281061" cy="64665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0.82548</cdr:x>
      <cdr:y>0.11288</cdr:y>
    </cdr:from>
    <cdr:to>
      <cdr:x>0.85723</cdr:x>
      <cdr:y>0.20217</cdr:y>
    </cdr:to>
    <cdr:sp macro="" textlink="">
      <cdr:nvSpPr>
        <cdr:cNvPr id="70664" name="Rectangl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6678" y="695325"/>
          <a:ext cx="294279" cy="58652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0.83173</cdr:x>
      <cdr:y>0.22017</cdr:y>
    </cdr:from>
    <cdr:to>
      <cdr:x>0.85197</cdr:x>
      <cdr:y>0.29471</cdr:y>
    </cdr:to>
    <cdr:sp macro="" textlink="">
      <cdr:nvSpPr>
        <cdr:cNvPr id="7066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7381" y="1462923"/>
          <a:ext cx="162224" cy="495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t>MACRO</a:t>
          </a:r>
        </a:p>
      </cdr:txBody>
    </cdr:sp>
  </cdr:relSizeAnchor>
  <cdr:relSizeAnchor xmlns:cdr="http://schemas.openxmlformats.org/drawingml/2006/chartDrawing">
    <cdr:from>
      <cdr:x>0.83573</cdr:x>
      <cdr:y>0.34743</cdr:y>
    </cdr:from>
    <cdr:to>
      <cdr:x>0.85597</cdr:x>
      <cdr:y>0.40632</cdr:y>
    </cdr:to>
    <cdr:sp macro="" textlink="">
      <cdr:nvSpPr>
        <cdr:cNvPr id="7066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99420" y="2308530"/>
          <a:ext cx="162224" cy="391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t>MESO</a:t>
          </a:r>
        </a:p>
      </cdr:txBody>
    </cdr:sp>
  </cdr:relSizeAnchor>
  <cdr:relSizeAnchor xmlns:cdr="http://schemas.openxmlformats.org/drawingml/2006/chartDrawing">
    <cdr:from>
      <cdr:x>0.82548</cdr:x>
      <cdr:y>0.44119</cdr:y>
    </cdr:from>
    <cdr:to>
      <cdr:x>0.85773</cdr:x>
      <cdr:y>0.57095</cdr:y>
    </cdr:to>
    <cdr:sp macro="" textlink="">
      <cdr:nvSpPr>
        <cdr:cNvPr id="70667" name="Rectangle 1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9443" y="2553026"/>
          <a:ext cx="281061" cy="76196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0.82548</cdr:x>
      <cdr:y>0.57095</cdr:y>
    </cdr:from>
    <cdr:to>
      <cdr:x>0.85723</cdr:x>
      <cdr:y>0.88719</cdr:y>
    </cdr:to>
    <cdr:sp macro="" textlink="">
      <cdr:nvSpPr>
        <cdr:cNvPr id="70668" name="Rectangle 1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6678" y="3698948"/>
          <a:ext cx="294279" cy="2073202"/>
        </a:xfrm>
        <a:prstGeom xmlns:a="http://schemas.openxmlformats.org/drawingml/2006/main" prst="rect">
          <a:avLst/>
        </a:prstGeom>
        <a:solidFill xmlns:a="http://schemas.openxmlformats.org/drawingml/2006/main">
          <a:srgbClr val="9933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0.83173</cdr:x>
      <cdr:y>0.46794</cdr:y>
    </cdr:from>
    <cdr:to>
      <cdr:x>0.85197</cdr:x>
      <cdr:y>0.53413</cdr:y>
    </cdr:to>
    <cdr:sp macro="" textlink="">
      <cdr:nvSpPr>
        <cdr:cNvPr id="7066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7381" y="3109285"/>
          <a:ext cx="162224" cy="439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MICRO</a:t>
          </a:r>
        </a:p>
      </cdr:txBody>
    </cdr:sp>
  </cdr:relSizeAnchor>
  <cdr:relSizeAnchor xmlns:cdr="http://schemas.openxmlformats.org/drawingml/2006/chartDrawing">
    <cdr:from>
      <cdr:x>0.83213</cdr:x>
      <cdr:y>0.67821</cdr:y>
    </cdr:from>
    <cdr:to>
      <cdr:x>0.85237</cdr:x>
      <cdr:y>0.73709</cdr:y>
    </cdr:to>
    <cdr:sp macro="" textlink="">
      <cdr:nvSpPr>
        <cdr:cNvPr id="7067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0562" y="4506473"/>
          <a:ext cx="162224" cy="3911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t>NANO</a:t>
          </a:r>
        </a:p>
      </cdr:txBody>
    </cdr:sp>
  </cdr:relSizeAnchor>
  <cdr:relSizeAnchor xmlns:cdr="http://schemas.openxmlformats.org/drawingml/2006/chartDrawing">
    <cdr:from>
      <cdr:x>0.83523</cdr:x>
      <cdr:y>0.1269</cdr:y>
    </cdr:from>
    <cdr:to>
      <cdr:x>0.86949</cdr:x>
      <cdr:y>0.21016</cdr:y>
    </cdr:to>
    <cdr:sp macro="" textlink="">
      <cdr:nvSpPr>
        <cdr:cNvPr id="70671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7409" y="705038"/>
          <a:ext cx="296080" cy="489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t>MEGA</a:t>
          </a:r>
        </a:p>
      </cdr:txBody>
    </cdr:sp>
  </cdr:relSizeAnchor>
  <cdr:relSizeAnchor xmlns:cdr="http://schemas.openxmlformats.org/drawingml/2006/chartDrawing">
    <cdr:from>
      <cdr:x>0.38905</cdr:x>
      <cdr:y>0.25401</cdr:y>
    </cdr:from>
    <cdr:to>
      <cdr:x>0.70437</cdr:x>
      <cdr:y>0.36174</cdr:y>
    </cdr:to>
    <cdr:sp macro="" textlink="">
      <cdr:nvSpPr>
        <cdr:cNvPr id="70672" name="Oval 1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-974927">
          <a:off x="3552367" y="1621216"/>
          <a:ext cx="2863785" cy="70509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FF99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0.42157</cdr:x>
      <cdr:y>0.37284</cdr:y>
    </cdr:from>
    <cdr:to>
      <cdr:x>0.65307</cdr:x>
      <cdr:y>0.4756</cdr:y>
    </cdr:to>
    <cdr:sp macro="" textlink="">
      <cdr:nvSpPr>
        <cdr:cNvPr id="70673" name="Oval 1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-974927">
          <a:off x="3849132" y="2400205"/>
          <a:ext cx="2101020" cy="67268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3366FF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0.42498</cdr:x>
      <cdr:y>0.14514</cdr:y>
    </cdr:from>
    <cdr:to>
      <cdr:x>0.70917</cdr:x>
      <cdr:y>0.24445</cdr:y>
    </cdr:to>
    <cdr:sp macro="" textlink="">
      <cdr:nvSpPr>
        <cdr:cNvPr id="70674" name="Oval 1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-678741">
          <a:off x="3880209" y="907116"/>
          <a:ext cx="2579728" cy="65184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FFFF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0.43859</cdr:x>
      <cdr:y>0.21122</cdr:y>
    </cdr:from>
    <cdr:to>
      <cdr:x>0.55558</cdr:x>
      <cdr:y>0.24522</cdr:y>
    </cdr:to>
    <cdr:sp macro="" textlink="">
      <cdr:nvSpPr>
        <cdr:cNvPr id="70675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2105" y="1340794"/>
          <a:ext cx="1063057" cy="2231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ROCA TIPO  1</a:t>
          </a:r>
        </a:p>
      </cdr:txBody>
    </cdr:sp>
  </cdr:relSizeAnchor>
  <cdr:relSizeAnchor xmlns:cdr="http://schemas.openxmlformats.org/drawingml/2006/chartDrawing">
    <cdr:from>
      <cdr:x>0.42084</cdr:x>
      <cdr:y>0.57452</cdr:y>
    </cdr:from>
    <cdr:to>
      <cdr:x>0.55458</cdr:x>
      <cdr:y>0.59852</cdr:y>
    </cdr:to>
    <cdr:sp macro="" textlink="">
      <cdr:nvSpPr>
        <cdr:cNvPr id="70676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40145" y="3720603"/>
          <a:ext cx="1215900" cy="1596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ROCA TIPO  4</a:t>
          </a:r>
        </a:p>
      </cdr:txBody>
    </cdr:sp>
  </cdr:relSizeAnchor>
  <cdr:relSizeAnchor xmlns:cdr="http://schemas.openxmlformats.org/drawingml/2006/chartDrawing">
    <cdr:from>
      <cdr:x>0.43384</cdr:x>
      <cdr:y>0.43577</cdr:y>
    </cdr:from>
    <cdr:to>
      <cdr:x>0.56883</cdr:x>
      <cdr:y>0.46977</cdr:y>
    </cdr:to>
    <cdr:sp macro="" textlink="">
      <cdr:nvSpPr>
        <cdr:cNvPr id="70677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8740" y="2811774"/>
          <a:ext cx="1225025" cy="2231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ROCA TIPO  3</a:t>
          </a:r>
        </a:p>
      </cdr:txBody>
    </cdr:sp>
  </cdr:relSizeAnchor>
  <cdr:relSizeAnchor xmlns:cdr="http://schemas.openxmlformats.org/drawingml/2006/chartDrawing">
    <cdr:from>
      <cdr:x>0.40936</cdr:x>
      <cdr:y>0.33398</cdr:y>
    </cdr:from>
    <cdr:to>
      <cdr:x>0.5486</cdr:x>
      <cdr:y>0.36798</cdr:y>
    </cdr:to>
    <cdr:sp macro="" textlink="">
      <cdr:nvSpPr>
        <cdr:cNvPr id="70678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5432" y="2145409"/>
          <a:ext cx="1266087" cy="2231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ROCA TIPO  2</a:t>
          </a:r>
        </a:p>
      </cdr:txBody>
    </cdr:sp>
  </cdr:relSizeAnchor>
  <cdr:relSizeAnchor xmlns:cdr="http://schemas.openxmlformats.org/drawingml/2006/chartDrawing">
    <cdr:from>
      <cdr:x>0.47112</cdr:x>
      <cdr:y>0.58748</cdr:y>
    </cdr:from>
    <cdr:to>
      <cdr:x>0.75126</cdr:x>
      <cdr:y>0.69845</cdr:y>
    </cdr:to>
    <cdr:sp macro="" textlink="">
      <cdr:nvSpPr>
        <cdr:cNvPr id="70679" name="Oval 2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-974927">
          <a:off x="3677739" y="3795509"/>
          <a:ext cx="2178392" cy="7272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CC99FF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0.40824</cdr:x>
      <cdr:y>0.47036</cdr:y>
    </cdr:from>
    <cdr:to>
      <cdr:x>0.72356</cdr:x>
      <cdr:y>0.59735</cdr:y>
    </cdr:to>
    <cdr:sp macro="" textlink="">
      <cdr:nvSpPr>
        <cdr:cNvPr id="70680" name="Oval 2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-974927">
          <a:off x="3190496" y="3029899"/>
          <a:ext cx="2451247" cy="82971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339966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0.53157</cdr:x>
      <cdr:y>0.65743</cdr:y>
    </cdr:from>
    <cdr:to>
      <cdr:x>0.66556</cdr:x>
      <cdr:y>0.68193</cdr:y>
    </cdr:to>
    <cdr:sp macro="" textlink="">
      <cdr:nvSpPr>
        <cdr:cNvPr id="26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8262" y="4267182"/>
          <a:ext cx="1215900" cy="1596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ROCA TIPO  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0.64524</cdr:x>
      <cdr:y>0.17338</cdr:y>
    </cdr:from>
    <cdr:to>
      <cdr:x>0.81999</cdr:x>
      <cdr:y>0.20238</cdr:y>
    </cdr:to>
    <cdr:sp macro="" textlink="">
      <cdr:nvSpPr>
        <cdr:cNvPr id="70657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33261" y="966326"/>
          <a:ext cx="1495417" cy="170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1" i="0" u="none" strike="noStrike" baseline="0">
              <a:solidFill>
                <a:srgbClr val="3366FF"/>
              </a:solidFill>
              <a:latin typeface="Arial"/>
              <a:cs typeface="Arial"/>
            </a:rPr>
            <a:t>radius:10 microns</a:t>
          </a:r>
        </a:p>
      </cdr:txBody>
    </cdr:sp>
  </cdr:relSizeAnchor>
  <cdr:relSizeAnchor xmlns:cdr="http://schemas.openxmlformats.org/drawingml/2006/chartDrawing">
    <cdr:from>
      <cdr:x>0.66424</cdr:x>
      <cdr:y>0.29015</cdr:y>
    </cdr:from>
    <cdr:to>
      <cdr:x>0.81774</cdr:x>
      <cdr:y>0.31915</cdr:y>
    </cdr:to>
    <cdr:sp macro="" textlink="">
      <cdr:nvSpPr>
        <cdr:cNvPr id="70658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4174" y="1655307"/>
          <a:ext cx="131519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1" i="0" u="none" strike="noStrike" baseline="0">
              <a:solidFill>
                <a:srgbClr val="3366FF"/>
              </a:solidFill>
              <a:latin typeface="Arial"/>
              <a:cs typeface="Arial"/>
            </a:rPr>
            <a:t>radius:2 microns</a:t>
          </a:r>
        </a:p>
      </cdr:txBody>
    </cdr:sp>
  </cdr:relSizeAnchor>
  <cdr:relSizeAnchor xmlns:cdr="http://schemas.openxmlformats.org/drawingml/2006/chartDrawing">
    <cdr:from>
      <cdr:x>0.66699</cdr:x>
      <cdr:y>0.40866</cdr:y>
    </cdr:from>
    <cdr:to>
      <cdr:x>0.81824</cdr:x>
      <cdr:y>0.43767</cdr:y>
    </cdr:to>
    <cdr:sp macro="" textlink="">
      <cdr:nvSpPr>
        <cdr:cNvPr id="70659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7774" y="2353046"/>
          <a:ext cx="1295886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1" i="0" u="none" strike="noStrike" baseline="0">
              <a:solidFill>
                <a:srgbClr val="3366FF"/>
              </a:solidFill>
              <a:latin typeface="Arial"/>
              <a:cs typeface="Arial"/>
            </a:rPr>
            <a:t>radius:0,5 microns</a:t>
          </a:r>
        </a:p>
      </cdr:txBody>
    </cdr:sp>
  </cdr:relSizeAnchor>
  <cdr:relSizeAnchor xmlns:cdr="http://schemas.openxmlformats.org/drawingml/2006/chartDrawing">
    <cdr:from>
      <cdr:x>0.66699</cdr:x>
      <cdr:y>0.51068</cdr:y>
    </cdr:from>
    <cdr:to>
      <cdr:x>0.82848</cdr:x>
      <cdr:y>0.55943</cdr:y>
    </cdr:to>
    <cdr:sp macro="" textlink="">
      <cdr:nvSpPr>
        <cdr:cNvPr id="7066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7774" y="2955905"/>
          <a:ext cx="1381706" cy="2861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1" i="0" u="none" strike="noStrike" baseline="0">
              <a:solidFill>
                <a:srgbClr val="3366FF"/>
              </a:solidFill>
              <a:latin typeface="Arial"/>
              <a:cs typeface="Arial"/>
            </a:rPr>
            <a:t>radius:0,1 microns</a:t>
          </a:r>
        </a:p>
      </cdr:txBody>
    </cdr:sp>
  </cdr:relSizeAnchor>
  <cdr:relSizeAnchor xmlns:cdr="http://schemas.openxmlformats.org/drawingml/2006/chartDrawing">
    <cdr:from>
      <cdr:x>0.82199</cdr:x>
      <cdr:y>0.06518</cdr:y>
    </cdr:from>
    <cdr:to>
      <cdr:x>0.92899</cdr:x>
      <cdr:y>0.12462</cdr:y>
    </cdr:to>
    <cdr:sp macro="" textlink="">
      <cdr:nvSpPr>
        <cdr:cNvPr id="70661" name="Text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5843" y="354709"/>
          <a:ext cx="922567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1" i="0" u="none" strike="noStrike" baseline="0">
              <a:solidFill>
                <a:srgbClr val="0000FF"/>
              </a:solidFill>
              <a:latin typeface="Arial"/>
              <a:cs typeface="Arial"/>
            </a:rPr>
            <a:t>TIPO PORO</a:t>
          </a:r>
        </a:p>
      </cdr:txBody>
    </cdr:sp>
  </cdr:relSizeAnchor>
  <cdr:relSizeAnchor xmlns:cdr="http://schemas.openxmlformats.org/drawingml/2006/chartDrawing">
    <cdr:from>
      <cdr:x>0.82474</cdr:x>
      <cdr:y>0.20414</cdr:y>
    </cdr:from>
    <cdr:to>
      <cdr:x>0.85749</cdr:x>
      <cdr:y>0.33265</cdr:y>
    </cdr:to>
    <cdr:sp macro="" textlink="">
      <cdr:nvSpPr>
        <cdr:cNvPr id="70662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9443" y="1148789"/>
          <a:ext cx="281061" cy="757587"/>
        </a:xfrm>
        <a:prstGeom xmlns:a="http://schemas.openxmlformats.org/drawingml/2006/main" prst="rect">
          <a:avLst/>
        </a:prstGeom>
        <a:solidFill xmlns:a="http://schemas.openxmlformats.org/drawingml/2006/main">
          <a:srgbClr val="0000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0.82474</cdr:x>
      <cdr:y>0.33265</cdr:y>
    </cdr:from>
    <cdr:to>
      <cdr:x>0.85749</cdr:x>
      <cdr:y>0.44242</cdr:y>
    </cdr:to>
    <cdr:sp macro="" textlink="">
      <cdr:nvSpPr>
        <cdr:cNvPr id="70663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9443" y="1906376"/>
          <a:ext cx="281061" cy="646650"/>
        </a:xfrm>
        <a:prstGeom xmlns:a="http://schemas.openxmlformats.org/drawingml/2006/main" prst="rect">
          <a:avLst/>
        </a:prstGeom>
        <a:solidFill xmlns:a="http://schemas.openxmlformats.org/drawingml/2006/main">
          <a:srgbClr val="0080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0.82474</cdr:x>
      <cdr:y>0.1151</cdr:y>
    </cdr:from>
    <cdr:to>
      <cdr:x>0.85699</cdr:x>
      <cdr:y>0.20414</cdr:y>
    </cdr:to>
    <cdr:sp macro="" textlink="">
      <cdr:nvSpPr>
        <cdr:cNvPr id="70664" name="Rectangl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6678" y="695325"/>
          <a:ext cx="294279" cy="58652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0.83173</cdr:x>
      <cdr:y>0.22189</cdr:y>
    </cdr:from>
    <cdr:to>
      <cdr:x>0.85197</cdr:x>
      <cdr:y>0.29652</cdr:y>
    </cdr:to>
    <cdr:sp macro="" textlink="">
      <cdr:nvSpPr>
        <cdr:cNvPr id="7066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7381" y="1472682"/>
          <a:ext cx="162224" cy="495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t>MACRO</a:t>
          </a:r>
        </a:p>
      </cdr:txBody>
    </cdr:sp>
  </cdr:relSizeAnchor>
  <cdr:relSizeAnchor xmlns:cdr="http://schemas.openxmlformats.org/drawingml/2006/chartDrawing">
    <cdr:from>
      <cdr:x>0.83548</cdr:x>
      <cdr:y>0.3489</cdr:y>
    </cdr:from>
    <cdr:to>
      <cdr:x>0.85572</cdr:x>
      <cdr:y>0.40787</cdr:y>
    </cdr:to>
    <cdr:sp macro="" textlink="">
      <cdr:nvSpPr>
        <cdr:cNvPr id="7066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97442" y="2315685"/>
          <a:ext cx="162224" cy="391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t>MESO</a:t>
          </a:r>
        </a:p>
      </cdr:txBody>
    </cdr:sp>
  </cdr:relSizeAnchor>
  <cdr:relSizeAnchor xmlns:cdr="http://schemas.openxmlformats.org/drawingml/2006/chartDrawing">
    <cdr:from>
      <cdr:x>0.82474</cdr:x>
      <cdr:y>0.44242</cdr:y>
    </cdr:from>
    <cdr:to>
      <cdr:x>0.85749</cdr:x>
      <cdr:y>0.57169</cdr:y>
    </cdr:to>
    <cdr:sp macro="" textlink="">
      <cdr:nvSpPr>
        <cdr:cNvPr id="70667" name="Rectangle 1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9443" y="2553026"/>
          <a:ext cx="281061" cy="76196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0.82474</cdr:x>
      <cdr:y>0.57169</cdr:y>
    </cdr:from>
    <cdr:to>
      <cdr:x>0.85699</cdr:x>
      <cdr:y>0.88694</cdr:y>
    </cdr:to>
    <cdr:sp macro="" textlink="">
      <cdr:nvSpPr>
        <cdr:cNvPr id="70668" name="Rectangle 1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6678" y="3698948"/>
          <a:ext cx="294279" cy="2073202"/>
        </a:xfrm>
        <a:prstGeom xmlns:a="http://schemas.openxmlformats.org/drawingml/2006/main" prst="rect">
          <a:avLst/>
        </a:prstGeom>
        <a:solidFill xmlns:a="http://schemas.openxmlformats.org/drawingml/2006/main">
          <a:srgbClr val="9933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0.83173</cdr:x>
      <cdr:y>0.46892</cdr:y>
    </cdr:from>
    <cdr:to>
      <cdr:x>0.85197</cdr:x>
      <cdr:y>0.53519</cdr:y>
    </cdr:to>
    <cdr:sp macro="" textlink="">
      <cdr:nvSpPr>
        <cdr:cNvPr id="7066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7381" y="3112254"/>
          <a:ext cx="162224" cy="439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MICRO</a:t>
          </a:r>
        </a:p>
      </cdr:txBody>
    </cdr:sp>
  </cdr:relSizeAnchor>
  <cdr:relSizeAnchor xmlns:cdr="http://schemas.openxmlformats.org/drawingml/2006/chartDrawing">
    <cdr:from>
      <cdr:x>0.83798</cdr:x>
      <cdr:y>0.6787</cdr:y>
    </cdr:from>
    <cdr:to>
      <cdr:x>0.85822</cdr:x>
      <cdr:y>0.73765</cdr:y>
    </cdr:to>
    <cdr:sp macro="" textlink="">
      <cdr:nvSpPr>
        <cdr:cNvPr id="7067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17482" y="4504573"/>
          <a:ext cx="162224" cy="3911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t>NANO</a:t>
          </a:r>
        </a:p>
      </cdr:txBody>
    </cdr:sp>
  </cdr:relSizeAnchor>
  <cdr:relSizeAnchor xmlns:cdr="http://schemas.openxmlformats.org/drawingml/2006/chartDrawing">
    <cdr:from>
      <cdr:x>0.83523</cdr:x>
      <cdr:y>0.12912</cdr:y>
    </cdr:from>
    <cdr:to>
      <cdr:x>0.86949</cdr:x>
      <cdr:y>0.21213</cdr:y>
    </cdr:to>
    <cdr:sp macro="" textlink="">
      <cdr:nvSpPr>
        <cdr:cNvPr id="70671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7409" y="705038"/>
          <a:ext cx="296080" cy="4890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t>MEGA</a:t>
          </a:r>
        </a:p>
      </cdr:txBody>
    </cdr:sp>
  </cdr:relSizeAnchor>
  <cdr:relSizeAnchor xmlns:cdr="http://schemas.openxmlformats.org/drawingml/2006/chartDrawing">
    <cdr:from>
      <cdr:x>0.38955</cdr:x>
      <cdr:y>0.25573</cdr:y>
    </cdr:from>
    <cdr:to>
      <cdr:x>0.70388</cdr:x>
      <cdr:y>0.36321</cdr:y>
    </cdr:to>
    <cdr:sp macro="" textlink="">
      <cdr:nvSpPr>
        <cdr:cNvPr id="70672" name="Oval 1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-974927">
          <a:off x="3552367" y="1621216"/>
          <a:ext cx="2863785" cy="70509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FF99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0.42207</cdr:x>
      <cdr:y>0.37432</cdr:y>
    </cdr:from>
    <cdr:to>
      <cdr:x>0.65282</cdr:x>
      <cdr:y>0.47658</cdr:y>
    </cdr:to>
    <cdr:sp macro="" textlink="">
      <cdr:nvSpPr>
        <cdr:cNvPr id="70673" name="Oval 1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-974927">
          <a:off x="3849132" y="2400205"/>
          <a:ext cx="2101020" cy="67268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3366FF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0.42548</cdr:x>
      <cdr:y>0.14735</cdr:y>
    </cdr:from>
    <cdr:to>
      <cdr:x>0.70868</cdr:x>
      <cdr:y>0.24642</cdr:y>
    </cdr:to>
    <cdr:sp macro="" textlink="">
      <cdr:nvSpPr>
        <cdr:cNvPr id="70674" name="Oval 1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-678741">
          <a:off x="3880209" y="907116"/>
          <a:ext cx="2579728" cy="65184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FFFF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0.43884</cdr:x>
      <cdr:y>0.21319</cdr:y>
    </cdr:from>
    <cdr:to>
      <cdr:x>0.55558</cdr:x>
      <cdr:y>0.24719</cdr:y>
    </cdr:to>
    <cdr:sp macro="" textlink="">
      <cdr:nvSpPr>
        <cdr:cNvPr id="70675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2105" y="1340794"/>
          <a:ext cx="1063057" cy="2231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ROCA TIPO  1</a:t>
          </a:r>
        </a:p>
      </cdr:txBody>
    </cdr:sp>
  </cdr:relSizeAnchor>
  <cdr:relSizeAnchor xmlns:cdr="http://schemas.openxmlformats.org/drawingml/2006/chartDrawing">
    <cdr:from>
      <cdr:x>0.42109</cdr:x>
      <cdr:y>0.57525</cdr:y>
    </cdr:from>
    <cdr:to>
      <cdr:x>0.55458</cdr:x>
      <cdr:y>0.59926</cdr:y>
    </cdr:to>
    <cdr:sp macro="" textlink="">
      <cdr:nvSpPr>
        <cdr:cNvPr id="70676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40145" y="3720603"/>
          <a:ext cx="1215900" cy="1596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ROCA TIPO  4</a:t>
          </a:r>
        </a:p>
      </cdr:txBody>
    </cdr:sp>
  </cdr:relSizeAnchor>
  <cdr:relSizeAnchor xmlns:cdr="http://schemas.openxmlformats.org/drawingml/2006/chartDrawing">
    <cdr:from>
      <cdr:x>0.43409</cdr:x>
      <cdr:y>0.437</cdr:y>
    </cdr:from>
    <cdr:to>
      <cdr:x>0.56858</cdr:x>
      <cdr:y>0.47075</cdr:y>
    </cdr:to>
    <cdr:sp macro="" textlink="">
      <cdr:nvSpPr>
        <cdr:cNvPr id="70677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8740" y="2811774"/>
          <a:ext cx="1225025" cy="2231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ROCA TIPO  3</a:t>
          </a:r>
        </a:p>
      </cdr:txBody>
    </cdr:sp>
  </cdr:relSizeAnchor>
  <cdr:relSizeAnchor xmlns:cdr="http://schemas.openxmlformats.org/drawingml/2006/chartDrawing">
    <cdr:from>
      <cdr:x>0.40961</cdr:x>
      <cdr:y>0.3357</cdr:y>
    </cdr:from>
    <cdr:to>
      <cdr:x>0.5486</cdr:x>
      <cdr:y>0.36946</cdr:y>
    </cdr:to>
    <cdr:sp macro="" textlink="">
      <cdr:nvSpPr>
        <cdr:cNvPr id="70678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5432" y="2145409"/>
          <a:ext cx="1266087" cy="2231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ROCA TIPO  2</a:t>
          </a:r>
        </a:p>
      </cdr:txBody>
    </cdr:sp>
  </cdr:relSizeAnchor>
  <cdr:relSizeAnchor xmlns:cdr="http://schemas.openxmlformats.org/drawingml/2006/chartDrawing">
    <cdr:from>
      <cdr:x>0.52101</cdr:x>
      <cdr:y>0.5837</cdr:y>
    </cdr:from>
    <cdr:to>
      <cdr:x>0.74998</cdr:x>
      <cdr:y>0.69042</cdr:y>
    </cdr:to>
    <cdr:sp macro="" textlink="">
      <cdr:nvSpPr>
        <cdr:cNvPr id="70679" name="Oval 2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-974927">
          <a:off x="4749760" y="3777212"/>
          <a:ext cx="2087061" cy="70331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CC99FF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0.41003</cdr:x>
      <cdr:y>0.47112</cdr:y>
    </cdr:from>
    <cdr:to>
      <cdr:x>0.72461</cdr:x>
      <cdr:y>0.60848</cdr:y>
    </cdr:to>
    <cdr:sp macro="" textlink="">
      <cdr:nvSpPr>
        <cdr:cNvPr id="70680" name="Oval 2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-974927">
          <a:off x="3739243" y="3037354"/>
          <a:ext cx="2863753" cy="90449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339966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0.53181</cdr:x>
      <cdr:y>0.65792</cdr:y>
    </cdr:from>
    <cdr:to>
      <cdr:x>0.66531</cdr:x>
      <cdr:y>0.68242</cdr:y>
    </cdr:to>
    <cdr:sp macro="" textlink="">
      <cdr:nvSpPr>
        <cdr:cNvPr id="26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8262" y="4267182"/>
          <a:ext cx="1215900" cy="1596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Arial"/>
              <a:cs typeface="Arial"/>
            </a:rPr>
            <a:t>ROCA TIPO  5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7620</xdr:rowOff>
    </xdr:from>
    <xdr:to>
      <xdr:col>19</xdr:col>
      <xdr:colOff>0</xdr:colOff>
      <xdr:row>24</xdr:row>
      <xdr:rowOff>175260</xdr:rowOff>
    </xdr:to>
    <xdr:graphicFrame macro="">
      <xdr:nvGraphicFramePr>
        <xdr:cNvPr id="497102" name="1 Gráfico">
          <a:extLst>
            <a:ext uri="{FF2B5EF4-FFF2-40B4-BE49-F238E27FC236}">
              <a16:creationId xmlns:a16="http://schemas.microsoft.com/office/drawing/2014/main" id="{00000000-0008-0000-0200-0000CE95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0</xdr:colOff>
      <xdr:row>50</xdr:row>
      <xdr:rowOff>167640</xdr:rowOff>
    </xdr:to>
    <xdr:graphicFrame macro="">
      <xdr:nvGraphicFramePr>
        <xdr:cNvPr id="497103" name="2 Gráfico">
          <a:extLst>
            <a:ext uri="{FF2B5EF4-FFF2-40B4-BE49-F238E27FC236}">
              <a16:creationId xmlns:a16="http://schemas.microsoft.com/office/drawing/2014/main" id="{00000000-0008-0000-0200-0000CF95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18</xdr:col>
      <xdr:colOff>0</xdr:colOff>
      <xdr:row>76</xdr:row>
      <xdr:rowOff>167640</xdr:rowOff>
    </xdr:to>
    <xdr:graphicFrame macro="">
      <xdr:nvGraphicFramePr>
        <xdr:cNvPr id="497104" name="3 Gráfico">
          <a:extLst>
            <a:ext uri="{FF2B5EF4-FFF2-40B4-BE49-F238E27FC236}">
              <a16:creationId xmlns:a16="http://schemas.microsoft.com/office/drawing/2014/main" id="{00000000-0008-0000-0200-0000D095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0</xdr:colOff>
      <xdr:row>24</xdr:row>
      <xdr:rowOff>167640</xdr:rowOff>
    </xdr:to>
    <xdr:graphicFrame macro="">
      <xdr:nvGraphicFramePr>
        <xdr:cNvPr id="497105" name="4 Gráfico">
          <a:extLst>
            <a:ext uri="{FF2B5EF4-FFF2-40B4-BE49-F238E27FC236}">
              <a16:creationId xmlns:a16="http://schemas.microsoft.com/office/drawing/2014/main" id="{00000000-0008-0000-0200-0000D195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27</xdr:col>
      <xdr:colOff>0</xdr:colOff>
      <xdr:row>50</xdr:row>
      <xdr:rowOff>167640</xdr:rowOff>
    </xdr:to>
    <xdr:graphicFrame macro="">
      <xdr:nvGraphicFramePr>
        <xdr:cNvPr id="497106" name="5 Gráfico">
          <a:extLst>
            <a:ext uri="{FF2B5EF4-FFF2-40B4-BE49-F238E27FC236}">
              <a16:creationId xmlns:a16="http://schemas.microsoft.com/office/drawing/2014/main" id="{00000000-0008-0000-0200-0000D295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7620</xdr:colOff>
      <xdr:row>7</xdr:row>
      <xdr:rowOff>167640</xdr:rowOff>
    </xdr:from>
    <xdr:to>
      <xdr:col>48</xdr:col>
      <xdr:colOff>0</xdr:colOff>
      <xdr:row>28</xdr:row>
      <xdr:rowOff>167640</xdr:rowOff>
    </xdr:to>
    <xdr:graphicFrame macro="">
      <xdr:nvGraphicFramePr>
        <xdr:cNvPr id="497107" name="8 Gráfico">
          <a:extLst>
            <a:ext uri="{FF2B5EF4-FFF2-40B4-BE49-F238E27FC236}">
              <a16:creationId xmlns:a16="http://schemas.microsoft.com/office/drawing/2014/main" id="{00000000-0008-0000-0200-0000D395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7620</xdr:colOff>
      <xdr:row>54</xdr:row>
      <xdr:rowOff>7620</xdr:rowOff>
    </xdr:from>
    <xdr:to>
      <xdr:col>47</xdr:col>
      <xdr:colOff>0</xdr:colOff>
      <xdr:row>75</xdr:row>
      <xdr:rowOff>7620</xdr:rowOff>
    </xdr:to>
    <xdr:graphicFrame macro="">
      <xdr:nvGraphicFramePr>
        <xdr:cNvPr id="497108" name="9 Gráfico">
          <a:extLst>
            <a:ext uri="{FF2B5EF4-FFF2-40B4-BE49-F238E27FC236}">
              <a16:creationId xmlns:a16="http://schemas.microsoft.com/office/drawing/2014/main" id="{00000000-0008-0000-0200-0000D495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89</xdr:row>
      <xdr:rowOff>175260</xdr:rowOff>
    </xdr:from>
    <xdr:to>
      <xdr:col>48</xdr:col>
      <xdr:colOff>0</xdr:colOff>
      <xdr:row>110</xdr:row>
      <xdr:rowOff>167640</xdr:rowOff>
    </xdr:to>
    <xdr:graphicFrame macro="">
      <xdr:nvGraphicFramePr>
        <xdr:cNvPr id="497109" name="8 Gráfico">
          <a:extLst>
            <a:ext uri="{FF2B5EF4-FFF2-40B4-BE49-F238E27FC236}">
              <a16:creationId xmlns:a16="http://schemas.microsoft.com/office/drawing/2014/main" id="{00000000-0008-0000-0200-0000D595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Y87"/>
  <sheetViews>
    <sheetView topLeftCell="A3" zoomScaleNormal="100" workbookViewId="0">
      <selection activeCell="D50" sqref="D50"/>
    </sheetView>
  </sheetViews>
  <sheetFormatPr baseColWidth="10" defaultColWidth="11.5" defaultRowHeight="13" x14ac:dyDescent="0.15"/>
  <cols>
    <col min="1" max="1" width="14.33203125" style="1" customWidth="1"/>
    <col min="2" max="2" width="14.33203125" style="1" bestFit="1" customWidth="1"/>
    <col min="3" max="7" width="9.6640625" customWidth="1"/>
    <col min="8" max="8" width="14.33203125" customWidth="1"/>
    <col min="9" max="13" width="9.6640625" customWidth="1"/>
    <col min="14" max="14" width="15.1640625" customWidth="1"/>
    <col min="15" max="65" width="12.6640625" customWidth="1"/>
  </cols>
  <sheetData>
    <row r="1" spans="1:24" s="3" customFormat="1" x14ac:dyDescent="0.15">
      <c r="A1" s="9"/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44" t="s">
        <v>71</v>
      </c>
      <c r="O1" s="32">
        <v>10</v>
      </c>
      <c r="P1" s="32">
        <v>2</v>
      </c>
      <c r="Q1" s="32">
        <v>0.5</v>
      </c>
      <c r="R1" s="32">
        <v>0.1</v>
      </c>
    </row>
    <row r="2" spans="1:24" s="2" customFormat="1" x14ac:dyDescent="0.15">
      <c r="A2" s="4" t="s">
        <v>1</v>
      </c>
      <c r="B2" s="5">
        <v>5000</v>
      </c>
      <c r="C2" s="5">
        <v>2500</v>
      </c>
      <c r="D2" s="5">
        <v>1000</v>
      </c>
      <c r="E2" s="5">
        <v>500</v>
      </c>
      <c r="F2" s="5">
        <v>200</v>
      </c>
      <c r="G2" s="5">
        <v>100</v>
      </c>
      <c r="H2" s="5">
        <v>50</v>
      </c>
      <c r="I2" s="5">
        <v>10</v>
      </c>
      <c r="J2" s="5">
        <v>5</v>
      </c>
      <c r="K2" s="5">
        <v>1</v>
      </c>
      <c r="L2" s="5">
        <v>0.5</v>
      </c>
      <c r="M2" s="5">
        <v>0.2</v>
      </c>
      <c r="N2" s="42" t="s">
        <v>27</v>
      </c>
      <c r="O2" s="6" t="s">
        <v>72</v>
      </c>
      <c r="P2" s="6" t="s">
        <v>73</v>
      </c>
      <c r="Q2" s="6" t="s">
        <v>74</v>
      </c>
      <c r="R2" s="31" t="s">
        <v>75</v>
      </c>
    </row>
    <row r="3" spans="1:24" x14ac:dyDescent="0.15">
      <c r="A3" s="7">
        <v>1</v>
      </c>
      <c r="B3" s="8">
        <v>50</v>
      </c>
      <c r="C3" s="8">
        <v>25</v>
      </c>
      <c r="D3" s="8">
        <v>10</v>
      </c>
      <c r="E3" s="8">
        <v>5</v>
      </c>
      <c r="F3" s="8">
        <v>2</v>
      </c>
      <c r="G3" s="8">
        <v>1</v>
      </c>
      <c r="H3" s="8">
        <v>0.5</v>
      </c>
      <c r="I3" s="8">
        <v>0.1</v>
      </c>
      <c r="J3" s="8">
        <v>0.05</v>
      </c>
      <c r="K3" s="8">
        <v>0.01</v>
      </c>
      <c r="L3" s="8">
        <v>5.0000000000000001E-3</v>
      </c>
      <c r="M3" s="8">
        <v>2E-3</v>
      </c>
      <c r="N3" s="10"/>
      <c r="O3" s="27">
        <v>4.3963484339969634</v>
      </c>
      <c r="P3" s="28">
        <v>0.31150884862407768</v>
      </c>
      <c r="Q3" s="29">
        <v>3.1859586781771719E-2</v>
      </c>
      <c r="R3" s="30">
        <v>2.2574514611449119E-3</v>
      </c>
      <c r="U3" s="120"/>
      <c r="V3" s="120"/>
      <c r="W3" s="120"/>
      <c r="X3" s="120"/>
    </row>
    <row r="4" spans="1:24" x14ac:dyDescent="0.15">
      <c r="A4" s="7">
        <v>2</v>
      </c>
      <c r="B4" s="8">
        <v>100</v>
      </c>
      <c r="C4" s="8">
        <v>50</v>
      </c>
      <c r="D4" s="8">
        <v>20</v>
      </c>
      <c r="E4" s="8">
        <v>10</v>
      </c>
      <c r="F4" s="8">
        <v>4</v>
      </c>
      <c r="G4" s="8">
        <v>2</v>
      </c>
      <c r="H4" s="8">
        <v>1</v>
      </c>
      <c r="I4" s="8">
        <v>0.2</v>
      </c>
      <c r="J4" s="8">
        <v>0.1</v>
      </c>
      <c r="K4" s="8">
        <v>0.02</v>
      </c>
      <c r="L4" s="8">
        <v>0.01</v>
      </c>
      <c r="M4" s="8">
        <v>4.0000000000000001E-3</v>
      </c>
      <c r="N4" s="43"/>
      <c r="O4" s="27">
        <v>13.345481158463599</v>
      </c>
      <c r="P4" s="28">
        <v>0.94561100704835321</v>
      </c>
      <c r="Q4" s="29">
        <v>9.6712424298456764E-2</v>
      </c>
      <c r="R4" s="30">
        <v>6.8526815818066586E-3</v>
      </c>
      <c r="U4" s="120"/>
      <c r="V4" s="120"/>
      <c r="W4" s="120"/>
      <c r="X4" s="120"/>
    </row>
    <row r="5" spans="1:24" x14ac:dyDescent="0.15">
      <c r="A5" s="7">
        <v>3</v>
      </c>
      <c r="B5" s="8">
        <v>150</v>
      </c>
      <c r="C5" s="8">
        <v>75</v>
      </c>
      <c r="D5" s="8">
        <v>30</v>
      </c>
      <c r="E5" s="8">
        <v>15</v>
      </c>
      <c r="F5" s="8">
        <v>6</v>
      </c>
      <c r="G5" s="8">
        <v>3</v>
      </c>
      <c r="H5" s="8">
        <v>1.5</v>
      </c>
      <c r="I5" s="8">
        <v>0.3</v>
      </c>
      <c r="J5" s="8">
        <v>0.15</v>
      </c>
      <c r="K5" s="8">
        <v>0.03</v>
      </c>
      <c r="L5" s="8">
        <v>1.4999999999999999E-2</v>
      </c>
      <c r="M5" s="8">
        <v>6.000000000000001E-3</v>
      </c>
      <c r="N5" s="43"/>
      <c r="O5" s="27">
        <v>25.552170665573456</v>
      </c>
      <c r="P5" s="28">
        <v>1.8105314861593196</v>
      </c>
      <c r="Q5" s="29">
        <v>0.18517221985572982</v>
      </c>
      <c r="R5" s="30">
        <v>1.3120612679004696E-2</v>
      </c>
      <c r="U5" s="120"/>
      <c r="V5" s="120"/>
      <c r="W5" s="120"/>
      <c r="X5" s="120"/>
    </row>
    <row r="6" spans="1:24" x14ac:dyDescent="0.15">
      <c r="A6" s="7">
        <v>4</v>
      </c>
      <c r="B6" s="8">
        <v>200</v>
      </c>
      <c r="C6" s="8">
        <v>100</v>
      </c>
      <c r="D6" s="8">
        <v>40</v>
      </c>
      <c r="E6" s="8">
        <v>20</v>
      </c>
      <c r="F6" s="8">
        <v>8</v>
      </c>
      <c r="G6" s="8">
        <v>4</v>
      </c>
      <c r="H6" s="8">
        <v>2</v>
      </c>
      <c r="I6" s="8">
        <v>0.4</v>
      </c>
      <c r="J6" s="8">
        <v>0.2</v>
      </c>
      <c r="K6" s="8">
        <v>0.04</v>
      </c>
      <c r="L6" s="8">
        <v>0.02</v>
      </c>
      <c r="M6" s="8">
        <v>8.0000000000000002E-3</v>
      </c>
      <c r="N6" s="43"/>
      <c r="O6" s="27">
        <v>40.51131752288903</v>
      </c>
      <c r="P6" s="28">
        <v>2.8704808245433773</v>
      </c>
      <c r="Q6" s="29">
        <v>0.29357860407141784</v>
      </c>
      <c r="R6" s="30">
        <v>2.0801884634018185E-2</v>
      </c>
      <c r="U6" s="120"/>
      <c r="V6" s="120"/>
      <c r="W6" s="120"/>
      <c r="X6" s="120"/>
    </row>
    <row r="7" spans="1:24" x14ac:dyDescent="0.15">
      <c r="A7" s="7">
        <v>5</v>
      </c>
      <c r="B7" s="8">
        <v>250</v>
      </c>
      <c r="C7" s="8">
        <v>125</v>
      </c>
      <c r="D7" s="8">
        <v>50</v>
      </c>
      <c r="E7" s="8">
        <v>25</v>
      </c>
      <c r="F7" s="8">
        <v>10</v>
      </c>
      <c r="G7" s="8">
        <v>5</v>
      </c>
      <c r="H7" s="8">
        <v>2.5</v>
      </c>
      <c r="I7" s="8">
        <v>0.5</v>
      </c>
      <c r="J7" s="8">
        <v>0.25</v>
      </c>
      <c r="K7" s="8">
        <v>0.05</v>
      </c>
      <c r="L7" s="8">
        <v>2.5000000000000001E-2</v>
      </c>
      <c r="M7" s="8">
        <v>0.01</v>
      </c>
      <c r="N7" s="43"/>
      <c r="O7" s="27">
        <v>57.919347188158113</v>
      </c>
      <c r="P7" s="28">
        <v>4.103948862678755</v>
      </c>
      <c r="Q7" s="29">
        <v>0.41973162404851511</v>
      </c>
      <c r="R7" s="30">
        <v>2.9740616991905493E-2</v>
      </c>
      <c r="U7" s="120"/>
      <c r="V7" s="120"/>
      <c r="W7" s="120"/>
      <c r="X7" s="120"/>
    </row>
    <row r="8" spans="1:24" x14ac:dyDescent="0.15">
      <c r="A8" s="7">
        <v>6</v>
      </c>
      <c r="B8" s="8">
        <v>300</v>
      </c>
      <c r="C8" s="8">
        <v>150</v>
      </c>
      <c r="D8" s="8">
        <v>60</v>
      </c>
      <c r="E8" s="8">
        <v>30</v>
      </c>
      <c r="F8" s="8">
        <v>12</v>
      </c>
      <c r="G8" s="8">
        <v>6</v>
      </c>
      <c r="H8" s="8">
        <v>3</v>
      </c>
      <c r="I8" s="8">
        <v>0.6</v>
      </c>
      <c r="J8" s="8">
        <v>0.3</v>
      </c>
      <c r="K8" s="8">
        <v>0.06</v>
      </c>
      <c r="L8" s="8">
        <v>0.03</v>
      </c>
      <c r="M8" s="8">
        <v>1.2000000000000002E-2</v>
      </c>
      <c r="N8" s="43"/>
      <c r="O8" s="27">
        <v>77.565738315520491</v>
      </c>
      <c r="P8" s="28">
        <v>5.496018843387465</v>
      </c>
      <c r="Q8" s="29">
        <v>0.56210566752299129</v>
      </c>
      <c r="R8" s="30">
        <v>3.9828710559222401E-2</v>
      </c>
      <c r="U8" s="120"/>
      <c r="V8" s="120"/>
      <c r="W8" s="120"/>
      <c r="X8" s="120"/>
    </row>
    <row r="9" spans="1:24" x14ac:dyDescent="0.15">
      <c r="A9" s="7">
        <v>7</v>
      </c>
      <c r="B9" s="8">
        <v>350</v>
      </c>
      <c r="C9" s="8">
        <v>175</v>
      </c>
      <c r="D9" s="8">
        <v>70</v>
      </c>
      <c r="E9" s="8">
        <v>35</v>
      </c>
      <c r="F9" s="8">
        <v>14</v>
      </c>
      <c r="G9" s="8">
        <v>7</v>
      </c>
      <c r="H9" s="8">
        <v>3.5</v>
      </c>
      <c r="I9" s="8">
        <v>0.7</v>
      </c>
      <c r="J9" s="8">
        <v>0.35</v>
      </c>
      <c r="K9" s="8">
        <v>7.0000000000000007E-2</v>
      </c>
      <c r="L9" s="8">
        <v>3.5000000000000003E-2</v>
      </c>
      <c r="M9" s="8">
        <v>1.4000000000000002E-2</v>
      </c>
      <c r="N9" s="10"/>
      <c r="O9" s="27">
        <v>99.292609830286622</v>
      </c>
      <c r="P9" s="28">
        <v>7.0355039027222261</v>
      </c>
      <c r="Q9" s="29">
        <v>0.71955659729194299</v>
      </c>
      <c r="R9" s="30">
        <v>5.0985096042191286E-2</v>
      </c>
      <c r="U9" s="120"/>
      <c r="V9" s="120"/>
      <c r="W9" s="120"/>
      <c r="X9" s="120"/>
    </row>
    <row r="10" spans="1:24" x14ac:dyDescent="0.15">
      <c r="A10" s="7">
        <v>8</v>
      </c>
      <c r="B10" s="8">
        <v>400</v>
      </c>
      <c r="C10" s="8">
        <v>200</v>
      </c>
      <c r="D10" s="8">
        <v>80</v>
      </c>
      <c r="E10" s="8">
        <v>40</v>
      </c>
      <c r="F10" s="8">
        <v>16</v>
      </c>
      <c r="G10" s="8">
        <v>8</v>
      </c>
      <c r="H10" s="8">
        <v>4</v>
      </c>
      <c r="I10" s="8">
        <v>0.8</v>
      </c>
      <c r="J10" s="8">
        <v>0.4</v>
      </c>
      <c r="K10" s="8">
        <v>0.08</v>
      </c>
      <c r="L10" s="8">
        <v>0.04</v>
      </c>
      <c r="M10" s="8">
        <v>1.6E-2</v>
      </c>
      <c r="N10" s="10"/>
      <c r="O10" s="27">
        <v>122.97547221813876</v>
      </c>
      <c r="P10" s="28">
        <v>8.7135831781301238</v>
      </c>
      <c r="Q10" s="29">
        <v>0.89118225909158177</v>
      </c>
      <c r="R10" s="30">
        <v>6.314585015533708E-2</v>
      </c>
      <c r="U10" s="120"/>
      <c r="V10" s="120"/>
      <c r="W10" s="120"/>
      <c r="X10" s="120"/>
    </row>
    <row r="11" spans="1:24" x14ac:dyDescent="0.15">
      <c r="A11" s="7">
        <v>9</v>
      </c>
      <c r="B11" s="8">
        <v>450</v>
      </c>
      <c r="C11" s="8">
        <v>225</v>
      </c>
      <c r="D11" s="8">
        <v>90</v>
      </c>
      <c r="E11" s="8">
        <v>45</v>
      </c>
      <c r="F11" s="8">
        <v>18</v>
      </c>
      <c r="G11" s="8">
        <v>9</v>
      </c>
      <c r="H11" s="8">
        <v>4.5</v>
      </c>
      <c r="I11" s="8">
        <v>0.9</v>
      </c>
      <c r="J11" s="8">
        <v>0.45</v>
      </c>
      <c r="K11" s="8">
        <v>0.09</v>
      </c>
      <c r="L11" s="8">
        <v>4.4999999999999998E-2</v>
      </c>
      <c r="M11" s="8">
        <v>1.8000000000000002E-2</v>
      </c>
      <c r="N11" s="10"/>
      <c r="O11" s="27">
        <v>148.51266580092093</v>
      </c>
      <c r="P11" s="28">
        <v>10.523053444077677</v>
      </c>
      <c r="Q11" s="29">
        <v>1.076245942584442</v>
      </c>
      <c r="R11" s="30">
        <v>7.6258772352584256E-2</v>
      </c>
      <c r="U11" s="120"/>
      <c r="V11" s="120"/>
      <c r="W11" s="120"/>
      <c r="X11" s="120"/>
    </row>
    <row r="12" spans="1:24" x14ac:dyDescent="0.15">
      <c r="A12" s="7">
        <v>10</v>
      </c>
      <c r="B12" s="8">
        <v>500</v>
      </c>
      <c r="C12" s="8">
        <v>250</v>
      </c>
      <c r="D12" s="8">
        <v>100</v>
      </c>
      <c r="E12" s="8">
        <v>50</v>
      </c>
      <c r="F12" s="8">
        <v>20</v>
      </c>
      <c r="G12" s="8">
        <v>10</v>
      </c>
      <c r="H12" s="8">
        <v>5</v>
      </c>
      <c r="I12" s="8">
        <v>1</v>
      </c>
      <c r="J12" s="8">
        <v>0.5</v>
      </c>
      <c r="K12" s="8">
        <v>0.1</v>
      </c>
      <c r="L12" s="8">
        <v>0.05</v>
      </c>
      <c r="M12" s="8">
        <v>0.02</v>
      </c>
      <c r="N12" s="10"/>
      <c r="O12" s="27">
        <v>175.81899347029994</v>
      </c>
      <c r="P12" s="28">
        <v>12.457877951312375</v>
      </c>
      <c r="Q12" s="29">
        <v>1.2741302388669247</v>
      </c>
      <c r="R12" s="30">
        <v>9.028011534238442E-2</v>
      </c>
      <c r="U12" s="120"/>
      <c r="V12" s="120"/>
      <c r="W12" s="120"/>
      <c r="X12" s="120"/>
    </row>
    <row r="13" spans="1:24" x14ac:dyDescent="0.15">
      <c r="A13" s="7">
        <v>11</v>
      </c>
      <c r="B13" s="8">
        <v>550</v>
      </c>
      <c r="C13" s="8">
        <v>275</v>
      </c>
      <c r="D13" s="8">
        <v>110</v>
      </c>
      <c r="E13" s="8">
        <v>55</v>
      </c>
      <c r="F13" s="8">
        <v>22</v>
      </c>
      <c r="G13" s="8">
        <v>11</v>
      </c>
      <c r="H13" s="8">
        <v>5.5</v>
      </c>
      <c r="I13" s="8">
        <v>1.1000000000000001</v>
      </c>
      <c r="J13" s="8">
        <v>0.55000000000000004</v>
      </c>
      <c r="K13" s="8">
        <v>0.11</v>
      </c>
      <c r="L13" s="8">
        <v>5.5E-2</v>
      </c>
      <c r="M13" s="8">
        <v>2.2000000000000002E-2</v>
      </c>
      <c r="N13" s="10"/>
      <c r="O13" s="27">
        <v>204.82161293714736</v>
      </c>
      <c r="P13" s="28">
        <v>14.512895366978409</v>
      </c>
      <c r="Q13" s="29">
        <v>1.484307272301614</v>
      </c>
      <c r="R13" s="30">
        <v>0.10517247582641003</v>
      </c>
      <c r="U13" s="120"/>
      <c r="V13" s="120"/>
      <c r="W13" s="120"/>
      <c r="X13" s="120"/>
    </row>
    <row r="14" spans="1:24" x14ac:dyDescent="0.15">
      <c r="A14" s="7">
        <v>12</v>
      </c>
      <c r="B14" s="8">
        <v>600</v>
      </c>
      <c r="C14" s="8">
        <v>300</v>
      </c>
      <c r="D14" s="8">
        <v>120</v>
      </c>
      <c r="E14" s="8">
        <v>60</v>
      </c>
      <c r="F14" s="8">
        <v>24</v>
      </c>
      <c r="G14" s="8">
        <v>12</v>
      </c>
      <c r="H14" s="8">
        <v>6</v>
      </c>
      <c r="I14" s="8">
        <v>1.2</v>
      </c>
      <c r="J14" s="8">
        <v>0.6</v>
      </c>
      <c r="K14" s="8">
        <v>0.12</v>
      </c>
      <c r="L14" s="8">
        <v>0.06</v>
      </c>
      <c r="M14" s="8">
        <v>2.4000000000000004E-2</v>
      </c>
      <c r="N14" s="10"/>
      <c r="O14" s="27">
        <v>235.45724702511384</v>
      </c>
      <c r="P14" s="28">
        <v>16.683622106427208</v>
      </c>
      <c r="Q14" s="29">
        <v>1.7063184839909502</v>
      </c>
      <c r="R14" s="30">
        <v>0.12090336203192077</v>
      </c>
      <c r="U14" s="120"/>
      <c r="V14" s="120"/>
      <c r="W14" s="120"/>
      <c r="X14" s="120"/>
    </row>
    <row r="15" spans="1:24" x14ac:dyDescent="0.15">
      <c r="A15" s="7">
        <v>13</v>
      </c>
      <c r="B15" s="8">
        <v>650</v>
      </c>
      <c r="C15" s="8">
        <v>325</v>
      </c>
      <c r="D15" s="8">
        <v>130</v>
      </c>
      <c r="E15" s="8">
        <v>65</v>
      </c>
      <c r="F15" s="8">
        <v>26</v>
      </c>
      <c r="G15" s="8">
        <v>13</v>
      </c>
      <c r="H15" s="8">
        <v>6.5</v>
      </c>
      <c r="I15" s="8">
        <v>1.3</v>
      </c>
      <c r="J15" s="8">
        <v>0.65</v>
      </c>
      <c r="K15" s="8">
        <v>0.13</v>
      </c>
      <c r="L15" s="8">
        <v>6.5000000000000002E-2</v>
      </c>
      <c r="M15" s="8">
        <v>2.6000000000000002E-2</v>
      </c>
      <c r="N15" s="10"/>
      <c r="O15" s="27">
        <v>267.67021105411794</v>
      </c>
      <c r="P15" s="28">
        <v>18.96611256097033</v>
      </c>
      <c r="Q15" s="29">
        <v>1.9397603365620095</v>
      </c>
      <c r="R15" s="30">
        <v>0.13744418080614368</v>
      </c>
      <c r="U15" s="120"/>
      <c r="V15" s="120"/>
      <c r="W15" s="120"/>
      <c r="X15" s="120"/>
    </row>
    <row r="16" spans="1:24" x14ac:dyDescent="0.15">
      <c r="A16" s="7">
        <v>14</v>
      </c>
      <c r="B16" s="8">
        <v>700</v>
      </c>
      <c r="C16" s="8">
        <v>350</v>
      </c>
      <c r="D16" s="8">
        <v>140</v>
      </c>
      <c r="E16" s="8">
        <v>70</v>
      </c>
      <c r="F16" s="8">
        <v>28</v>
      </c>
      <c r="G16" s="8">
        <v>14</v>
      </c>
      <c r="H16" s="8">
        <v>7</v>
      </c>
      <c r="I16" s="8">
        <v>1.4</v>
      </c>
      <c r="J16" s="8">
        <v>0.7</v>
      </c>
      <c r="K16" s="8">
        <v>0.14000000000000001</v>
      </c>
      <c r="L16" s="8">
        <v>7.0000000000000007E-2</v>
      </c>
      <c r="M16" s="8">
        <v>2.8000000000000004E-2</v>
      </c>
      <c r="N16" s="10"/>
      <c r="O16" s="27">
        <v>301.41097175503921</v>
      </c>
      <c r="P16" s="28">
        <v>21.356856987951254</v>
      </c>
      <c r="Q16" s="29">
        <v>2.1842738708672695</v>
      </c>
      <c r="R16" s="30">
        <v>0.15476949764305026</v>
      </c>
      <c r="U16" s="120"/>
      <c r="V16" s="120"/>
      <c r="W16" s="120"/>
      <c r="X16" s="120"/>
    </row>
    <row r="17" spans="1:24" x14ac:dyDescent="0.15">
      <c r="A17" s="7">
        <v>15</v>
      </c>
      <c r="B17" s="8">
        <v>750</v>
      </c>
      <c r="C17" s="8">
        <v>375</v>
      </c>
      <c r="D17" s="8">
        <v>150</v>
      </c>
      <c r="E17" s="8">
        <v>75</v>
      </c>
      <c r="F17" s="8">
        <v>30</v>
      </c>
      <c r="G17" s="8">
        <v>15</v>
      </c>
      <c r="H17" s="8">
        <v>7.5</v>
      </c>
      <c r="I17" s="8">
        <v>1.5</v>
      </c>
      <c r="J17" s="8">
        <v>0.75</v>
      </c>
      <c r="K17" s="8">
        <v>0.15</v>
      </c>
      <c r="L17" s="8">
        <v>7.4999999999999997E-2</v>
      </c>
      <c r="M17" s="8">
        <v>0.03</v>
      </c>
      <c r="N17" s="10"/>
      <c r="O17" s="27">
        <v>336.63506576181447</v>
      </c>
      <c r="P17" s="28">
        <v>23.852704879129707</v>
      </c>
      <c r="Q17" s="29">
        <v>2.4395368684813792</v>
      </c>
      <c r="R17" s="30">
        <v>0.1728564813471169</v>
      </c>
      <c r="U17" s="120"/>
      <c r="V17" s="120"/>
      <c r="W17" s="120"/>
      <c r="X17" s="120"/>
    </row>
    <row r="18" spans="1:24" x14ac:dyDescent="0.15">
      <c r="A18" s="7">
        <v>16</v>
      </c>
      <c r="B18" s="8">
        <v>800</v>
      </c>
      <c r="C18" s="8">
        <v>400</v>
      </c>
      <c r="D18" s="8">
        <v>160</v>
      </c>
      <c r="E18" s="8">
        <v>80</v>
      </c>
      <c r="F18" s="8">
        <v>32</v>
      </c>
      <c r="G18" s="8">
        <v>16</v>
      </c>
      <c r="H18" s="8">
        <v>8</v>
      </c>
      <c r="I18" s="8">
        <v>1.6</v>
      </c>
      <c r="J18" s="8">
        <v>0.8</v>
      </c>
      <c r="K18" s="8">
        <v>0.16</v>
      </c>
      <c r="L18" s="8">
        <v>0.08</v>
      </c>
      <c r="M18" s="8">
        <v>3.2000000000000001E-2</v>
      </c>
      <c r="N18" s="10"/>
      <c r="O18" s="27">
        <v>373.30226939002199</v>
      </c>
      <c r="P18" s="28">
        <v>26.450806134289529</v>
      </c>
      <c r="Q18" s="29">
        <v>2.7052578352282493</v>
      </c>
      <c r="R18" s="30">
        <v>0.19168447772850009</v>
      </c>
      <c r="U18" s="120"/>
      <c r="V18" s="120"/>
      <c r="W18" s="120"/>
      <c r="X18" s="120"/>
    </row>
    <row r="19" spans="1:24" x14ac:dyDescent="0.15">
      <c r="A19" s="7">
        <v>17</v>
      </c>
      <c r="B19" s="8">
        <v>850</v>
      </c>
      <c r="C19" s="8">
        <v>425</v>
      </c>
      <c r="D19" s="8">
        <v>170</v>
      </c>
      <c r="E19" s="8">
        <v>85</v>
      </c>
      <c r="F19" s="8">
        <v>34</v>
      </c>
      <c r="G19" s="8">
        <v>17</v>
      </c>
      <c r="H19" s="8">
        <v>8.5</v>
      </c>
      <c r="I19" s="8">
        <v>1.7</v>
      </c>
      <c r="J19" s="8">
        <v>0.85</v>
      </c>
      <c r="K19" s="8">
        <v>0.17</v>
      </c>
      <c r="L19" s="8">
        <v>8.5000000000000006E-2</v>
      </c>
      <c r="M19" s="8">
        <v>3.4000000000000002E-2</v>
      </c>
      <c r="N19" s="10"/>
      <c r="O19" s="27">
        <v>411.37594890736796</v>
      </c>
      <c r="P19" s="28">
        <v>29.148565023829573</v>
      </c>
      <c r="Q19" s="29">
        <v>2.9811712927021947</v>
      </c>
      <c r="R19" s="30">
        <v>0.2112346759777903</v>
      </c>
      <c r="U19" s="120"/>
      <c r="V19" s="120"/>
      <c r="W19" s="120"/>
      <c r="X19" s="120"/>
    </row>
    <row r="20" spans="1:24" x14ac:dyDescent="0.15">
      <c r="A20" s="7">
        <v>18</v>
      </c>
      <c r="B20" s="8">
        <v>900</v>
      </c>
      <c r="C20" s="8">
        <v>450</v>
      </c>
      <c r="D20" s="8">
        <v>180</v>
      </c>
      <c r="E20" s="8">
        <v>90</v>
      </c>
      <c r="F20" s="8">
        <v>36</v>
      </c>
      <c r="G20" s="8">
        <v>18</v>
      </c>
      <c r="H20" s="8">
        <v>9</v>
      </c>
      <c r="I20" s="8">
        <v>1.8</v>
      </c>
      <c r="J20" s="8">
        <v>0.9</v>
      </c>
      <c r="K20" s="8">
        <v>0.18</v>
      </c>
      <c r="L20" s="8">
        <v>0.09</v>
      </c>
      <c r="M20" s="8">
        <v>3.6000000000000004E-2</v>
      </c>
      <c r="N20" s="10"/>
      <c r="O20" s="27">
        <v>450.82254352562001</v>
      </c>
      <c r="P20" s="28">
        <v>31.943603555500427</v>
      </c>
      <c r="Q20" s="29">
        <v>3.2670340315986599</v>
      </c>
      <c r="R20" s="30">
        <v>0.23148984319100502</v>
      </c>
      <c r="U20" s="120"/>
      <c r="V20" s="120"/>
      <c r="W20" s="120"/>
      <c r="X20" s="120"/>
    </row>
    <row r="21" spans="1:24" x14ac:dyDescent="0.15">
      <c r="A21" s="7">
        <v>19</v>
      </c>
      <c r="B21" s="8">
        <v>950</v>
      </c>
      <c r="C21" s="8">
        <v>475</v>
      </c>
      <c r="D21" s="8">
        <v>190</v>
      </c>
      <c r="E21" s="8">
        <v>95</v>
      </c>
      <c r="F21" s="8">
        <v>38</v>
      </c>
      <c r="G21" s="8">
        <v>19</v>
      </c>
      <c r="H21" s="8">
        <v>9.5</v>
      </c>
      <c r="I21" s="8">
        <v>1.9</v>
      </c>
      <c r="J21" s="8">
        <v>0.95</v>
      </c>
      <c r="K21" s="8">
        <v>0.19</v>
      </c>
      <c r="L21" s="8">
        <v>9.5000000000000001E-2</v>
      </c>
      <c r="M21" s="8">
        <v>3.8000000000000006E-2</v>
      </c>
      <c r="N21" s="10"/>
      <c r="O21" s="27">
        <v>491.61114799092428</v>
      </c>
      <c r="P21" s="28">
        <v>34.833731898311974</v>
      </c>
      <c r="Q21" s="29">
        <v>3.5626220868175378</v>
      </c>
      <c r="R21" s="30">
        <v>0.25243411003669486</v>
      </c>
      <c r="U21" s="120"/>
      <c r="V21" s="120"/>
      <c r="W21" s="120"/>
      <c r="X21" s="120"/>
    </row>
    <row r="22" spans="1:24" x14ac:dyDescent="0.15">
      <c r="A22" s="7">
        <v>20</v>
      </c>
      <c r="B22" s="8">
        <v>1000</v>
      </c>
      <c r="C22" s="8">
        <v>500</v>
      </c>
      <c r="D22" s="8">
        <v>200</v>
      </c>
      <c r="E22" s="8">
        <v>100</v>
      </c>
      <c r="F22" s="8">
        <v>40</v>
      </c>
      <c r="G22" s="8">
        <v>20</v>
      </c>
      <c r="H22" s="8">
        <v>10</v>
      </c>
      <c r="I22" s="8">
        <v>2</v>
      </c>
      <c r="J22" s="8">
        <v>1</v>
      </c>
      <c r="K22" s="8">
        <v>0.2</v>
      </c>
      <c r="L22" s="8">
        <v>0.1</v>
      </c>
      <c r="M22" s="8">
        <v>0.04</v>
      </c>
      <c r="N22" s="10"/>
      <c r="O22" s="27">
        <v>533.71317125669543</v>
      </c>
      <c r="P22" s="28">
        <v>37.81692419736747</v>
      </c>
      <c r="Q22" s="29">
        <v>3.8677282639238171</v>
      </c>
      <c r="R22" s="30">
        <v>0.27405279549017292</v>
      </c>
      <c r="U22" s="120"/>
      <c r="V22" s="120"/>
      <c r="W22" s="120"/>
      <c r="X22" s="120"/>
    </row>
    <row r="23" spans="1:24" x14ac:dyDescent="0.15">
      <c r="A23" s="7">
        <v>21</v>
      </c>
      <c r="B23" s="8">
        <v>1050</v>
      </c>
      <c r="C23" s="8">
        <v>525</v>
      </c>
      <c r="D23" s="8">
        <v>210</v>
      </c>
      <c r="E23" s="8">
        <v>105</v>
      </c>
      <c r="F23" s="8">
        <v>42</v>
      </c>
      <c r="G23" s="8">
        <v>21</v>
      </c>
      <c r="H23" s="8">
        <v>10.5</v>
      </c>
      <c r="I23" s="8">
        <v>2.1</v>
      </c>
      <c r="J23" s="8">
        <v>1.05</v>
      </c>
      <c r="K23" s="8">
        <v>0.21</v>
      </c>
      <c r="L23" s="8">
        <v>0.105</v>
      </c>
      <c r="M23" s="8">
        <v>4.2000000000000003E-2</v>
      </c>
      <c r="N23" s="10"/>
      <c r="O23" s="27">
        <v>577.10205419433089</v>
      </c>
      <c r="P23" s="28">
        <v>40.891298571898083</v>
      </c>
      <c r="Q23" s="29">
        <v>4.1821600934453453</v>
      </c>
      <c r="R23" s="30">
        <v>0.29633226188268619</v>
      </c>
      <c r="U23" s="120"/>
      <c r="V23" s="120"/>
      <c r="W23" s="120"/>
      <c r="X23" s="120"/>
    </row>
    <row r="24" spans="1:24" x14ac:dyDescent="0.15">
      <c r="A24" s="7">
        <v>22</v>
      </c>
      <c r="B24" s="8">
        <v>1100</v>
      </c>
      <c r="C24" s="8">
        <v>550</v>
      </c>
      <c r="D24" s="8">
        <v>220</v>
      </c>
      <c r="E24" s="8">
        <v>110</v>
      </c>
      <c r="F24" s="8">
        <v>44</v>
      </c>
      <c r="G24" s="8">
        <v>22</v>
      </c>
      <c r="H24" s="8">
        <v>11</v>
      </c>
      <c r="I24" s="8">
        <v>2.2000000000000002</v>
      </c>
      <c r="J24" s="8">
        <v>1.1000000000000001</v>
      </c>
      <c r="K24" s="8">
        <v>0.22</v>
      </c>
      <c r="L24" s="8">
        <v>0.11</v>
      </c>
      <c r="M24" s="8">
        <v>4.4000000000000004E-2</v>
      </c>
      <c r="N24" s="10"/>
      <c r="O24" s="27">
        <v>621.75303375890564</v>
      </c>
      <c r="P24" s="28">
        <v>44.055100404923394</v>
      </c>
      <c r="Q24" s="29">
        <v>4.5057381218217989</v>
      </c>
      <c r="R24" s="30">
        <v>0.31925979380443553</v>
      </c>
      <c r="U24" s="120"/>
      <c r="V24" s="120"/>
      <c r="W24" s="120"/>
      <c r="X24" s="120"/>
    </row>
    <row r="25" spans="1:24" x14ac:dyDescent="0.15">
      <c r="A25" s="7">
        <v>23</v>
      </c>
      <c r="B25" s="8">
        <v>1150</v>
      </c>
      <c r="C25" s="8">
        <v>575</v>
      </c>
      <c r="D25" s="8">
        <v>230</v>
      </c>
      <c r="E25" s="8">
        <v>115</v>
      </c>
      <c r="F25" s="8">
        <v>46</v>
      </c>
      <c r="G25" s="8">
        <v>23</v>
      </c>
      <c r="H25" s="8">
        <v>11.5</v>
      </c>
      <c r="I25" s="8">
        <v>2.2999999999999998</v>
      </c>
      <c r="J25" s="8">
        <v>1.1499999999999999</v>
      </c>
      <c r="K25" s="8">
        <v>0.23</v>
      </c>
      <c r="L25" s="8">
        <v>0.115</v>
      </c>
      <c r="M25" s="8">
        <v>4.6000000000000006E-2</v>
      </c>
      <c r="N25" s="10"/>
      <c r="O25" s="27">
        <v>667.64294416783616</v>
      </c>
      <c r="P25" s="28">
        <v>47.306688255514167</v>
      </c>
      <c r="Q25" s="29">
        <v>4.8382944705805029</v>
      </c>
      <c r="R25" s="30">
        <v>0.3428234960131496</v>
      </c>
      <c r="U25" s="120"/>
      <c r="V25" s="120"/>
      <c r="W25" s="120"/>
      <c r="X25" s="120"/>
    </row>
    <row r="26" spans="1:24" x14ac:dyDescent="0.15">
      <c r="A26" s="7">
        <v>24</v>
      </c>
      <c r="B26" s="8">
        <v>1200</v>
      </c>
      <c r="C26" s="8">
        <v>600</v>
      </c>
      <c r="D26" s="8">
        <v>240</v>
      </c>
      <c r="E26" s="8">
        <v>120</v>
      </c>
      <c r="F26" s="8">
        <v>48</v>
      </c>
      <c r="G26" s="8">
        <v>24</v>
      </c>
      <c r="H26" s="8">
        <v>12</v>
      </c>
      <c r="I26" s="8">
        <v>2.4</v>
      </c>
      <c r="J26" s="8">
        <v>1.2</v>
      </c>
      <c r="K26" s="8">
        <v>0.24</v>
      </c>
      <c r="L26" s="8">
        <v>0.12</v>
      </c>
      <c r="M26" s="8">
        <v>4.8000000000000008E-2</v>
      </c>
      <c r="N26" s="10"/>
      <c r="O26" s="27">
        <v>714.75004790294463</v>
      </c>
      <c r="P26" s="28">
        <v>50.644521884228048</v>
      </c>
      <c r="Q26" s="29">
        <v>5.1796716116371186</v>
      </c>
      <c r="R26" s="30">
        <v>0.36701220665646062</v>
      </c>
      <c r="U26" s="120"/>
      <c r="V26" s="120"/>
      <c r="W26" s="120"/>
      <c r="X26" s="120"/>
    </row>
    <row r="27" spans="1:24" x14ac:dyDescent="0.15">
      <c r="A27" s="7">
        <v>25</v>
      </c>
      <c r="B27" s="8">
        <v>1250</v>
      </c>
      <c r="C27" s="8">
        <v>625</v>
      </c>
      <c r="D27" s="8">
        <v>250</v>
      </c>
      <c r="E27" s="8">
        <v>125</v>
      </c>
      <c r="F27" s="8">
        <v>50</v>
      </c>
      <c r="G27" s="8">
        <v>25</v>
      </c>
      <c r="H27" s="8">
        <v>12.5</v>
      </c>
      <c r="I27" s="8">
        <v>2.5</v>
      </c>
      <c r="J27" s="8">
        <v>1.25</v>
      </c>
      <c r="K27" s="8">
        <v>0.25</v>
      </c>
      <c r="L27" s="8">
        <v>0.125</v>
      </c>
      <c r="M27" s="8">
        <v>0.05</v>
      </c>
      <c r="N27" s="10"/>
      <c r="O27" s="27">
        <v>763.0538909884591</v>
      </c>
      <c r="P27" s="28">
        <v>54.067151998649322</v>
      </c>
      <c r="Q27" s="29">
        <v>5.5297213185200897</v>
      </c>
      <c r="R27" s="30">
        <v>0.39181542295958072</v>
      </c>
      <c r="U27" s="120"/>
      <c r="V27" s="120"/>
      <c r="W27" s="120"/>
      <c r="X27" s="120"/>
    </row>
    <row r="28" spans="1:24" x14ac:dyDescent="0.15">
      <c r="A28" s="7">
        <v>26</v>
      </c>
      <c r="B28" s="8">
        <v>1300</v>
      </c>
      <c r="C28" s="8">
        <v>650</v>
      </c>
      <c r="D28" s="8">
        <v>260</v>
      </c>
      <c r="E28" s="8">
        <v>130</v>
      </c>
      <c r="F28" s="8">
        <v>52</v>
      </c>
      <c r="G28" s="8">
        <v>26</v>
      </c>
      <c r="H28" s="8">
        <v>13</v>
      </c>
      <c r="I28" s="8">
        <v>2.6</v>
      </c>
      <c r="J28" s="8">
        <v>1.3</v>
      </c>
      <c r="K28" s="8">
        <v>0.26</v>
      </c>
      <c r="L28" s="8">
        <v>0.13</v>
      </c>
      <c r="M28" s="8">
        <v>5.2000000000000005E-2</v>
      </c>
      <c r="N28" s="10"/>
      <c r="O28" s="27">
        <v>812.53517821312255</v>
      </c>
      <c r="P28" s="28">
        <v>57.573211412092597</v>
      </c>
      <c r="Q28" s="29">
        <v>5.8883037621265082</v>
      </c>
      <c r="R28" s="30">
        <v>0.41722323715393694</v>
      </c>
      <c r="U28" s="120"/>
      <c r="V28" s="120"/>
      <c r="W28" s="120"/>
      <c r="X28" s="120"/>
    </row>
    <row r="29" spans="1:24" x14ac:dyDescent="0.15">
      <c r="A29" s="7">
        <v>27</v>
      </c>
      <c r="B29" s="8">
        <v>1350</v>
      </c>
      <c r="C29" s="8">
        <v>675</v>
      </c>
      <c r="D29" s="8">
        <v>270</v>
      </c>
      <c r="E29" s="8">
        <v>135</v>
      </c>
      <c r="F29" s="8">
        <v>54</v>
      </c>
      <c r="G29" s="8">
        <v>27</v>
      </c>
      <c r="H29" s="8">
        <v>13.5</v>
      </c>
      <c r="I29" s="8">
        <v>2.7</v>
      </c>
      <c r="J29" s="8">
        <v>1.35</v>
      </c>
      <c r="K29" s="8">
        <v>0.27</v>
      </c>
      <c r="L29" s="8">
        <v>0.13500000000000001</v>
      </c>
      <c r="M29" s="8">
        <v>5.4000000000000006E-2</v>
      </c>
      <c r="N29" s="10"/>
      <c r="O29" s="27">
        <v>863.1756648765712</v>
      </c>
      <c r="P29" s="28">
        <v>61.161407373155775</v>
      </c>
      <c r="Q29" s="29">
        <v>6.2552867262266751</v>
      </c>
      <c r="R29" s="30">
        <v>0.44322628089075028</v>
      </c>
      <c r="U29" s="120"/>
      <c r="V29" s="120"/>
      <c r="W29" s="120"/>
      <c r="X29" s="120"/>
    </row>
    <row r="30" spans="1:24" x14ac:dyDescent="0.15">
      <c r="A30" s="7">
        <v>28</v>
      </c>
      <c r="B30" s="8">
        <v>1400</v>
      </c>
      <c r="C30" s="8">
        <v>700</v>
      </c>
      <c r="D30" s="8">
        <v>280</v>
      </c>
      <c r="E30" s="8">
        <v>140</v>
      </c>
      <c r="F30" s="8">
        <v>56</v>
      </c>
      <c r="G30" s="8">
        <v>28</v>
      </c>
      <c r="H30" s="8">
        <v>14</v>
      </c>
      <c r="I30" s="8">
        <v>2.8</v>
      </c>
      <c r="J30" s="8">
        <v>1.4</v>
      </c>
      <c r="K30" s="8">
        <v>0.28000000000000003</v>
      </c>
      <c r="L30" s="8">
        <v>0.14000000000000001</v>
      </c>
      <c r="M30" s="8">
        <v>5.6000000000000008E-2</v>
      </c>
      <c r="N30" s="10"/>
      <c r="O30" s="27">
        <v>914.95806233311248</v>
      </c>
      <c r="P30" s="28">
        <v>64.830514872903251</v>
      </c>
      <c r="Q30" s="29">
        <v>6.630544922955858</v>
      </c>
      <c r="R30" s="30">
        <v>0.46981567673933605</v>
      </c>
      <c r="U30" s="120"/>
      <c r="V30" s="120"/>
      <c r="W30" s="120"/>
      <c r="X30" s="120"/>
    </row>
    <row r="31" spans="1:24" x14ac:dyDescent="0.15">
      <c r="A31" s="7">
        <v>29</v>
      </c>
      <c r="B31" s="8">
        <v>1450</v>
      </c>
      <c r="C31" s="8">
        <v>725</v>
      </c>
      <c r="D31" s="8">
        <v>290</v>
      </c>
      <c r="E31" s="8">
        <v>145</v>
      </c>
      <c r="F31" s="8">
        <v>58</v>
      </c>
      <c r="G31" s="8">
        <v>29</v>
      </c>
      <c r="H31" s="8">
        <v>14.5</v>
      </c>
      <c r="I31" s="8">
        <v>2.9</v>
      </c>
      <c r="J31" s="8">
        <v>1.45</v>
      </c>
      <c r="K31" s="8">
        <v>0.28999999999999998</v>
      </c>
      <c r="L31" s="8">
        <v>0.14499999999999999</v>
      </c>
      <c r="M31" s="8">
        <v>5.800000000000001E-2</v>
      </c>
      <c r="N31" s="10"/>
      <c r="O31" s="27">
        <v>967.86595513849272</v>
      </c>
      <c r="P31" s="28">
        <v>68.579370774196391</v>
      </c>
      <c r="Q31" s="29">
        <v>7.0139593923911692</v>
      </c>
      <c r="R31" s="30">
        <v>0.49698299564336085</v>
      </c>
      <c r="U31" s="120"/>
      <c r="V31" s="120"/>
      <c r="W31" s="120"/>
      <c r="X31" s="120"/>
    </row>
    <row r="32" spans="1:24" x14ac:dyDescent="0.15">
      <c r="A32" s="7">
        <v>30</v>
      </c>
      <c r="B32" s="8">
        <v>1500</v>
      </c>
      <c r="C32" s="8">
        <v>750</v>
      </c>
      <c r="D32" s="8">
        <v>300</v>
      </c>
      <c r="E32" s="8">
        <v>150</v>
      </c>
      <c r="F32" s="8">
        <v>60</v>
      </c>
      <c r="G32" s="8">
        <v>30</v>
      </c>
      <c r="H32" s="8">
        <v>15</v>
      </c>
      <c r="I32" s="8">
        <v>3</v>
      </c>
      <c r="J32" s="8">
        <v>1.5</v>
      </c>
      <c r="K32" s="8">
        <v>0.3</v>
      </c>
      <c r="L32" s="8">
        <v>0.15</v>
      </c>
      <c r="M32" s="8">
        <v>0.06</v>
      </c>
      <c r="N32" s="10"/>
      <c r="O32" s="27">
        <v>1021.8837280188051</v>
      </c>
      <c r="P32" s="28">
        <v>72.40686863698167</v>
      </c>
      <c r="Q32" s="29">
        <v>7.4054169733076307</v>
      </c>
      <c r="R32" s="30">
        <v>0.5247202194205921</v>
      </c>
      <c r="U32" s="120"/>
      <c r="V32" s="120"/>
      <c r="W32" s="120"/>
      <c r="X32" s="120"/>
    </row>
    <row r="33" spans="1:25" x14ac:dyDescent="0.15">
      <c r="A33" s="7">
        <v>31</v>
      </c>
      <c r="B33" s="8">
        <v>1550</v>
      </c>
      <c r="C33" s="8">
        <v>775</v>
      </c>
      <c r="D33" s="8">
        <v>310</v>
      </c>
      <c r="E33" s="8">
        <v>155</v>
      </c>
      <c r="F33" s="8">
        <v>62</v>
      </c>
      <c r="G33" s="8">
        <v>31</v>
      </c>
      <c r="H33" s="8">
        <v>15.5</v>
      </c>
      <c r="I33" s="8">
        <v>3.1</v>
      </c>
      <c r="J33" s="8">
        <v>1.55</v>
      </c>
      <c r="K33" s="8">
        <v>0.31</v>
      </c>
      <c r="L33" s="8">
        <v>0.155</v>
      </c>
      <c r="M33" s="8">
        <v>6.2E-2</v>
      </c>
      <c r="N33" s="10"/>
      <c r="O33" s="27">
        <v>1076.996501204886</v>
      </c>
      <c r="P33" s="28">
        <v>76.311954136328197</v>
      </c>
      <c r="Q33" s="29">
        <v>7.8048098345576449</v>
      </c>
      <c r="R33" s="30">
        <v>0.55301970755819552</v>
      </c>
      <c r="U33" s="120"/>
      <c r="V33" s="120"/>
      <c r="W33" s="120"/>
      <c r="X33" s="120"/>
    </row>
    <row r="34" spans="1:25" x14ac:dyDescent="0.15">
      <c r="A34" s="7">
        <v>32</v>
      </c>
      <c r="B34" s="8">
        <v>1600</v>
      </c>
      <c r="C34" s="8">
        <v>800</v>
      </c>
      <c r="D34" s="8">
        <v>320</v>
      </c>
      <c r="E34" s="8">
        <v>160</v>
      </c>
      <c r="F34" s="8">
        <v>64</v>
      </c>
      <c r="G34" s="8">
        <v>32</v>
      </c>
      <c r="H34" s="8">
        <v>16</v>
      </c>
      <c r="I34" s="8">
        <v>3.2</v>
      </c>
      <c r="J34" s="8">
        <v>1.6</v>
      </c>
      <c r="K34" s="8">
        <v>0.32</v>
      </c>
      <c r="L34" s="8">
        <v>0.16</v>
      </c>
      <c r="M34" s="8">
        <v>6.4000000000000001E-2</v>
      </c>
      <c r="N34" s="10"/>
      <c r="O34" s="27">
        <v>1133.1900729321665</v>
      </c>
      <c r="P34" s="28">
        <v>80.293620988180763</v>
      </c>
      <c r="Q34" s="29">
        <v>8.2120350583771682</v>
      </c>
      <c r="R34" s="30">
        <v>0.581874167687365</v>
      </c>
      <c r="U34" s="120"/>
      <c r="V34" s="120"/>
      <c r="W34" s="120"/>
      <c r="X34" s="120"/>
    </row>
    <row r="35" spans="1:25" x14ac:dyDescent="0.15">
      <c r="A35" s="7">
        <v>33</v>
      </c>
      <c r="B35" s="8">
        <v>1650</v>
      </c>
      <c r="C35" s="8">
        <v>825</v>
      </c>
      <c r="D35" s="8">
        <v>330</v>
      </c>
      <c r="E35" s="8">
        <v>165</v>
      </c>
      <c r="F35" s="8">
        <v>66</v>
      </c>
      <c r="G35" s="8">
        <v>33</v>
      </c>
      <c r="H35" s="8">
        <v>16.5</v>
      </c>
      <c r="I35" s="8">
        <v>3.3</v>
      </c>
      <c r="J35" s="8">
        <v>1.65</v>
      </c>
      <c r="K35" s="8">
        <v>0.33</v>
      </c>
      <c r="L35" s="8">
        <v>0.16500000000000001</v>
      </c>
      <c r="M35" s="8">
        <v>6.6000000000000003E-2</v>
      </c>
      <c r="N35" s="10"/>
      <c r="O35" s="27">
        <v>1190.4508681105203</v>
      </c>
      <c r="P35" s="28">
        <v>84.350907312297622</v>
      </c>
      <c r="Q35" s="29">
        <v>8.6269942684048999</v>
      </c>
      <c r="R35" s="30">
        <v>0.61127662922615023</v>
      </c>
      <c r="U35" s="120"/>
      <c r="V35" s="120"/>
      <c r="W35" s="120"/>
      <c r="X35" s="120"/>
    </row>
    <row r="36" spans="1:25" x14ac:dyDescent="0.15">
      <c r="A36" s="7">
        <v>34</v>
      </c>
      <c r="B36" s="8">
        <v>1700</v>
      </c>
      <c r="C36" s="8">
        <v>850</v>
      </c>
      <c r="D36" s="8">
        <v>340</v>
      </c>
      <c r="E36" s="8">
        <v>170</v>
      </c>
      <c r="F36" s="8">
        <v>68</v>
      </c>
      <c r="G36" s="8">
        <v>34</v>
      </c>
      <c r="H36" s="8">
        <v>17</v>
      </c>
      <c r="I36" s="8">
        <v>3.4</v>
      </c>
      <c r="J36" s="8">
        <v>1.7</v>
      </c>
      <c r="K36" s="8">
        <v>0.34</v>
      </c>
      <c r="L36" s="8">
        <v>0.17</v>
      </c>
      <c r="M36" s="8">
        <v>6.8000000000000005E-2</v>
      </c>
      <c r="N36" s="10"/>
      <c r="O36" s="27">
        <v>1248.7658923333097</v>
      </c>
      <c r="P36" s="28">
        <v>88.482892373502295</v>
      </c>
      <c r="Q36" s="29">
        <v>9.0495932963936649</v>
      </c>
      <c r="R36" s="30">
        <v>0.64122041976386956</v>
      </c>
      <c r="U36" s="120"/>
      <c r="V36" s="120"/>
      <c r="W36" s="120"/>
      <c r="X36" s="120"/>
    </row>
    <row r="37" spans="1:25" x14ac:dyDescent="0.15">
      <c r="A37" s="7">
        <v>35</v>
      </c>
      <c r="B37" s="8">
        <v>1750</v>
      </c>
      <c r="C37" s="8">
        <v>875</v>
      </c>
      <c r="D37" s="8">
        <v>350</v>
      </c>
      <c r="E37" s="8">
        <v>175</v>
      </c>
      <c r="F37" s="8">
        <v>70</v>
      </c>
      <c r="G37" s="8">
        <v>35</v>
      </c>
      <c r="H37" s="8">
        <v>17.5</v>
      </c>
      <c r="I37" s="8">
        <v>3.5</v>
      </c>
      <c r="J37" s="8">
        <v>1.75</v>
      </c>
      <c r="K37" s="8">
        <v>0.35</v>
      </c>
      <c r="L37" s="8">
        <v>0.17499999999999999</v>
      </c>
      <c r="M37" s="8">
        <v>7.0000000000000007E-2</v>
      </c>
      <c r="N37" s="10"/>
      <c r="O37" s="27">
        <v>1308.1226905280078</v>
      </c>
      <c r="P37" s="28">
        <v>92.68869365182158</v>
      </c>
      <c r="Q37" s="29">
        <v>9.4797418825585584</v>
      </c>
      <c r="R37" s="30">
        <v>0.67169914382889517</v>
      </c>
      <c r="U37" s="120"/>
      <c r="V37" s="120"/>
      <c r="W37" s="120"/>
      <c r="X37" s="120"/>
    </row>
    <row r="38" spans="1:25" x14ac:dyDescent="0.15">
      <c r="A38" s="7">
        <v>36</v>
      </c>
      <c r="B38" s="8">
        <v>1800</v>
      </c>
      <c r="C38" s="8">
        <v>900</v>
      </c>
      <c r="D38" s="8">
        <v>360</v>
      </c>
      <c r="E38" s="8">
        <v>180</v>
      </c>
      <c r="F38" s="8">
        <v>72</v>
      </c>
      <c r="G38" s="8">
        <v>36</v>
      </c>
      <c r="H38" s="8">
        <v>18</v>
      </c>
      <c r="I38" s="8">
        <v>3.6</v>
      </c>
      <c r="J38" s="8">
        <v>1.8</v>
      </c>
      <c r="K38" s="8">
        <v>0.36</v>
      </c>
      <c r="L38" s="8">
        <v>0.18</v>
      </c>
      <c r="M38" s="8">
        <v>7.2000000000000008E-2</v>
      </c>
      <c r="N38" s="10"/>
      <c r="O38" s="27">
        <v>1368.5093096594996</v>
      </c>
      <c r="P38" s="28">
        <v>96.967464199780551</v>
      </c>
      <c r="Q38" s="29">
        <v>9.9173534052941257</v>
      </c>
      <c r="R38" s="30">
        <v>0.70270666373742308</v>
      </c>
      <c r="U38" s="120"/>
      <c r="V38" s="120"/>
      <c r="W38" s="120"/>
      <c r="X38" s="120"/>
    </row>
    <row r="39" spans="1:25" x14ac:dyDescent="0.15">
      <c r="A39" s="7">
        <v>37</v>
      </c>
      <c r="B39" s="8">
        <v>1850</v>
      </c>
      <c r="C39" s="8">
        <v>925</v>
      </c>
      <c r="D39" s="8">
        <v>370</v>
      </c>
      <c r="E39" s="8">
        <v>185</v>
      </c>
      <c r="F39" s="8">
        <v>74</v>
      </c>
      <c r="G39" s="8">
        <v>37</v>
      </c>
      <c r="H39" s="8">
        <v>18.5</v>
      </c>
      <c r="I39" s="8">
        <v>3.7</v>
      </c>
      <c r="J39" s="8">
        <v>1.85</v>
      </c>
      <c r="K39" s="8">
        <v>0.37</v>
      </c>
      <c r="L39" s="8">
        <v>0.185</v>
      </c>
      <c r="M39" s="8">
        <v>7.400000000000001E-2</v>
      </c>
      <c r="N39" s="10"/>
      <c r="O39" s="27">
        <v>1429.9142649862802</v>
      </c>
      <c r="P39" s="28">
        <v>101.31839025144208</v>
      </c>
      <c r="Q39" s="29">
        <v>10.362344636638774</v>
      </c>
      <c r="R39" s="30">
        <v>0.73423708226659212</v>
      </c>
      <c r="U39" s="120"/>
      <c r="V39" s="120"/>
      <c r="W39" s="120"/>
      <c r="X39" s="120"/>
    </row>
    <row r="40" spans="1:25" x14ac:dyDescent="0.15">
      <c r="A40" s="7">
        <v>38</v>
      </c>
      <c r="B40" s="8">
        <v>1900</v>
      </c>
      <c r="C40" s="8">
        <v>950</v>
      </c>
      <c r="D40" s="8">
        <v>380</v>
      </c>
      <c r="E40" s="8">
        <v>190</v>
      </c>
      <c r="F40" s="8">
        <v>76</v>
      </c>
      <c r="G40" s="8">
        <v>38</v>
      </c>
      <c r="H40" s="8">
        <v>19</v>
      </c>
      <c r="I40" s="8">
        <v>3.8</v>
      </c>
      <c r="J40" s="8">
        <v>1.9</v>
      </c>
      <c r="K40" s="8">
        <v>0.38</v>
      </c>
      <c r="L40" s="8">
        <v>0.19</v>
      </c>
      <c r="M40" s="8">
        <v>7.6000000000000012E-2</v>
      </c>
      <c r="N40" s="10"/>
      <c r="O40" s="27">
        <v>1492.3265094433741</v>
      </c>
      <c r="P40" s="28">
        <v>105.74068905299508</v>
      </c>
      <c r="Q40" s="29">
        <v>10.81463552039801</v>
      </c>
      <c r="R40" s="30">
        <v>0.76628472693312588</v>
      </c>
      <c r="U40" s="120"/>
      <c r="V40" s="120"/>
      <c r="W40" s="120"/>
      <c r="X40" s="120"/>
    </row>
    <row r="41" spans="1:25" x14ac:dyDescent="0.15">
      <c r="A41" s="7">
        <v>39</v>
      </c>
      <c r="B41" s="8">
        <v>1950</v>
      </c>
      <c r="C41" s="8">
        <v>975</v>
      </c>
      <c r="D41" s="8">
        <v>390</v>
      </c>
      <c r="E41" s="8">
        <v>195</v>
      </c>
      <c r="F41" s="8">
        <v>78</v>
      </c>
      <c r="G41" s="8">
        <v>39</v>
      </c>
      <c r="H41" s="8">
        <v>19.5</v>
      </c>
      <c r="I41" s="8">
        <v>3.9</v>
      </c>
      <c r="J41" s="8">
        <v>1.95</v>
      </c>
      <c r="K41" s="8">
        <v>0.39</v>
      </c>
      <c r="L41" s="8">
        <v>0.19500000000000001</v>
      </c>
      <c r="M41" s="8">
        <v>7.8000000000000014E-2</v>
      </c>
      <c r="N41" s="10"/>
      <c r="O41" s="27">
        <v>1555.7354057869027</v>
      </c>
      <c r="P41" s="28">
        <v>110.2336068890225</v>
      </c>
      <c r="Q41" s="29">
        <v>11.274148970280843</v>
      </c>
      <c r="R41" s="30">
        <v>0.79884413569002943</v>
      </c>
      <c r="U41" s="120"/>
      <c r="V41" s="120"/>
      <c r="W41" s="120"/>
      <c r="X41" s="120"/>
    </row>
    <row r="42" spans="1:25" x14ac:dyDescent="0.15">
      <c r="A42" s="7">
        <v>40</v>
      </c>
      <c r="B42" s="8">
        <v>2000</v>
      </c>
      <c r="C42" s="8">
        <v>1000</v>
      </c>
      <c r="D42" s="8">
        <v>400</v>
      </c>
      <c r="E42" s="8">
        <v>200</v>
      </c>
      <c r="F42" s="8">
        <v>80</v>
      </c>
      <c r="G42" s="8">
        <v>40</v>
      </c>
      <c r="H42" s="8">
        <v>20</v>
      </c>
      <c r="I42" s="8">
        <v>4</v>
      </c>
      <c r="J42" s="8">
        <v>2</v>
      </c>
      <c r="K42" s="8">
        <v>0.4</v>
      </c>
      <c r="L42" s="8">
        <v>0.2</v>
      </c>
      <c r="M42" s="8">
        <v>0.08</v>
      </c>
      <c r="N42" s="10"/>
      <c r="O42" s="27">
        <v>1620.1307011861356</v>
      </c>
      <c r="P42" s="28">
        <v>114.79641728218886</v>
      </c>
      <c r="Q42" s="29">
        <v>11.740810685772875</v>
      </c>
      <c r="R42" s="30">
        <v>0.83191004388004419</v>
      </c>
      <c r="U42" s="120"/>
      <c r="V42" s="120"/>
      <c r="W42" s="120"/>
      <c r="X42" s="120"/>
    </row>
    <row r="46" spans="1:25" x14ac:dyDescent="0.15">
      <c r="A46" s="41" t="s">
        <v>26</v>
      </c>
      <c r="H46" s="41" t="s">
        <v>25</v>
      </c>
      <c r="N46" s="41" t="s">
        <v>24</v>
      </c>
    </row>
    <row r="47" spans="1:25" x14ac:dyDescent="0.15">
      <c r="A47" s="38" t="s">
        <v>71</v>
      </c>
      <c r="B47" s="6" t="s">
        <v>72</v>
      </c>
      <c r="C47" s="6" t="s">
        <v>73</v>
      </c>
      <c r="D47" s="6" t="s">
        <v>74</v>
      </c>
      <c r="E47" s="31" t="s">
        <v>75</v>
      </c>
      <c r="H47" s="38" t="s">
        <v>71</v>
      </c>
      <c r="I47" s="6" t="s">
        <v>72</v>
      </c>
      <c r="J47" s="6" t="s">
        <v>73</v>
      </c>
      <c r="K47" s="6" t="s">
        <v>74</v>
      </c>
      <c r="L47" s="31" t="s">
        <v>75</v>
      </c>
      <c r="N47" s="38" t="s">
        <v>71</v>
      </c>
      <c r="O47" s="6" t="s">
        <v>72</v>
      </c>
      <c r="P47" s="6" t="s">
        <v>73</v>
      </c>
      <c r="Q47" s="6" t="s">
        <v>74</v>
      </c>
      <c r="R47" s="31" t="s">
        <v>75</v>
      </c>
    </row>
    <row r="48" spans="1:25" x14ac:dyDescent="0.15">
      <c r="A48" s="10"/>
      <c r="B48" s="27">
        <v>12.579296604765963</v>
      </c>
      <c r="C48" s="28">
        <v>0.79191208119577872</v>
      </c>
      <c r="D48" s="29">
        <v>7.3149208192551912E-2</v>
      </c>
      <c r="E48" s="30">
        <v>4.6050064258473557E-3</v>
      </c>
      <c r="I48" s="34">
        <v>2.8561585549968727</v>
      </c>
      <c r="J48" s="45">
        <v>0.18495148205371484</v>
      </c>
      <c r="K48" s="47">
        <v>1.7504361180936075E-2</v>
      </c>
      <c r="L48" s="37">
        <v>1.1335006374746544E-3</v>
      </c>
      <c r="O48" s="40">
        <v>2.2627292338652629</v>
      </c>
      <c r="P48" s="46">
        <v>0.17300835856088978</v>
      </c>
      <c r="Q48" s="48">
        <v>1.8893390941816284E-2</v>
      </c>
      <c r="R48" s="49">
        <v>1.4445893505822182E-3</v>
      </c>
      <c r="U48" s="120"/>
      <c r="V48" s="120"/>
      <c r="W48" s="120"/>
      <c r="X48" s="120"/>
      <c r="Y48" s="120"/>
    </row>
    <row r="49" spans="1:25" x14ac:dyDescent="0.15">
      <c r="A49" s="10"/>
      <c r="B49" s="27">
        <v>28.273218706416721</v>
      </c>
      <c r="C49" s="28">
        <v>1.7799010685079921</v>
      </c>
      <c r="D49" s="29">
        <v>0.16441011182180554</v>
      </c>
      <c r="E49" s="30">
        <v>1.0350209388743405E-2</v>
      </c>
      <c r="I49" s="34">
        <v>7.908827486446091</v>
      </c>
      <c r="J49" s="45">
        <v>0.5121387124556751</v>
      </c>
      <c r="K49" s="47">
        <v>4.8470338804639218E-2</v>
      </c>
      <c r="L49" s="37">
        <v>3.1387126537075344E-3</v>
      </c>
      <c r="O49" s="40">
        <v>8.5919409895996885</v>
      </c>
      <c r="P49" s="46">
        <v>0.6569401169239425</v>
      </c>
      <c r="Q49" s="48">
        <v>7.1741195382986345E-2</v>
      </c>
      <c r="R49" s="49">
        <v>5.4853343779026949E-3</v>
      </c>
      <c r="U49" s="120"/>
      <c r="V49" s="120"/>
      <c r="W49" s="120"/>
      <c r="X49" s="120"/>
      <c r="Y49" s="120"/>
    </row>
    <row r="50" spans="1:25" x14ac:dyDescent="0.15">
      <c r="A50" s="10"/>
      <c r="B50" s="27">
        <v>45.406457140511364</v>
      </c>
      <c r="C50" s="28">
        <v>2.8585002090057876</v>
      </c>
      <c r="D50" s="29">
        <v>0.26404070839692623</v>
      </c>
      <c r="E50" s="30">
        <v>1.6622314703017355E-2</v>
      </c>
      <c r="I50" s="34">
        <v>14.350216137880302</v>
      </c>
      <c r="J50" s="45">
        <v>0.92925294285526971</v>
      </c>
      <c r="K50" s="47">
        <v>8.7947276548248063E-2</v>
      </c>
      <c r="L50" s="37">
        <v>5.695054678154665E-3</v>
      </c>
      <c r="O50" s="40">
        <v>18.752228850826292</v>
      </c>
      <c r="P50" s="46">
        <v>1.4337960920306929</v>
      </c>
      <c r="Q50" s="48">
        <v>0.15657781117003267</v>
      </c>
      <c r="R50" s="49">
        <v>1.1971945070647964E-2</v>
      </c>
      <c r="U50" s="120"/>
      <c r="V50" s="120"/>
      <c r="W50" s="120"/>
      <c r="X50" s="120"/>
      <c r="Y50" s="120"/>
    </row>
    <row r="51" spans="1:25" x14ac:dyDescent="0.15">
      <c r="A51" s="10"/>
      <c r="B51" s="27">
        <v>63.546867614045375</v>
      </c>
      <c r="C51" s="28">
        <v>4.0005044611671732</v>
      </c>
      <c r="D51" s="29">
        <v>0.36952805829565882</v>
      </c>
      <c r="E51" s="30">
        <v>2.3263123757991295E-2</v>
      </c>
      <c r="I51" s="34">
        <v>21.899887910961464</v>
      </c>
      <c r="J51" s="45">
        <v>1.4181344095398047</v>
      </c>
      <c r="K51" s="47">
        <v>0.13421648008470061</v>
      </c>
      <c r="L51" s="37">
        <v>8.6912320971359557E-3</v>
      </c>
      <c r="O51" s="40">
        <v>32.624959656644037</v>
      </c>
      <c r="P51" s="46">
        <v>2.4945055881340745</v>
      </c>
      <c r="Q51" s="48">
        <v>0.27241267228470534</v>
      </c>
      <c r="R51" s="49">
        <v>2.0828682715454259E-2</v>
      </c>
      <c r="U51" s="120"/>
      <c r="V51" s="120"/>
      <c r="W51" s="120"/>
      <c r="X51" s="120"/>
      <c r="Y51" s="120"/>
    </row>
    <row r="52" spans="1:25" x14ac:dyDescent="0.15">
      <c r="A52" s="10"/>
      <c r="B52" s="27">
        <v>82.475003345856976</v>
      </c>
      <c r="C52" s="28">
        <v>5.1920988588106827</v>
      </c>
      <c r="D52" s="29">
        <v>0.47959606804578991</v>
      </c>
      <c r="E52" s="30">
        <v>3.0192301868099562E-2</v>
      </c>
      <c r="I52" s="34">
        <v>30.397668777452139</v>
      </c>
      <c r="J52" s="45">
        <v>1.9684109908855751</v>
      </c>
      <c r="K52" s="47">
        <v>0.18629630081568371</v>
      </c>
      <c r="L52" s="37">
        <v>1.2063677934372631E-2</v>
      </c>
      <c r="O52" s="40">
        <v>50.129574453310177</v>
      </c>
      <c r="P52" s="46">
        <v>3.8329090647350261</v>
      </c>
      <c r="Q52" s="48">
        <v>0.41857312563880267</v>
      </c>
      <c r="R52" s="49">
        <v>3.2004116233017417E-2</v>
      </c>
      <c r="U52" s="120"/>
      <c r="V52" s="120"/>
      <c r="W52" s="120"/>
      <c r="X52" s="120"/>
      <c r="Y52" s="120"/>
    </row>
    <row r="53" spans="1:25" x14ac:dyDescent="0.15">
      <c r="A53" s="10"/>
      <c r="B53" s="27">
        <v>102.05552295593561</v>
      </c>
      <c r="C53" s="28">
        <v>6.4247631740345845</v>
      </c>
      <c r="D53" s="29">
        <v>0.59345772108395189</v>
      </c>
      <c r="E53" s="30">
        <v>3.7360303502760116E-2</v>
      </c>
      <c r="I53" s="34">
        <v>39.736373748982665</v>
      </c>
      <c r="J53" s="45">
        <v>2.5731418878888959</v>
      </c>
      <c r="K53" s="47">
        <v>0.24352984077371057</v>
      </c>
      <c r="L53" s="37">
        <v>1.5769854546976395E-2</v>
      </c>
      <c r="O53" s="40">
        <v>71.205180583865783</v>
      </c>
      <c r="P53" s="46">
        <v>5.4443506670935209</v>
      </c>
      <c r="Q53" s="48">
        <v>0.59455072826168753</v>
      </c>
      <c r="R53" s="49">
        <v>4.5459370055525299E-2</v>
      </c>
      <c r="U53" s="120"/>
      <c r="V53" s="120"/>
      <c r="W53" s="120"/>
      <c r="X53" s="120"/>
      <c r="Y53" s="120"/>
    </row>
    <row r="54" spans="1:25" x14ac:dyDescent="0.15">
      <c r="A54" s="10"/>
      <c r="B54" s="27">
        <v>122.19575785918293</v>
      </c>
      <c r="C54" s="28">
        <v>7.692663585251502</v>
      </c>
      <c r="D54" s="29">
        <v>0.71057414517926698</v>
      </c>
      <c r="E54" s="30">
        <v>4.4733204711909558E-2</v>
      </c>
      <c r="I54" s="34">
        <v>49.837818574031765</v>
      </c>
      <c r="J54" s="45">
        <v>3.2272642537526859</v>
      </c>
      <c r="K54" s="47">
        <v>0.30543793700233574</v>
      </c>
      <c r="L54" s="37">
        <v>1.9778733580871906E-2</v>
      </c>
      <c r="O54" s="40">
        <v>95.802935176511795</v>
      </c>
      <c r="P54" s="46">
        <v>7.3250958674760218</v>
      </c>
      <c r="Q54" s="48">
        <v>0.79993765076847057</v>
      </c>
      <c r="R54" s="49">
        <v>6.1163261533548736E-2</v>
      </c>
      <c r="U54" s="120"/>
      <c r="V54" s="120"/>
      <c r="W54" s="120"/>
      <c r="X54" s="120"/>
      <c r="Y54" s="120"/>
    </row>
    <row r="55" spans="1:25" x14ac:dyDescent="0.15">
      <c r="A55" s="10"/>
      <c r="B55" s="27">
        <v>142.82789750572417</v>
      </c>
      <c r="C55" s="28">
        <v>8.9915311738274788</v>
      </c>
      <c r="D55" s="29">
        <v>0.83055101875825887</v>
      </c>
      <c r="E55" s="30">
        <v>5.2286181530605845E-2</v>
      </c>
      <c r="I55" s="34">
        <v>60.641743840614495</v>
      </c>
      <c r="J55" s="45">
        <v>3.9268759705308707</v>
      </c>
      <c r="K55" s="47">
        <v>0.37165128139361486</v>
      </c>
      <c r="L55" s="37">
        <v>2.4066400368654092E-2</v>
      </c>
      <c r="O55" s="40">
        <v>123.88213488501201</v>
      </c>
      <c r="P55" s="46">
        <v>9.4720324865661176</v>
      </c>
      <c r="Q55" s="48">
        <v>1.0343940273804395</v>
      </c>
      <c r="R55" s="49">
        <v>7.9089804517430057E-2</v>
      </c>
      <c r="U55" s="120"/>
      <c r="V55" s="120"/>
      <c r="W55" s="120"/>
      <c r="X55" s="120"/>
      <c r="Y55" s="120"/>
    </row>
    <row r="56" spans="1:25" x14ac:dyDescent="0.15">
      <c r="A56" s="10"/>
      <c r="B56" s="27">
        <v>163.89997110585313</v>
      </c>
      <c r="C56" s="28">
        <v>10.318094191148063</v>
      </c>
      <c r="D56" s="29">
        <v>0.95308612920637614</v>
      </c>
      <c r="E56" s="30">
        <v>6.0000208585008777E-2</v>
      </c>
      <c r="I56" s="34">
        <v>72.099884946375425</v>
      </c>
      <c r="J56" s="45">
        <v>4.668851648100838</v>
      </c>
      <c r="K56" s="47">
        <v>0.44187407768287351</v>
      </c>
      <c r="L56" s="37">
        <v>2.8613700526389455E-2</v>
      </c>
      <c r="O56" s="40">
        <v>155.40793905467388</v>
      </c>
      <c r="P56" s="46">
        <v>11.882496606653637</v>
      </c>
      <c r="Q56" s="48">
        <v>1.2976289447616498</v>
      </c>
      <c r="R56" s="49">
        <v>9.9216755763045339E-2</v>
      </c>
      <c r="U56" s="120"/>
      <c r="V56" s="120"/>
      <c r="W56" s="120"/>
      <c r="X56" s="120"/>
      <c r="Y56" s="120"/>
    </row>
    <row r="57" spans="1:25" x14ac:dyDescent="0.15">
      <c r="A57" s="10"/>
      <c r="B57" s="27">
        <v>185.37076282360653</v>
      </c>
      <c r="C57" s="28">
        <v>11.66975795171834</v>
      </c>
      <c r="D57" s="29">
        <v>1.0779398044767239</v>
      </c>
      <c r="E57" s="30">
        <v>6.7860197655528212E-2</v>
      </c>
      <c r="I57" s="34">
        <v>84.172469322614546</v>
      </c>
      <c r="J57" s="45">
        <v>5.4506158007588104</v>
      </c>
      <c r="K57" s="47">
        <v>0.51586257420359538</v>
      </c>
      <c r="L57" s="37">
        <v>3.3404849835132436E-2</v>
      </c>
      <c r="O57" s="40">
        <v>190.34992746384961</v>
      </c>
      <c r="P57" s="46">
        <v>14.554162296497761</v>
      </c>
      <c r="Q57" s="48">
        <v>1.5893883994142251</v>
      </c>
      <c r="R57" s="49">
        <v>0.12152469415381621</v>
      </c>
      <c r="U57" s="120"/>
      <c r="V57" s="120"/>
      <c r="W57" s="120"/>
      <c r="X57" s="120"/>
      <c r="Y57" s="120"/>
    </row>
    <row r="58" spans="1:25" x14ac:dyDescent="0.15">
      <c r="A58" s="10"/>
      <c r="B58" s="27">
        <v>207.20671451907316</v>
      </c>
      <c r="C58" s="28">
        <v>13.044409849623021</v>
      </c>
      <c r="D58" s="29">
        <v>1.2049169023892596</v>
      </c>
      <c r="E58" s="30">
        <v>7.5853863838263619E-2</v>
      </c>
      <c r="I58" s="34">
        <v>96.82599593332499</v>
      </c>
      <c r="J58" s="45">
        <v>6.2699990579532203</v>
      </c>
      <c r="K58" s="47">
        <v>0.59341145524136552</v>
      </c>
      <c r="L58" s="37">
        <v>3.8426553008595973E-2</v>
      </c>
      <c r="O58" s="40">
        <v>228.68112942005294</v>
      </c>
      <c r="P58" s="46">
        <v>17.484967375981512</v>
      </c>
      <c r="Q58" s="48">
        <v>1.9094471908018049</v>
      </c>
      <c r="R58" s="49">
        <v>0.14599640084863708</v>
      </c>
      <c r="U58" s="120"/>
      <c r="V58" s="120"/>
      <c r="W58" s="120"/>
      <c r="X58" s="120"/>
      <c r="Y58" s="120"/>
    </row>
    <row r="59" spans="1:25" x14ac:dyDescent="0.15">
      <c r="A59" s="10"/>
      <c r="B59" s="27">
        <v>229.37992571362773</v>
      </c>
      <c r="C59" s="28">
        <v>14.440293449125768</v>
      </c>
      <c r="D59" s="29">
        <v>1.333855180333464</v>
      </c>
      <c r="E59" s="30">
        <v>8.3970993375849151E-2</v>
      </c>
      <c r="I59" s="34">
        <v>110.0317502919557</v>
      </c>
      <c r="J59" s="35">
        <v>7.1251420037091551</v>
      </c>
      <c r="K59" s="36">
        <v>0.6743447401095245</v>
      </c>
      <c r="L59" s="37">
        <v>4.3667414359816678E-2</v>
      </c>
      <c r="O59" s="40">
        <v>270.37733926532815</v>
      </c>
      <c r="P59" s="46">
        <v>20.673061079627463</v>
      </c>
      <c r="Q59" s="48">
        <v>2.2576032059398061</v>
      </c>
      <c r="R59" s="49">
        <v>0.17261642228144133</v>
      </c>
      <c r="U59" s="120"/>
      <c r="V59" s="120"/>
      <c r="W59" s="120"/>
      <c r="X59" s="120"/>
      <c r="Y59" s="120"/>
    </row>
    <row r="60" spans="1:25" x14ac:dyDescent="0.15">
      <c r="A60" s="10"/>
      <c r="B60" s="27">
        <v>251.8668015407639</v>
      </c>
      <c r="C60" s="28">
        <v>15.855923368298793</v>
      </c>
      <c r="D60" s="29">
        <v>1.464617433038121</v>
      </c>
      <c r="E60" s="30">
        <v>9.2202948701710558E-2</v>
      </c>
      <c r="I60" s="34">
        <v>123.76476874262261</v>
      </c>
      <c r="J60" s="35">
        <v>8.0144281083192173</v>
      </c>
      <c r="K60" s="36">
        <v>0.75850943560388795</v>
      </c>
      <c r="L60" s="37">
        <v>4.9117526763782719E-2</v>
      </c>
      <c r="O60" s="40">
        <v>315.41661593675127</v>
      </c>
      <c r="P60" s="46">
        <v>24.11676579297573</v>
      </c>
      <c r="Q60" s="48">
        <v>2.6336732408136729</v>
      </c>
      <c r="R60" s="49">
        <v>0.20137075066669011</v>
      </c>
      <c r="U60" s="120"/>
      <c r="V60" s="120"/>
      <c r="W60" s="120"/>
      <c r="X60" s="120"/>
      <c r="Y60" s="120"/>
    </row>
    <row r="61" spans="1:25" x14ac:dyDescent="0.15">
      <c r="A61" s="10"/>
      <c r="B61" s="27">
        <v>274.6471043253772</v>
      </c>
      <c r="C61" s="28">
        <v>17.290025572518893</v>
      </c>
      <c r="D61" s="29">
        <v>1.5970859774597312</v>
      </c>
      <c r="E61" s="30">
        <v>0.10054232124390403</v>
      </c>
      <c r="I61" s="34">
        <v>138.00309114955536</v>
      </c>
      <c r="J61" s="35">
        <v>8.9364353360039992</v>
      </c>
      <c r="K61" s="36">
        <v>0.84577095600706442</v>
      </c>
      <c r="L61" s="37">
        <v>5.4768175078314288E-2</v>
      </c>
      <c r="O61" s="40">
        <v>363.7789061755891</v>
      </c>
      <c r="P61" s="46">
        <v>27.814548243142632</v>
      </c>
      <c r="Q61" s="48">
        <v>3.0374898542416435</v>
      </c>
      <c r="R61" s="49">
        <v>0.23224658344560697</v>
      </c>
      <c r="U61" s="120"/>
      <c r="V61" s="120"/>
      <c r="W61" s="120"/>
      <c r="X61" s="120"/>
      <c r="Y61" s="120"/>
    </row>
    <row r="62" spans="1:25" x14ac:dyDescent="0.15">
      <c r="A62" s="10"/>
      <c r="B62" s="27">
        <v>297.7032676984777</v>
      </c>
      <c r="C62" s="28">
        <v>18.741494195515209</v>
      </c>
      <c r="D62" s="29">
        <v>1.7311586643269321</v>
      </c>
      <c r="E62" s="30">
        <v>0.10898268033745527</v>
      </c>
      <c r="I62" s="34">
        <v>152.72720636638866</v>
      </c>
      <c r="J62" s="35">
        <v>9.88990023609459</v>
      </c>
      <c r="K62" s="36">
        <v>0.9360097245706146</v>
      </c>
      <c r="L62" s="37">
        <v>6.0611616071928533E-2</v>
      </c>
      <c r="O62" s="40">
        <v>415.44575385946678</v>
      </c>
      <c r="P62" s="46">
        <v>31.76499727434809</v>
      </c>
      <c r="Q62" s="48">
        <v>3.4688989408495359</v>
      </c>
      <c r="R62" s="49">
        <v>0.26523213771574222</v>
      </c>
      <c r="U62" s="120"/>
      <c r="V62" s="120"/>
      <c r="W62" s="120"/>
      <c r="X62" s="120"/>
      <c r="Y62" s="120"/>
    </row>
    <row r="63" spans="1:25" x14ac:dyDescent="0.15">
      <c r="A63" s="10"/>
      <c r="B63" s="27">
        <v>321.01988771192845</v>
      </c>
      <c r="C63" s="28">
        <v>20.209359503207146</v>
      </c>
      <c r="D63" s="29">
        <v>1.8667459189484916</v>
      </c>
      <c r="E63" s="30">
        <v>0.1175183869325522</v>
      </c>
      <c r="I63" s="34">
        <v>167.91963095802319</v>
      </c>
      <c r="J63" s="35">
        <v>10.873690663028773</v>
      </c>
      <c r="K63" s="36">
        <v>1.0291185916539394</v>
      </c>
      <c r="L63" s="37">
        <v>6.6640911234578257E-2</v>
      </c>
      <c r="O63" s="40">
        <v>470.40007114745725</v>
      </c>
      <c r="P63" s="46">
        <v>35.966806349660381</v>
      </c>
      <c r="Q63" s="48">
        <v>3.9277578201724488</v>
      </c>
      <c r="R63" s="49">
        <v>0.30031650412362049</v>
      </c>
      <c r="U63" s="120"/>
      <c r="V63" s="120"/>
      <c r="W63" s="120"/>
      <c r="X63" s="120"/>
      <c r="Y63" s="120"/>
    </row>
    <row r="64" spans="1:25" x14ac:dyDescent="0.15">
      <c r="A64" s="10"/>
      <c r="B64" s="27">
        <v>344.58333695122064</v>
      </c>
      <c r="C64" s="28">
        <v>21.69276360071202</v>
      </c>
      <c r="D64" s="29">
        <v>2.0037684972607455</v>
      </c>
      <c r="E64" s="30">
        <v>0.12614445232963947</v>
      </c>
      <c r="I64" s="34">
        <v>183.56458267172388</v>
      </c>
      <c r="J64" s="35">
        <v>11.886784631865151</v>
      </c>
      <c r="K64" s="36">
        <v>1.1250008335469226</v>
      </c>
      <c r="L64" s="37">
        <v>7.2849797190757043E-2</v>
      </c>
      <c r="O64" s="40">
        <v>528.62595512846576</v>
      </c>
      <c r="P64" s="46">
        <v>40.41875953192568</v>
      </c>
      <c r="Q64" s="48">
        <v>4.4139337057011154</v>
      </c>
      <c r="R64" s="49">
        <v>0.33748952980796987</v>
      </c>
      <c r="U64" s="120"/>
      <c r="V64" s="120"/>
      <c r="W64" s="120"/>
      <c r="X64" s="120"/>
      <c r="Y64" s="120"/>
    </row>
    <row r="65" spans="1:25" x14ac:dyDescent="0.15">
      <c r="A65" s="10"/>
      <c r="B65" s="27">
        <v>368.38146636080467</v>
      </c>
      <c r="C65" s="28">
        <v>23.190941661174449</v>
      </c>
      <c r="D65" s="29">
        <v>2.1421557519277039</v>
      </c>
      <c r="E65" s="30">
        <v>0.13485642902416781</v>
      </c>
      <c r="I65" s="34">
        <v>199.64772293046559</v>
      </c>
      <c r="J65" s="35">
        <v>12.928253643355406</v>
      </c>
      <c r="K65" s="36">
        <v>1.2235685743049192</v>
      </c>
      <c r="L65" s="37">
        <v>7.9232583504907542E-2</v>
      </c>
      <c r="O65" s="40">
        <v>590.10853870135361</v>
      </c>
      <c r="P65" s="46">
        <v>45.119720082056354</v>
      </c>
      <c r="Q65" s="48">
        <v>4.9273024597570974</v>
      </c>
      <c r="R65" s="49">
        <v>0.37674172319743454</v>
      </c>
      <c r="U65" s="120"/>
      <c r="V65" s="120"/>
      <c r="W65" s="120"/>
      <c r="X65" s="120"/>
      <c r="Y65" s="120"/>
    </row>
    <row r="66" spans="1:25" x14ac:dyDescent="0.15">
      <c r="A66" s="10"/>
      <c r="B66" s="27">
        <v>392.40337103596278</v>
      </c>
      <c r="C66" s="28">
        <v>24.703207181520309</v>
      </c>
      <c r="D66" s="29">
        <v>2.2818442704096555</v>
      </c>
      <c r="E66" s="30">
        <v>0.14365032496810204</v>
      </c>
      <c r="I66" s="34">
        <v>216.15595067207039</v>
      </c>
      <c r="J66" s="35">
        <v>13.997249333930224</v>
      </c>
      <c r="K66" s="36">
        <v>1.3247415222635155</v>
      </c>
      <c r="L66" s="37">
        <v>8.578407086402097E-2</v>
      </c>
      <c r="O66" s="40">
        <v>654.83386769575861</v>
      </c>
      <c r="P66" s="46">
        <v>50.068621063685001</v>
      </c>
      <c r="Q66" s="48">
        <v>5.4677475674733271</v>
      </c>
      <c r="R66" s="49">
        <v>0.41806417556109027</v>
      </c>
      <c r="U66" s="120"/>
      <c r="V66" s="120"/>
      <c r="W66" s="120"/>
      <c r="X66" s="120"/>
      <c r="Y66" s="120"/>
    </row>
    <row r="67" spans="1:25" x14ac:dyDescent="0.15">
      <c r="A67" s="10"/>
      <c r="B67" s="27">
        <v>416.63920358642667</v>
      </c>
      <c r="C67" s="28">
        <v>26.228940233023248</v>
      </c>
      <c r="D67" s="29">
        <v>2.4227767896637116</v>
      </c>
      <c r="E67" s="30">
        <v>0.15252253524640644</v>
      </c>
      <c r="I67" s="34">
        <v>233.07723509119509</v>
      </c>
      <c r="J67" s="35">
        <v>15.092992644851908</v>
      </c>
      <c r="K67" s="36">
        <v>1.4284459449747509</v>
      </c>
      <c r="L67" s="37">
        <v>9.2499484699296974E-2</v>
      </c>
      <c r="O67" s="40">
        <v>722.78879844152164</v>
      </c>
      <c r="P67" s="46">
        <v>55.264457511318696</v>
      </c>
      <c r="Q67" s="48">
        <v>6.0351592815167932</v>
      </c>
      <c r="R67" s="49">
        <v>0.46144849561390938</v>
      </c>
      <c r="U67" s="120"/>
      <c r="V67" s="120"/>
      <c r="W67" s="120"/>
      <c r="X67" s="120"/>
      <c r="Y67" s="120"/>
    </row>
    <row r="68" spans="1:25" x14ac:dyDescent="0.15">
      <c r="A68" s="10"/>
      <c r="B68" s="27">
        <v>441.08002349536213</v>
      </c>
      <c r="C68" s="28">
        <v>27.767577977909809</v>
      </c>
      <c r="D68" s="29">
        <v>2.5649013201591653</v>
      </c>
      <c r="E68" s="30">
        <v>0.16146978693065286</v>
      </c>
      <c r="I68" s="34">
        <v>250.40047833710173</v>
      </c>
      <c r="J68" s="35">
        <v>16.214764931163565</v>
      </c>
      <c r="K68" s="36">
        <v>1.5346138277314887</v>
      </c>
      <c r="L68" s="37">
        <v>9.9374420696113547E-2</v>
      </c>
      <c r="O68" s="40">
        <v>793.960911505951</v>
      </c>
      <c r="P68" s="46">
        <v>60.706279834687365</v>
      </c>
      <c r="Q68" s="48">
        <v>6.6294339018099073</v>
      </c>
      <c r="R68" s="49">
        <v>0.50688675444423215</v>
      </c>
      <c r="U68" s="120"/>
      <c r="V68" s="120"/>
      <c r="W68" s="120"/>
      <c r="X68" s="120"/>
      <c r="Y68" s="120"/>
    </row>
    <row r="69" spans="1:25" x14ac:dyDescent="0.15">
      <c r="A69" s="10"/>
      <c r="B69" s="27">
        <v>465.71767413578732</v>
      </c>
      <c r="C69" s="28">
        <v>29.318606927099317</v>
      </c>
      <c r="D69" s="29">
        <v>2.7081704307220704</v>
      </c>
      <c r="E69" s="30">
        <v>0.17048909405740847</v>
      </c>
      <c r="I69" s="34">
        <v>268.11540161181136</v>
      </c>
      <c r="J69" s="35">
        <v>17.361900585937814</v>
      </c>
      <c r="K69" s="36">
        <v>1.6431821755042653</v>
      </c>
      <c r="L69" s="37">
        <v>0.1064047995907195</v>
      </c>
      <c r="O69" s="40">
        <v>868.3384383803384</v>
      </c>
      <c r="P69" s="46">
        <v>66.393188213192218</v>
      </c>
      <c r="Q69" s="48">
        <v>7.2504731633758031</v>
      </c>
      <c r="R69" s="49">
        <v>0.55437143870839478</v>
      </c>
      <c r="U69" s="120"/>
      <c r="V69" s="120"/>
      <c r="W69" s="120"/>
      <c r="X69" s="120"/>
      <c r="Y69" s="120"/>
    </row>
    <row r="70" spans="1:25" x14ac:dyDescent="0.15">
      <c r="A70" s="10"/>
      <c r="B70" s="27">
        <v>490.54468133177528</v>
      </c>
      <c r="C70" s="28">
        <v>30.881556554266023</v>
      </c>
      <c r="D70" s="29">
        <v>2.8525406586638544</v>
      </c>
      <c r="E70" s="30">
        <v>0.17957772049370474</v>
      </c>
      <c r="I70" s="34">
        <v>286.21244978447834</v>
      </c>
      <c r="J70" s="35">
        <v>18.53378086354931</v>
      </c>
      <c r="K70" s="36">
        <v>1.7540924283573331</v>
      </c>
      <c r="L70" s="37">
        <v>0.11358682931530865</v>
      </c>
      <c r="O70" s="40">
        <v>945.91019865831811</v>
      </c>
      <c r="P70" s="46">
        <v>72.324327792560638</v>
      </c>
      <c r="Q70" s="48">
        <v>7.8981837117886862</v>
      </c>
      <c r="R70" s="49">
        <v>0.60389541052364526</v>
      </c>
      <c r="U70" s="120"/>
      <c r="V70" s="120"/>
      <c r="W70" s="120"/>
      <c r="X70" s="120"/>
      <c r="Y70" s="120"/>
    </row>
    <row r="71" spans="1:25" x14ac:dyDescent="0.15">
      <c r="A71" s="10"/>
      <c r="B71" s="27">
        <v>515.55416891163122</v>
      </c>
      <c r="C71" s="28">
        <v>32.455993979606561</v>
      </c>
      <c r="D71" s="29">
        <v>2.9979720187189742</v>
      </c>
      <c r="E71" s="30">
        <v>0.18873314902289196</v>
      </c>
      <c r="I71" s="34">
        <v>304.68271082791614</v>
      </c>
      <c r="J71" s="35">
        <v>19.729828662760724</v>
      </c>
      <c r="K71" s="36">
        <v>1.8672899677043271</v>
      </c>
      <c r="L71" s="37">
        <v>0.12091697302544425</v>
      </c>
      <c r="O71" s="40">
        <v>1026.6655458038792</v>
      </c>
      <c r="P71" s="46">
        <v>78.498884538266324</v>
      </c>
      <c r="Q71" s="48">
        <v>8.5724766503462728</v>
      </c>
      <c r="R71" s="49">
        <v>0.65545187284493134</v>
      </c>
      <c r="U71" s="120"/>
      <c r="V71" s="120"/>
      <c r="W71" s="120"/>
      <c r="X71" s="120"/>
      <c r="Y71" s="120"/>
    </row>
    <row r="72" spans="1:25" x14ac:dyDescent="0.15">
      <c r="A72" s="10"/>
      <c r="B72" s="27">
        <v>540.73978781309438</v>
      </c>
      <c r="C72" s="28">
        <v>34.041519506757709</v>
      </c>
      <c r="D72" s="29">
        <v>3.1444275907883585</v>
      </c>
      <c r="E72" s="30">
        <v>0.19795305539160271</v>
      </c>
      <c r="I72" s="34">
        <v>323.51784724524839</v>
      </c>
      <c r="J72" s="35">
        <v>20.949504086232906</v>
      </c>
      <c r="K72" s="36">
        <v>1.982723696047028</v>
      </c>
      <c r="L72" s="37">
        <v>0.12839192188590479</v>
      </c>
      <c r="O72" s="40">
        <v>1110.5943200182328</v>
      </c>
      <c r="P72" s="46">
        <v>84.916081631728915</v>
      </c>
      <c r="Q72" s="48">
        <v>9.2732671465164636</v>
      </c>
      <c r="R72" s="49">
        <v>0.70903433937379923</v>
      </c>
      <c r="U72" s="120"/>
      <c r="V72" s="120"/>
      <c r="W72" s="120"/>
      <c r="X72" s="120"/>
      <c r="Y72" s="120"/>
    </row>
    <row r="73" spans="1:25" x14ac:dyDescent="0.15">
      <c r="A73" s="10"/>
      <c r="B73" s="27">
        <v>566.09565610764594</v>
      </c>
      <c r="C73" s="28">
        <v>35.637762847109244</v>
      </c>
      <c r="D73" s="29">
        <v>3.2918731711778348</v>
      </c>
      <c r="E73" s="30">
        <v>0.2072352863539533</v>
      </c>
      <c r="I73" s="34">
        <v>342.71003728865816</v>
      </c>
      <c r="J73" s="35">
        <v>22.192300634125882</v>
      </c>
      <c r="K73" s="36">
        <v>2.1003456767263775</v>
      </c>
      <c r="L73" s="37">
        <v>0.13600857174264316</v>
      </c>
      <c r="O73" s="40">
        <v>1197.6868070239334</v>
      </c>
      <c r="P73" s="46">
        <v>91.575176318945438</v>
      </c>
      <c r="Q73" s="48">
        <v>10.000474087791929</v>
      </c>
      <c r="R73" s="49">
        <v>0.76463660824502266</v>
      </c>
      <c r="U73" s="120"/>
      <c r="V73" s="120"/>
      <c r="W73" s="120"/>
      <c r="X73" s="120"/>
      <c r="Y73" s="120"/>
    </row>
    <row r="74" spans="1:25" x14ac:dyDescent="0.15">
      <c r="A74" s="10"/>
      <c r="B74" s="27">
        <v>591.61630790463778</v>
      </c>
      <c r="C74" s="28">
        <v>37.244379903135339</v>
      </c>
      <c r="D74" s="29">
        <v>3.4402769754732563</v>
      </c>
      <c r="E74" s="30">
        <v>0.21657784096646099</v>
      </c>
      <c r="I74" s="34">
        <v>362.2519242451242</v>
      </c>
      <c r="J74" s="35">
        <v>23.457741920080178</v>
      </c>
      <c r="K74" s="36">
        <v>2.2201108231131412</v>
      </c>
      <c r="L74" s="37">
        <v>0.14376400299622646</v>
      </c>
      <c r="O74" s="40">
        <v>1287.9337018200422</v>
      </c>
      <c r="P74" s="46">
        <v>98.475457139209951</v>
      </c>
      <c r="Q74" s="48">
        <v>10.754019779052216</v>
      </c>
      <c r="R74" s="49">
        <v>0.82225273888689876</v>
      </c>
      <c r="U74" s="120"/>
      <c r="V74" s="120"/>
      <c r="W74" s="120"/>
      <c r="X74" s="120"/>
      <c r="Y74" s="120"/>
    </row>
    <row r="75" spans="1:25" x14ac:dyDescent="0.15">
      <c r="A75" s="10"/>
      <c r="B75" s="27">
        <v>617.29664953868905</v>
      </c>
      <c r="C75" s="28">
        <v>38.861050010233043</v>
      </c>
      <c r="D75" s="29">
        <v>3.5896093837681202</v>
      </c>
      <c r="E75" s="30">
        <v>0.22597885454920449</v>
      </c>
      <c r="I75" s="34">
        <v>382.13657242124799</v>
      </c>
      <c r="J75" s="35">
        <v>24.74537882099963</v>
      </c>
      <c r="K75" s="36">
        <v>2.3419766288548298</v>
      </c>
      <c r="L75" s="37">
        <v>0.15165546313388684</v>
      </c>
      <c r="O75" s="40">
        <v>1381.3260766435524</v>
      </c>
      <c r="P75" s="46">
        <v>105.61624147544175</v>
      </c>
      <c r="Q75" s="48">
        <v>11.533829675047178</v>
      </c>
      <c r="R75" s="49">
        <v>0.88187703156692199</v>
      </c>
      <c r="U75" s="120"/>
      <c r="V75" s="120"/>
      <c r="W75" s="120"/>
      <c r="X75" s="120"/>
      <c r="Y75" s="120"/>
    </row>
    <row r="76" spans="1:25" x14ac:dyDescent="0.15">
      <c r="A76" s="10"/>
      <c r="B76" s="27">
        <v>643.13192177790427</v>
      </c>
      <c r="C76" s="28">
        <v>40.487473557592978</v>
      </c>
      <c r="D76" s="29">
        <v>3.7398427209025327</v>
      </c>
      <c r="E76" s="30">
        <v>0.23543658485107405</v>
      </c>
      <c r="I76" s="34">
        <v>402.35742873226673</v>
      </c>
      <c r="J76" s="35">
        <v>26.054786989735682</v>
      </c>
      <c r="K76" s="36">
        <v>2.4659029324687003</v>
      </c>
      <c r="L76" s="37">
        <v>0.15968035148566428</v>
      </c>
      <c r="O76" s="40">
        <v>1477.8553525135021</v>
      </c>
      <c r="P76" s="46">
        <v>112.99687337844821</v>
      </c>
      <c r="Q76" s="48">
        <v>12.339832142795371</v>
      </c>
      <c r="R76" s="49">
        <v>0.94350400922475541</v>
      </c>
      <c r="U76" s="120"/>
      <c r="V76" s="120"/>
      <c r="W76" s="120"/>
      <c r="X76" s="120"/>
      <c r="Y76" s="120"/>
    </row>
    <row r="77" spans="1:25" x14ac:dyDescent="0.15">
      <c r="A77" s="10"/>
      <c r="B77" s="27">
        <v>669.11766704546881</v>
      </c>
      <c r="C77" s="28">
        <v>42.123369924681072</v>
      </c>
      <c r="D77" s="29">
        <v>3.890951065855262</v>
      </c>
      <c r="E77" s="30">
        <v>0.24494940005031404</v>
      </c>
      <c r="I77" s="34">
        <v>422.90828901126616</v>
      </c>
      <c r="J77" s="35">
        <v>27.385564673429027</v>
      </c>
      <c r="K77" s="36">
        <v>2.591851710863093</v>
      </c>
      <c r="L77" s="37">
        <v>0.16783620585381345</v>
      </c>
      <c r="O77" s="40">
        <v>1577.5132738453162</v>
      </c>
      <c r="P77" s="46">
        <v>120.61672162593592</v>
      </c>
      <c r="Q77" s="48">
        <v>13.171958249618298</v>
      </c>
      <c r="R77" s="49">
        <v>1.0071284012653241</v>
      </c>
      <c r="U77" s="120"/>
      <c r="V77" s="120"/>
      <c r="W77" s="120"/>
      <c r="X77" s="120"/>
      <c r="Y77" s="120"/>
    </row>
    <row r="78" spans="1:25" x14ac:dyDescent="0.15">
      <c r="A78" s="10"/>
      <c r="B78" s="27">
        <v>695.24970084390213</v>
      </c>
      <c r="C78" s="28">
        <v>43.768475682291985</v>
      </c>
      <c r="D78" s="29">
        <v>4.0429100855743911</v>
      </c>
      <c r="E78" s="30">
        <v>0.25451576829356326</v>
      </c>
      <c r="I78" s="34">
        <v>443.78326831910545</v>
      </c>
      <c r="J78" s="35">
        <v>28.737330790919554</v>
      </c>
      <c r="K78" s="36">
        <v>2.7197868973777584</v>
      </c>
      <c r="L78" s="37">
        <v>0.17612069072994518</v>
      </c>
      <c r="O78" s="40">
        <v>1680.2918857112095</v>
      </c>
      <c r="P78" s="46">
        <v>128.47517798384038</v>
      </c>
      <c r="Q78" s="48">
        <v>14.030141573268752</v>
      </c>
      <c r="R78" s="49">
        <v>1.0727451290412171</v>
      </c>
      <c r="U78" s="120"/>
      <c r="V78" s="120"/>
      <c r="W78" s="120"/>
      <c r="X78" s="120"/>
      <c r="Y78" s="120"/>
    </row>
    <row r="79" spans="1:25" x14ac:dyDescent="0.15">
      <c r="A79" s="10"/>
      <c r="B79" s="27">
        <v>721.52408672436854</v>
      </c>
      <c r="C79" s="28">
        <v>45.422543016776885</v>
      </c>
      <c r="D79" s="29">
        <v>4.1956968894226634</v>
      </c>
      <c r="E79" s="30">
        <v>0.26413424853266465</v>
      </c>
      <c r="I79" s="34">
        <v>464.97677466514079</v>
      </c>
      <c r="J79" s="35">
        <v>30.109723231022873</v>
      </c>
      <c r="K79" s="36">
        <v>2.8496742207276613</v>
      </c>
      <c r="L79" s="37">
        <v>0.18453158686577995</v>
      </c>
      <c r="O79" s="40">
        <v>1786.1835133929721</v>
      </c>
      <c r="P79" s="46">
        <v>136.57165564293157</v>
      </c>
      <c r="Q79" s="48">
        <v>14.914318031200134</v>
      </c>
      <c r="R79" s="49">
        <v>1.1403492927986205</v>
      </c>
      <c r="U79" s="120"/>
      <c r="V79" s="120"/>
      <c r="W79" s="120"/>
      <c r="X79" s="120"/>
      <c r="Y79" s="120"/>
    </row>
    <row r="80" spans="1:25" x14ac:dyDescent="0.15">
      <c r="A80" s="10"/>
      <c r="B80" s="27">
        <v>747.93711426375216</v>
      </c>
      <c r="C80" s="28">
        <v>47.085338343621366</v>
      </c>
      <c r="D80" s="29">
        <v>4.3492899011131598</v>
      </c>
      <c r="E80" s="30">
        <v>0.27380348246255426</v>
      </c>
      <c r="I80" s="34">
        <v>486.4834856516768</v>
      </c>
      <c r="J80" s="35">
        <v>31.502397340134081</v>
      </c>
      <c r="K80" s="36">
        <v>2.9814810618652796</v>
      </c>
      <c r="L80" s="37">
        <v>0.1930667820042192</v>
      </c>
      <c r="O80" s="40">
        <v>1895.1807439305853</v>
      </c>
      <c r="P80" s="46">
        <v>144.90558780802002</v>
      </c>
      <c r="Q80" s="48">
        <v>15.824425726500754</v>
      </c>
      <c r="R80" s="49">
        <v>1.2099361598974399</v>
      </c>
      <c r="U80" s="120"/>
      <c r="V80" s="120"/>
      <c r="W80" s="120"/>
      <c r="X80" s="120"/>
      <c r="Y80" s="120"/>
    </row>
    <row r="81" spans="1:25" x14ac:dyDescent="0.15">
      <c r="A81" s="10"/>
      <c r="B81" s="27">
        <v>774.48527960757167</v>
      </c>
      <c r="C81" s="28">
        <v>48.756641082551099</v>
      </c>
      <c r="D81" s="29">
        <v>4.5036687455653732</v>
      </c>
      <c r="E81" s="30">
        <v>0.28352218739844337</v>
      </c>
      <c r="I81" s="34">
        <v>508.29832763739023</v>
      </c>
      <c r="J81" s="35">
        <v>32.915024572948823</v>
      </c>
      <c r="K81" s="36">
        <v>3.1151763262808099</v>
      </c>
      <c r="L81" s="37">
        <v>0.20172426261010337</v>
      </c>
      <c r="O81" s="40">
        <v>2007.2764094163858</v>
      </c>
      <c r="P81" s="46">
        <v>153.47642642062783</v>
      </c>
      <c r="Q81" s="48">
        <v>16.760404808402857</v>
      </c>
      <c r="R81" s="49">
        <v>1.2815011541458206</v>
      </c>
      <c r="U81" s="120"/>
      <c r="V81" s="120"/>
      <c r="W81" s="120"/>
      <c r="X81" s="120"/>
      <c r="Y81" s="120"/>
    </row>
    <row r="82" spans="1:25" x14ac:dyDescent="0.15">
      <c r="A82" s="10"/>
      <c r="B82" s="27">
        <v>801.16526821279717</v>
      </c>
      <c r="C82" s="28">
        <v>50.43624257113013</v>
      </c>
      <c r="D82" s="29">
        <v>4.6588141485538861</v>
      </c>
      <c r="E82" s="30">
        <v>0.2932891499583406</v>
      </c>
      <c r="I82" s="34">
        <v>530.41645708139936</v>
      </c>
      <c r="J82" s="35">
        <v>34.347291284391886</v>
      </c>
      <c r="K82" s="36">
        <v>3.2507303296666783</v>
      </c>
      <c r="L82" s="37">
        <v>0.21050210646637982</v>
      </c>
      <c r="O82" s="40">
        <v>2122.4635718223872</v>
      </c>
      <c r="P82" s="46">
        <v>162.2836409988858</v>
      </c>
      <c r="Q82" s="48">
        <v>17.722197345593642</v>
      </c>
      <c r="R82" s="49">
        <v>1.3550398461135049</v>
      </c>
      <c r="U82" s="120"/>
      <c r="V82" s="120"/>
      <c r="W82" s="120"/>
      <c r="X82" s="120"/>
      <c r="Y82" s="120"/>
    </row>
    <row r="83" spans="1:25" x14ac:dyDescent="0.15">
      <c r="A83" s="10"/>
      <c r="B83" s="27">
        <v>827.97393948588785</v>
      </c>
      <c r="C83" s="28">
        <v>52.123945097670749</v>
      </c>
      <c r="D83" s="29">
        <v>4.8147078473778739</v>
      </c>
      <c r="E83" s="30">
        <v>0.30310322043937515</v>
      </c>
      <c r="I83" s="34">
        <v>552.83324378347299</v>
      </c>
      <c r="J83" s="35">
        <v>35.79889764433193</v>
      </c>
      <c r="K83" s="36">
        <v>3.3881146952029058</v>
      </c>
      <c r="L83" s="37">
        <v>0.21939847602278295</v>
      </c>
      <c r="O83" s="40">
        <v>2240.7355091797267</v>
      </c>
      <c r="P83" s="46">
        <v>171.32671758081344</v>
      </c>
      <c r="Q83" s="48">
        <v>18.709747210815969</v>
      </c>
      <c r="R83" s="49">
        <v>1.4305479443083933</v>
      </c>
      <c r="U83" s="120"/>
      <c r="V83" s="120"/>
      <c r="W83" s="120"/>
      <c r="X83" s="120"/>
      <c r="Y83" s="120"/>
    </row>
    <row r="84" spans="1:25" x14ac:dyDescent="0.15">
      <c r="A84" s="10"/>
      <c r="B84" s="27">
        <v>854.90831306088648</v>
      </c>
      <c r="C84" s="28">
        <v>53.81956103738878</v>
      </c>
      <c r="D84" s="29">
        <v>4.9713325110675033</v>
      </c>
      <c r="E84" s="30">
        <v>0.31296330779450204</v>
      </c>
      <c r="I84" s="34">
        <v>575.54425577998757</v>
      </c>
      <c r="J84" s="35">
        <v>37.269556659513768</v>
      </c>
      <c r="K84" s="36">
        <v>3.5273022609898419</v>
      </c>
      <c r="L84" s="37">
        <v>0.22841161240161087</v>
      </c>
      <c r="O84" s="40">
        <v>2362.0857029550016</v>
      </c>
      <c r="P84" s="46">
        <v>180.60515775911202</v>
      </c>
      <c r="Q84" s="48">
        <v>19.722999975462908</v>
      </c>
      <c r="R84" s="49">
        <v>1.5080212871172431</v>
      </c>
      <c r="U84" s="120"/>
      <c r="V84" s="120"/>
      <c r="W84" s="120"/>
      <c r="X84" s="120"/>
      <c r="Y84" s="120"/>
    </row>
    <row r="85" spans="1:25" x14ac:dyDescent="0.15">
      <c r="A85" s="10"/>
      <c r="B85" s="27">
        <v>881.9655565027025</v>
      </c>
      <c r="C85" s="28">
        <v>55.522912078281763</v>
      </c>
      <c r="D85" s="29">
        <v>5.128671668877975</v>
      </c>
      <c r="E85" s="30">
        <v>0.32286837513094391</v>
      </c>
      <c r="I85" s="34">
        <v>598.54524569138482</v>
      </c>
      <c r="J85" s="35">
        <v>38.75899328948416</v>
      </c>
      <c r="K85" s="36">
        <v>3.6682669963767465</v>
      </c>
      <c r="L85" s="37">
        <v>0.23753982997955489</v>
      </c>
      <c r="O85" s="40">
        <v>2486.5078264898207</v>
      </c>
      <c r="P85" s="46">
        <v>190.11847779725366</v>
      </c>
      <c r="Q85" s="48">
        <v>20.761902813050181</v>
      </c>
      <c r="R85" s="49">
        <v>1.5874558354251684</v>
      </c>
      <c r="U85" s="120"/>
      <c r="V85" s="120"/>
      <c r="W85" s="120"/>
      <c r="X85" s="120"/>
      <c r="Y85" s="120"/>
    </row>
    <row r="86" spans="1:25" x14ac:dyDescent="0.15">
      <c r="A86" s="10"/>
      <c r="B86" s="27">
        <v>909.14297425385746</v>
      </c>
      <c r="C86" s="28">
        <v>57.233828525286441</v>
      </c>
      <c r="D86" s="29">
        <v>5.2867096460143097</v>
      </c>
      <c r="E86" s="30">
        <v>0.33281743566383482</v>
      </c>
      <c r="I86" s="34">
        <v>621.83213834686808</v>
      </c>
      <c r="J86" s="35">
        <v>40.266943645224167</v>
      </c>
      <c r="K86" s="36">
        <v>3.8109839261179652</v>
      </c>
      <c r="L86" s="37">
        <v>0.24678151147640837</v>
      </c>
      <c r="O86" s="40">
        <v>2613.9957343881424</v>
      </c>
      <c r="P86" s="46">
        <v>199.86620781803614</v>
      </c>
      <c r="Q86" s="48">
        <v>21.826404410602205</v>
      </c>
      <c r="R86" s="49">
        <v>1.6688476658402112</v>
      </c>
      <c r="U86" s="120"/>
      <c r="V86" s="120"/>
      <c r="W86" s="120"/>
      <c r="X86" s="120"/>
      <c r="Y86" s="120"/>
    </row>
    <row r="87" spans="1:25" x14ac:dyDescent="0.15">
      <c r="A87" s="10"/>
      <c r="B87" s="27">
        <v>936.4379976701789</v>
      </c>
      <c r="C87" s="28">
        <v>58.952148672989864</v>
      </c>
      <c r="D87" s="29">
        <v>5.4454315056884477</v>
      </c>
      <c r="E87" s="30">
        <v>0.34280954906850564</v>
      </c>
      <c r="I87" s="34">
        <v>645.40101953692749</v>
      </c>
      <c r="J87" s="35">
        <v>41.793154260815896</v>
      </c>
      <c r="K87" s="36">
        <v>3.9554290614412784</v>
      </c>
      <c r="L87" s="37">
        <v>0.25613510349137458</v>
      </c>
      <c r="O87" s="40">
        <v>2744.5434527510101</v>
      </c>
      <c r="P87" s="46">
        <v>209.84789105693008</v>
      </c>
      <c r="Q87" s="48">
        <v>22.916454887113897</v>
      </c>
      <c r="R87" s="49">
        <v>1.7521929644589294</v>
      </c>
      <c r="U87" s="120"/>
      <c r="V87" s="120"/>
      <c r="W87" s="120"/>
      <c r="X87" s="120"/>
      <c r="Y87" s="120"/>
    </row>
  </sheetData>
  <mergeCells count="1">
    <mergeCell ref="B1:M1"/>
  </mergeCells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I140"/>
  <sheetViews>
    <sheetView topLeftCell="Q1" zoomScale="80" zoomScaleNormal="80" workbookViewId="0">
      <selection activeCell="AI2" sqref="AI2:AI26"/>
    </sheetView>
  </sheetViews>
  <sheetFormatPr baseColWidth="10" defaultRowHeight="13" x14ac:dyDescent="0.15"/>
  <cols>
    <col min="1" max="2" width="11.6640625" customWidth="1"/>
    <col min="3" max="3" width="13.33203125" customWidth="1"/>
    <col min="4" max="4" width="10.33203125" customWidth="1"/>
    <col min="5" max="11" width="11.6640625" customWidth="1"/>
    <col min="12" max="12" width="9.5" customWidth="1"/>
    <col min="13" max="13" width="8.5" customWidth="1"/>
    <col min="15" max="15" width="9.5" customWidth="1"/>
    <col min="16" max="16" width="3.5" customWidth="1"/>
    <col min="17" max="18" width="9.1640625" customWidth="1"/>
    <col min="19" max="19" width="8.5" customWidth="1"/>
    <col min="20" max="20" width="9" customWidth="1"/>
    <col min="21" max="21" width="9.83203125" customWidth="1"/>
    <col min="22" max="22" width="14.1640625" style="13" customWidth="1"/>
    <col min="23" max="23" width="11.5" style="3" customWidth="1"/>
    <col min="25" max="25" width="14.5" bestFit="1" customWidth="1"/>
  </cols>
  <sheetData>
    <row r="1" spans="12:35" ht="32.25" customHeight="1" x14ac:dyDescent="0.15">
      <c r="L1" s="13" t="s">
        <v>2</v>
      </c>
      <c r="M1" s="21" t="s">
        <v>21</v>
      </c>
      <c r="N1" s="13" t="s">
        <v>3</v>
      </c>
      <c r="O1" s="18" t="s">
        <v>20</v>
      </c>
      <c r="P1" s="18"/>
      <c r="S1" s="19" t="s">
        <v>2</v>
      </c>
      <c r="T1" s="19" t="s">
        <v>19</v>
      </c>
      <c r="U1" s="20" t="s">
        <v>21</v>
      </c>
    </row>
    <row r="2" spans="12:35" ht="14" x14ac:dyDescent="0.15">
      <c r="L2" s="39">
        <v>2972.1</v>
      </c>
      <c r="M2" s="80">
        <v>7.2481229569918471</v>
      </c>
      <c r="N2" s="16">
        <v>1.490988E-2</v>
      </c>
      <c r="O2" s="58">
        <v>4.57733390541799E-2</v>
      </c>
      <c r="P2" s="58"/>
      <c r="Q2" s="14" t="s">
        <v>17</v>
      </c>
      <c r="S2" s="22">
        <v>2561.6</v>
      </c>
      <c r="T2" s="23">
        <v>24.068000000000001</v>
      </c>
      <c r="U2" s="59">
        <v>22.8</v>
      </c>
      <c r="V2" s="60" t="s">
        <v>22</v>
      </c>
      <c r="W2" s="63" t="s">
        <v>28</v>
      </c>
      <c r="Y2" s="53">
        <v>2638.8</v>
      </c>
      <c r="Z2" s="54">
        <v>0.96298839999999997</v>
      </c>
      <c r="AA2" s="55">
        <v>18.598081387480349</v>
      </c>
      <c r="AB2" s="62" t="s">
        <v>22</v>
      </c>
      <c r="AC2" s="64" t="s">
        <v>29</v>
      </c>
      <c r="AE2" s="66">
        <v>2782.08</v>
      </c>
      <c r="AF2" s="67">
        <v>131</v>
      </c>
      <c r="AG2" s="72">
        <v>26.3</v>
      </c>
      <c r="AH2" s="65" t="s">
        <v>22</v>
      </c>
      <c r="AI2" s="75" t="s">
        <v>30</v>
      </c>
    </row>
    <row r="3" spans="12:35" ht="14" x14ac:dyDescent="0.15">
      <c r="L3" s="39">
        <v>2591.5</v>
      </c>
      <c r="M3" s="79">
        <v>34.799999999999997</v>
      </c>
      <c r="N3" s="16">
        <v>0.45900000000000002</v>
      </c>
      <c r="O3" s="58">
        <v>7.9778144140116677E-2</v>
      </c>
      <c r="P3" s="58"/>
      <c r="Q3" s="14" t="s">
        <v>17</v>
      </c>
      <c r="S3" s="22">
        <v>2565.4</v>
      </c>
      <c r="T3" s="23">
        <v>3.32</v>
      </c>
      <c r="U3" s="59">
        <v>25.3</v>
      </c>
      <c r="V3" s="60" t="s">
        <v>22</v>
      </c>
      <c r="W3" s="63" t="s">
        <v>28</v>
      </c>
      <c r="Y3" s="53">
        <v>2649.2</v>
      </c>
      <c r="Z3" s="54">
        <v>7.8516640000000004</v>
      </c>
      <c r="AA3" s="55">
        <v>24.686285469773033</v>
      </c>
      <c r="AB3" s="62" t="s">
        <v>22</v>
      </c>
      <c r="AC3" s="64" t="s">
        <v>29</v>
      </c>
      <c r="AE3" s="66">
        <v>2801.25</v>
      </c>
      <c r="AF3" s="68">
        <v>7.87</v>
      </c>
      <c r="AG3" s="72">
        <v>25.854776502791761</v>
      </c>
      <c r="AH3" s="65" t="s">
        <v>22</v>
      </c>
      <c r="AI3" s="75" t="s">
        <v>30</v>
      </c>
    </row>
    <row r="4" spans="12:35" ht="14" x14ac:dyDescent="0.15">
      <c r="L4" s="39">
        <v>2905.3</v>
      </c>
      <c r="M4" s="80">
        <v>22.926706537719369</v>
      </c>
      <c r="N4" s="16">
        <v>0.23865439999999999</v>
      </c>
      <c r="O4" s="58">
        <v>8.0484274657160557E-2</v>
      </c>
      <c r="P4" s="58"/>
      <c r="Q4" s="14" t="s">
        <v>17</v>
      </c>
      <c r="S4" s="22">
        <v>2571.4</v>
      </c>
      <c r="T4" s="23">
        <v>1.387</v>
      </c>
      <c r="U4" s="59">
        <v>21.8</v>
      </c>
      <c r="V4" s="60" t="s">
        <v>22</v>
      </c>
      <c r="W4" s="63" t="s">
        <v>28</v>
      </c>
      <c r="Y4" s="53">
        <v>2662.5</v>
      </c>
      <c r="Z4" s="54">
        <v>2.1742889999999999</v>
      </c>
      <c r="AA4" s="55">
        <v>29.361738407941957</v>
      </c>
      <c r="AB4" s="62" t="s">
        <v>22</v>
      </c>
      <c r="AC4" s="64" t="s">
        <v>29</v>
      </c>
      <c r="AE4" s="69">
        <v>2815.91</v>
      </c>
      <c r="AF4" s="70">
        <v>171</v>
      </c>
      <c r="AG4" s="73">
        <v>27.804167894395903</v>
      </c>
      <c r="AH4" s="74" t="s">
        <v>23</v>
      </c>
      <c r="AI4" s="75" t="s">
        <v>30</v>
      </c>
    </row>
    <row r="5" spans="12:35" ht="14" x14ac:dyDescent="0.15">
      <c r="L5" s="39">
        <v>2582.6</v>
      </c>
      <c r="M5" s="79">
        <v>30.3</v>
      </c>
      <c r="N5" s="16">
        <v>0.47</v>
      </c>
      <c r="O5" s="58">
        <v>9.2621194465966006E-2</v>
      </c>
      <c r="P5" s="58"/>
      <c r="Q5" s="14" t="s">
        <v>17</v>
      </c>
      <c r="S5" s="22">
        <v>2573.6</v>
      </c>
      <c r="T5" s="23">
        <v>2.2770000000000001</v>
      </c>
      <c r="U5" s="59">
        <v>24</v>
      </c>
      <c r="V5" s="60" t="s">
        <v>22</v>
      </c>
      <c r="W5" s="63" t="s">
        <v>28</v>
      </c>
      <c r="Y5" s="53">
        <v>2663.8</v>
      </c>
      <c r="Z5" s="54">
        <v>14.410069999999999</v>
      </c>
      <c r="AA5" s="55">
        <v>26.18505874198792</v>
      </c>
      <c r="AB5" s="62" t="s">
        <v>22</v>
      </c>
      <c r="AC5" s="64" t="s">
        <v>29</v>
      </c>
      <c r="AE5" s="69">
        <v>2816.16</v>
      </c>
      <c r="AF5" s="70">
        <v>159</v>
      </c>
      <c r="AG5" s="73">
        <v>27.966244263637901</v>
      </c>
      <c r="AH5" s="74" t="s">
        <v>23</v>
      </c>
      <c r="AI5" s="75" t="s">
        <v>30</v>
      </c>
    </row>
    <row r="6" spans="12:35" ht="14" x14ac:dyDescent="0.15">
      <c r="L6" s="39">
        <v>2594.8000000000002</v>
      </c>
      <c r="M6" s="79">
        <v>26.5</v>
      </c>
      <c r="N6" s="16">
        <v>0.42699999999999999</v>
      </c>
      <c r="O6" s="58">
        <v>9.9553989107434668E-2</v>
      </c>
      <c r="P6" s="58"/>
      <c r="Q6" s="14" t="s">
        <v>17</v>
      </c>
      <c r="S6" s="22">
        <v>2576.4</v>
      </c>
      <c r="T6" s="23">
        <v>1.0529999999999999</v>
      </c>
      <c r="U6" s="59">
        <v>27.500000000000004</v>
      </c>
      <c r="V6" s="60" t="s">
        <v>22</v>
      </c>
      <c r="W6" s="63" t="s">
        <v>28</v>
      </c>
      <c r="Y6" s="53">
        <v>2667.1</v>
      </c>
      <c r="Z6" s="54">
        <v>3.2965260000000001</v>
      </c>
      <c r="AA6" s="55">
        <v>30.669804460618028</v>
      </c>
      <c r="AB6" s="62" t="s">
        <v>22</v>
      </c>
      <c r="AC6" s="64" t="s">
        <v>29</v>
      </c>
      <c r="AE6" s="69">
        <v>2822.5</v>
      </c>
      <c r="AF6" s="71">
        <v>47.3</v>
      </c>
      <c r="AG6" s="73">
        <v>25.004592846491747</v>
      </c>
      <c r="AH6" s="74" t="s">
        <v>23</v>
      </c>
      <c r="AI6" s="75" t="s">
        <v>30</v>
      </c>
    </row>
    <row r="7" spans="12:35" ht="14" x14ac:dyDescent="0.15">
      <c r="L7" s="39">
        <v>2605.6</v>
      </c>
      <c r="M7" s="79">
        <v>25.7</v>
      </c>
      <c r="N7" s="16">
        <v>0.41599999999999998</v>
      </c>
      <c r="O7" s="58">
        <v>0.10095640632497274</v>
      </c>
      <c r="P7" s="58"/>
      <c r="Q7" s="14" t="s">
        <v>17</v>
      </c>
      <c r="S7" s="22">
        <v>2577.6</v>
      </c>
      <c r="T7" s="23">
        <v>2.6819999999999999</v>
      </c>
      <c r="U7" s="59">
        <v>25.3</v>
      </c>
      <c r="V7" s="60" t="s">
        <v>22</v>
      </c>
      <c r="W7" s="63" t="s">
        <v>28</v>
      </c>
      <c r="Y7" s="53">
        <v>2671.3</v>
      </c>
      <c r="Z7" s="54">
        <v>5.6126079999999998</v>
      </c>
      <c r="AA7" s="55">
        <v>17.815232379005668</v>
      </c>
      <c r="AB7" s="62" t="s">
        <v>22</v>
      </c>
      <c r="AC7" s="64" t="s">
        <v>29</v>
      </c>
      <c r="AE7" s="69">
        <v>2833.08</v>
      </c>
      <c r="AF7" s="70">
        <v>103</v>
      </c>
      <c r="AG7" s="73">
        <v>23.808907318687574</v>
      </c>
      <c r="AH7" s="74" t="s">
        <v>23</v>
      </c>
      <c r="AI7" s="75" t="s">
        <v>30</v>
      </c>
    </row>
    <row r="8" spans="12:35" ht="14" x14ac:dyDescent="0.15">
      <c r="L8" s="39">
        <v>2600.8000000000002</v>
      </c>
      <c r="M8" s="79">
        <v>28.499999999999996</v>
      </c>
      <c r="N8" s="16">
        <v>0.54600000000000004</v>
      </c>
      <c r="O8" s="58">
        <v>0.1076946757752662</v>
      </c>
      <c r="P8" s="58"/>
      <c r="Q8" s="15" t="s">
        <v>14</v>
      </c>
      <c r="S8" s="22">
        <v>2578.5</v>
      </c>
      <c r="T8" s="23">
        <v>1.7549999999999999</v>
      </c>
      <c r="U8" s="59">
        <v>25.4</v>
      </c>
      <c r="V8" s="60" t="s">
        <v>22</v>
      </c>
      <c r="W8" s="63" t="s">
        <v>28</v>
      </c>
      <c r="Y8" s="53">
        <v>2671.6</v>
      </c>
      <c r="Z8" s="54">
        <v>1.003854</v>
      </c>
      <c r="AA8" s="55">
        <v>24.263143837379978</v>
      </c>
      <c r="AB8" s="62" t="s">
        <v>22</v>
      </c>
      <c r="AC8" s="64" t="s">
        <v>29</v>
      </c>
      <c r="AE8" s="69">
        <v>2844.66</v>
      </c>
      <c r="AF8" s="71">
        <v>25.8</v>
      </c>
      <c r="AG8" s="73">
        <v>20.090247157500617</v>
      </c>
      <c r="AH8" s="74" t="s">
        <v>23</v>
      </c>
      <c r="AI8" s="75" t="s">
        <v>30</v>
      </c>
    </row>
    <row r="9" spans="12:35" ht="14" x14ac:dyDescent="0.15">
      <c r="L9" s="39">
        <v>2903.3</v>
      </c>
      <c r="M9" s="80">
        <v>20.256061505136262</v>
      </c>
      <c r="N9" s="16">
        <v>0.32897399999999999</v>
      </c>
      <c r="O9" s="58">
        <v>0.11036964890662582</v>
      </c>
      <c r="P9" s="58"/>
      <c r="Q9" s="15" t="s">
        <v>14</v>
      </c>
      <c r="S9" s="22">
        <v>2579.4</v>
      </c>
      <c r="T9" s="23">
        <v>1.595</v>
      </c>
      <c r="U9" s="59">
        <v>26</v>
      </c>
      <c r="V9" s="60" t="s">
        <v>22</v>
      </c>
      <c r="W9" s="63" t="s">
        <v>28</v>
      </c>
      <c r="Y9" s="53">
        <v>2672.8</v>
      </c>
      <c r="Z9" s="54">
        <v>13.332560000000001</v>
      </c>
      <c r="AA9" s="55">
        <v>32.600453218098551</v>
      </c>
      <c r="AB9" s="62" t="s">
        <v>22</v>
      </c>
      <c r="AC9" s="64" t="s">
        <v>29</v>
      </c>
      <c r="AE9" s="69">
        <v>2846.42</v>
      </c>
      <c r="AF9" s="70">
        <v>786</v>
      </c>
      <c r="AG9" s="73">
        <v>27.303120874586302</v>
      </c>
      <c r="AH9" s="74" t="s">
        <v>23</v>
      </c>
      <c r="AI9" s="75" t="s">
        <v>30</v>
      </c>
    </row>
    <row r="10" spans="12:35" ht="14" x14ac:dyDescent="0.15">
      <c r="L10" s="39">
        <v>2603.4</v>
      </c>
      <c r="M10" s="79">
        <v>28.1</v>
      </c>
      <c r="N10" s="16">
        <v>0.58899999999999997</v>
      </c>
      <c r="O10" s="58">
        <v>0.11433788215282985</v>
      </c>
      <c r="P10" s="58"/>
      <c r="Q10" s="15" t="s">
        <v>14</v>
      </c>
      <c r="S10" s="22">
        <v>2580.5</v>
      </c>
      <c r="T10" s="23">
        <v>2.383</v>
      </c>
      <c r="U10" s="59">
        <v>30.3</v>
      </c>
      <c r="V10" s="60" t="s">
        <v>22</v>
      </c>
      <c r="W10" s="63" t="s">
        <v>28</v>
      </c>
      <c r="Y10" s="53">
        <v>2676.4</v>
      </c>
      <c r="Z10" s="54">
        <v>4.3119170000000002</v>
      </c>
      <c r="AA10" s="55">
        <v>32.310500634706507</v>
      </c>
      <c r="AB10" s="62" t="s">
        <v>22</v>
      </c>
      <c r="AC10" s="64" t="s">
        <v>29</v>
      </c>
      <c r="AE10" s="69">
        <v>2850.83</v>
      </c>
      <c r="AF10" s="70">
        <v>826</v>
      </c>
      <c r="AG10" s="73">
        <v>26.702864329889547</v>
      </c>
      <c r="AH10" s="74" t="s">
        <v>23</v>
      </c>
      <c r="AI10" s="75" t="s">
        <v>30</v>
      </c>
    </row>
    <row r="11" spans="12:35" ht="14" x14ac:dyDescent="0.15">
      <c r="L11" s="39">
        <v>2599.5</v>
      </c>
      <c r="M11" s="79">
        <v>29.9</v>
      </c>
      <c r="N11" s="16">
        <v>0.67600000000000005</v>
      </c>
      <c r="O11" s="58">
        <v>0.11703179164184069</v>
      </c>
      <c r="P11" s="58"/>
      <c r="Q11" s="15" t="s">
        <v>14</v>
      </c>
      <c r="S11" s="22">
        <v>2581.4</v>
      </c>
      <c r="T11" s="23">
        <v>1.351</v>
      </c>
      <c r="U11" s="59">
        <v>29.299999999999997</v>
      </c>
      <c r="V11" s="60" t="s">
        <v>22</v>
      </c>
      <c r="W11" s="63" t="s">
        <v>28</v>
      </c>
      <c r="Y11" s="53">
        <v>2679</v>
      </c>
      <c r="Z11" s="54">
        <v>23.379020000000001</v>
      </c>
      <c r="AA11" s="55">
        <v>26.116293218462371</v>
      </c>
      <c r="AB11" s="62" t="s">
        <v>22</v>
      </c>
      <c r="AC11" s="64" t="s">
        <v>29</v>
      </c>
      <c r="AE11" s="69">
        <v>2861.33</v>
      </c>
      <c r="AF11" s="70">
        <v>424</v>
      </c>
      <c r="AG11" s="73">
        <v>24.268755258701471</v>
      </c>
      <c r="AH11" s="74" t="s">
        <v>23</v>
      </c>
      <c r="AI11" s="75" t="s">
        <v>30</v>
      </c>
    </row>
    <row r="12" spans="12:35" ht="14" x14ac:dyDescent="0.15">
      <c r="L12" s="39">
        <v>2595.6</v>
      </c>
      <c r="M12" s="79">
        <v>25.2</v>
      </c>
      <c r="N12" s="16">
        <v>0.51600000000000001</v>
      </c>
      <c r="O12" s="58">
        <v>0.11730780048505537</v>
      </c>
      <c r="P12" s="58"/>
      <c r="Q12" s="15" t="s">
        <v>14</v>
      </c>
      <c r="S12" s="22">
        <v>2582.6</v>
      </c>
      <c r="T12" s="23">
        <v>0.47</v>
      </c>
      <c r="U12" s="59">
        <v>30.3</v>
      </c>
      <c r="V12" s="60" t="s">
        <v>22</v>
      </c>
      <c r="W12" s="63" t="s">
        <v>28</v>
      </c>
      <c r="Y12" s="53">
        <v>2685.7</v>
      </c>
      <c r="Z12" s="54">
        <v>6.1749980000000004</v>
      </c>
      <c r="AA12" s="55">
        <v>21.646510992359033</v>
      </c>
      <c r="AB12" s="62" t="s">
        <v>22</v>
      </c>
      <c r="AC12" s="64" t="s">
        <v>29</v>
      </c>
      <c r="AE12" s="69">
        <v>2868.66</v>
      </c>
      <c r="AF12" s="70">
        <v>371</v>
      </c>
      <c r="AG12" s="73">
        <v>23.619402558586732</v>
      </c>
      <c r="AH12" s="74" t="s">
        <v>23</v>
      </c>
      <c r="AI12" s="75" t="s">
        <v>30</v>
      </c>
    </row>
    <row r="13" spans="12:35" ht="14" x14ac:dyDescent="0.15">
      <c r="L13" s="39">
        <v>2602.6</v>
      </c>
      <c r="M13" s="79">
        <v>28.000000000000004</v>
      </c>
      <c r="N13" s="16">
        <v>0.65900000000000003</v>
      </c>
      <c r="O13" s="58">
        <v>0.12284299874386451</v>
      </c>
      <c r="P13" s="58"/>
      <c r="Q13" s="15" t="s">
        <v>14</v>
      </c>
      <c r="S13" s="22">
        <v>2583.3000000000002</v>
      </c>
      <c r="T13" s="23">
        <v>2.254</v>
      </c>
      <c r="U13" s="59">
        <v>29.100000000000005</v>
      </c>
      <c r="V13" s="60" t="s">
        <v>22</v>
      </c>
      <c r="W13" s="63" t="s">
        <v>28</v>
      </c>
      <c r="Y13" s="53">
        <v>2686.4</v>
      </c>
      <c r="Z13" s="54">
        <v>12.53547</v>
      </c>
      <c r="AA13" s="55">
        <v>30.060695046853748</v>
      </c>
      <c r="AB13" s="62" t="s">
        <v>22</v>
      </c>
      <c r="AC13" s="64" t="s">
        <v>29</v>
      </c>
      <c r="AE13" s="69">
        <v>2871.91</v>
      </c>
      <c r="AF13" s="70">
        <v>620</v>
      </c>
      <c r="AG13" s="73">
        <v>25.742989955042479</v>
      </c>
      <c r="AH13" s="74" t="s">
        <v>23</v>
      </c>
      <c r="AI13" s="75" t="s">
        <v>30</v>
      </c>
    </row>
    <row r="14" spans="12:35" ht="14" x14ac:dyDescent="0.15">
      <c r="L14" s="39">
        <v>2626.4</v>
      </c>
      <c r="M14" s="79">
        <v>24.6</v>
      </c>
      <c r="N14" s="16">
        <v>0.57899999999999996</v>
      </c>
      <c r="O14" s="58">
        <v>0.12880649790063778</v>
      </c>
      <c r="P14" s="58"/>
      <c r="Q14" s="15" t="s">
        <v>14</v>
      </c>
      <c r="S14" s="22">
        <v>2584.6</v>
      </c>
      <c r="T14" s="23">
        <v>0.56899999999999995</v>
      </c>
      <c r="U14" s="59">
        <v>23.6</v>
      </c>
      <c r="V14" s="60" t="s">
        <v>22</v>
      </c>
      <c r="W14" s="63" t="s">
        <v>28</v>
      </c>
      <c r="Y14" s="53">
        <v>2723.5</v>
      </c>
      <c r="Z14" s="54">
        <v>2.5915490000000001</v>
      </c>
      <c r="AA14" s="55">
        <v>27.112095311504604</v>
      </c>
      <c r="AB14" s="62" t="s">
        <v>22</v>
      </c>
      <c r="AC14" s="64" t="s">
        <v>29</v>
      </c>
      <c r="AE14" s="69">
        <v>2886</v>
      </c>
      <c r="AF14" s="70">
        <v>379</v>
      </c>
      <c r="AG14" s="73">
        <v>23.134400594465127</v>
      </c>
      <c r="AH14" s="74" t="s">
        <v>23</v>
      </c>
      <c r="AI14" s="75" t="s">
        <v>30</v>
      </c>
    </row>
    <row r="15" spans="12:35" ht="14" x14ac:dyDescent="0.15">
      <c r="L15" s="39">
        <v>2627.7</v>
      </c>
      <c r="M15" s="79">
        <v>26</v>
      </c>
      <c r="N15" s="16">
        <v>0.65300000000000002</v>
      </c>
      <c r="O15" s="58">
        <v>0.13130557725043793</v>
      </c>
      <c r="P15" s="58"/>
      <c r="Q15" s="15" t="s">
        <v>14</v>
      </c>
      <c r="S15" s="22">
        <v>2585.8000000000002</v>
      </c>
      <c r="T15" s="23">
        <v>0.745</v>
      </c>
      <c r="U15" s="59">
        <v>25.8</v>
      </c>
      <c r="V15" s="60" t="s">
        <v>22</v>
      </c>
      <c r="W15" s="63" t="s">
        <v>28</v>
      </c>
      <c r="Y15" s="53">
        <v>2723.7</v>
      </c>
      <c r="Z15" s="54">
        <v>1.6829499999999999</v>
      </c>
      <c r="AA15" s="55">
        <v>29.207642943042593</v>
      </c>
      <c r="AB15" s="62" t="s">
        <v>22</v>
      </c>
      <c r="AC15" s="64" t="s">
        <v>29</v>
      </c>
      <c r="AE15" s="69">
        <v>2892.66</v>
      </c>
      <c r="AF15" s="70">
        <v>328</v>
      </c>
      <c r="AG15" s="73">
        <v>23.263667901214816</v>
      </c>
      <c r="AH15" s="74" t="s">
        <v>23</v>
      </c>
      <c r="AI15" s="75" t="s">
        <v>30</v>
      </c>
    </row>
    <row r="16" spans="12:35" ht="14" x14ac:dyDescent="0.15">
      <c r="L16" s="39">
        <v>2584.6</v>
      </c>
      <c r="M16" s="79">
        <v>23.6</v>
      </c>
      <c r="N16" s="16">
        <v>0.56899999999999995</v>
      </c>
      <c r="O16" s="58">
        <v>0.13270643027844051</v>
      </c>
      <c r="P16" s="58"/>
      <c r="Q16" s="15" t="s">
        <v>14</v>
      </c>
      <c r="S16" s="22">
        <v>2591.5</v>
      </c>
      <c r="T16" s="23">
        <v>0.45900000000000002</v>
      </c>
      <c r="U16" s="59">
        <v>34.799999999999997</v>
      </c>
      <c r="V16" s="60" t="s">
        <v>22</v>
      </c>
      <c r="W16" s="63" t="s">
        <v>28</v>
      </c>
      <c r="Y16" s="53">
        <v>2724.6</v>
      </c>
      <c r="Z16" s="54">
        <v>5.690734</v>
      </c>
      <c r="AA16" s="55">
        <v>29.982441167401312</v>
      </c>
      <c r="AB16" s="62" t="s">
        <v>22</v>
      </c>
      <c r="AC16" s="64" t="s">
        <v>29</v>
      </c>
      <c r="AE16" s="69">
        <v>2898.16</v>
      </c>
      <c r="AF16" s="70">
        <v>458</v>
      </c>
      <c r="AG16" s="73">
        <v>24.493857703958263</v>
      </c>
      <c r="AH16" s="74" t="s">
        <v>23</v>
      </c>
      <c r="AI16" s="75" t="s">
        <v>30</v>
      </c>
    </row>
    <row r="17" spans="12:35" ht="14" x14ac:dyDescent="0.15">
      <c r="L17" s="39">
        <v>2607.6999999999998</v>
      </c>
      <c r="M17" s="79">
        <v>22.9</v>
      </c>
      <c r="N17" s="16">
        <v>0.58799999999999997</v>
      </c>
      <c r="O17" s="58">
        <v>0.13941248049764984</v>
      </c>
      <c r="P17" s="58"/>
      <c r="Q17" s="15" t="s">
        <v>14</v>
      </c>
      <c r="S17" s="22">
        <v>2594.8000000000002</v>
      </c>
      <c r="T17" s="23">
        <v>0.42699999999999999</v>
      </c>
      <c r="U17" s="59">
        <v>26.5</v>
      </c>
      <c r="V17" s="60" t="s">
        <v>22</v>
      </c>
      <c r="W17" s="63" t="s">
        <v>28</v>
      </c>
      <c r="Y17" s="53">
        <v>2724.3</v>
      </c>
      <c r="Z17" s="54">
        <v>8.2042680000000008</v>
      </c>
      <c r="AA17" s="55">
        <v>29.529263993055206</v>
      </c>
      <c r="AB17" s="62" t="s">
        <v>22</v>
      </c>
      <c r="AC17" s="64" t="s">
        <v>29</v>
      </c>
      <c r="AE17" s="69">
        <v>2901.08</v>
      </c>
      <c r="AF17" s="70">
        <v>355</v>
      </c>
      <c r="AG17" s="73">
        <v>24.816468710613997</v>
      </c>
      <c r="AH17" s="74" t="s">
        <v>23</v>
      </c>
      <c r="AI17" s="75" t="s">
        <v>30</v>
      </c>
    </row>
    <row r="18" spans="12:35" ht="14" x14ac:dyDescent="0.15">
      <c r="L18" s="39">
        <v>2585.8000000000002</v>
      </c>
      <c r="M18" s="79">
        <v>25.8</v>
      </c>
      <c r="N18" s="16">
        <v>0.745</v>
      </c>
      <c r="O18" s="58">
        <v>0.14333538596911133</v>
      </c>
      <c r="P18" s="58"/>
      <c r="Q18" s="15" t="s">
        <v>14</v>
      </c>
      <c r="S18" s="22">
        <v>2595.6</v>
      </c>
      <c r="T18" s="23">
        <v>0.51600000000000001</v>
      </c>
      <c r="U18" s="59">
        <v>25.2</v>
      </c>
      <c r="V18" s="60" t="s">
        <v>22</v>
      </c>
      <c r="W18" s="63" t="s">
        <v>28</v>
      </c>
      <c r="Y18" s="53">
        <v>2726.1</v>
      </c>
      <c r="Z18" s="54">
        <v>0.70199999999999996</v>
      </c>
      <c r="AA18" s="55">
        <v>19.8</v>
      </c>
      <c r="AB18" s="62" t="s">
        <v>22</v>
      </c>
      <c r="AC18" s="64" t="s">
        <v>29</v>
      </c>
      <c r="AE18" s="69">
        <v>2907.66</v>
      </c>
      <c r="AF18" s="70">
        <v>481</v>
      </c>
      <c r="AG18" s="73">
        <v>25.636855253493611</v>
      </c>
      <c r="AH18" s="74" t="s">
        <v>23</v>
      </c>
      <c r="AI18" s="75" t="s">
        <v>30</v>
      </c>
    </row>
    <row r="19" spans="12:35" ht="14" x14ac:dyDescent="0.15">
      <c r="L19" s="39">
        <v>2597.9</v>
      </c>
      <c r="M19" s="79">
        <v>31.6</v>
      </c>
      <c r="N19" s="16">
        <v>1.115</v>
      </c>
      <c r="O19" s="58">
        <v>0.15033077656241753</v>
      </c>
      <c r="P19" s="58"/>
      <c r="Q19" s="15" t="s">
        <v>14</v>
      </c>
      <c r="S19" s="22">
        <v>2596.3000000000002</v>
      </c>
      <c r="T19" s="23">
        <v>2.3940000000000001</v>
      </c>
      <c r="U19" s="59">
        <v>27.6</v>
      </c>
      <c r="V19" s="60" t="s">
        <v>22</v>
      </c>
      <c r="W19" s="63" t="s">
        <v>28</v>
      </c>
      <c r="Y19" s="53">
        <v>2726.4</v>
      </c>
      <c r="Z19" s="54">
        <v>0.67689290000000002</v>
      </c>
      <c r="AA19" s="55">
        <v>22.305460699766456</v>
      </c>
      <c r="AB19" s="62" t="s">
        <v>22</v>
      </c>
      <c r="AC19" s="64" t="s">
        <v>29</v>
      </c>
      <c r="AE19" s="69">
        <v>2917.83</v>
      </c>
      <c r="AF19" s="70">
        <v>335</v>
      </c>
      <c r="AG19" s="73">
        <v>25.512553252517371</v>
      </c>
      <c r="AH19" s="74" t="s">
        <v>23</v>
      </c>
      <c r="AI19" s="75" t="s">
        <v>30</v>
      </c>
    </row>
    <row r="20" spans="12:35" ht="14" x14ac:dyDescent="0.15">
      <c r="L20" s="39">
        <v>2726.4</v>
      </c>
      <c r="M20" s="80">
        <v>22.305460699766456</v>
      </c>
      <c r="N20" s="16">
        <v>0.67689290000000002</v>
      </c>
      <c r="O20" s="58">
        <v>0.15581297809072056</v>
      </c>
      <c r="P20" s="58"/>
      <c r="Q20" s="15" t="s">
        <v>14</v>
      </c>
      <c r="S20" s="22">
        <v>2597.9</v>
      </c>
      <c r="T20" s="23">
        <v>1.115</v>
      </c>
      <c r="U20" s="59">
        <v>31.6</v>
      </c>
      <c r="V20" s="60" t="s">
        <v>22</v>
      </c>
      <c r="W20" s="63" t="s">
        <v>28</v>
      </c>
      <c r="Y20" s="53">
        <v>2734.2</v>
      </c>
      <c r="Z20" s="54">
        <v>10.582520000000001</v>
      </c>
      <c r="AA20" s="55">
        <v>24.436635833310589</v>
      </c>
      <c r="AB20" s="62" t="s">
        <v>22</v>
      </c>
      <c r="AC20" s="64" t="s">
        <v>29</v>
      </c>
      <c r="AE20" s="69">
        <v>2926.5</v>
      </c>
      <c r="AF20" s="70">
        <v>632</v>
      </c>
      <c r="AG20" s="73">
        <v>26.09140583337356</v>
      </c>
      <c r="AH20" s="74" t="s">
        <v>23</v>
      </c>
      <c r="AI20" s="75" t="s">
        <v>30</v>
      </c>
    </row>
    <row r="21" spans="12:35" ht="14" x14ac:dyDescent="0.15">
      <c r="L21" s="39">
        <v>2601.6</v>
      </c>
      <c r="M21" s="79">
        <v>24</v>
      </c>
      <c r="N21" s="16">
        <v>0.76300000000000001</v>
      </c>
      <c r="O21" s="58">
        <v>0.15604475283512953</v>
      </c>
      <c r="P21" s="58"/>
      <c r="Q21" s="15" t="s">
        <v>14</v>
      </c>
      <c r="S21" s="22">
        <v>2599.5</v>
      </c>
      <c r="T21" s="23">
        <v>0.67600000000000005</v>
      </c>
      <c r="U21" s="59">
        <v>29.9</v>
      </c>
      <c r="V21" s="60" t="s">
        <v>22</v>
      </c>
      <c r="W21" s="63" t="s">
        <v>28</v>
      </c>
      <c r="Y21" s="53">
        <v>2744.4</v>
      </c>
      <c r="Z21" s="54">
        <v>71.305229999999995</v>
      </c>
      <c r="AA21" s="55">
        <v>25.135383986672483</v>
      </c>
      <c r="AB21" s="62" t="s">
        <v>22</v>
      </c>
      <c r="AC21" s="64" t="s">
        <v>29</v>
      </c>
      <c r="AE21" s="69">
        <v>2943</v>
      </c>
      <c r="AF21" s="70">
        <v>431</v>
      </c>
      <c r="AG21" s="73">
        <v>23.207252422392216</v>
      </c>
      <c r="AH21" s="74" t="s">
        <v>23</v>
      </c>
      <c r="AI21" s="75" t="s">
        <v>30</v>
      </c>
    </row>
    <row r="22" spans="12:35" ht="14" x14ac:dyDescent="0.15">
      <c r="L22" s="39">
        <v>2576.4</v>
      </c>
      <c r="M22" s="79">
        <v>27.500000000000004</v>
      </c>
      <c r="N22" s="16">
        <v>1.0529999999999999</v>
      </c>
      <c r="O22" s="58">
        <v>0.16623650741240037</v>
      </c>
      <c r="P22" s="58"/>
      <c r="Q22" s="15" t="s">
        <v>14</v>
      </c>
      <c r="S22" s="22">
        <v>2600.8000000000002</v>
      </c>
      <c r="T22" s="23">
        <v>0.54600000000000004</v>
      </c>
      <c r="U22" s="59">
        <v>28.499999999999996</v>
      </c>
      <c r="V22" s="60" t="s">
        <v>22</v>
      </c>
      <c r="W22" s="63" t="s">
        <v>28</v>
      </c>
      <c r="Y22" s="53">
        <v>2753.8</v>
      </c>
      <c r="Z22" s="54">
        <v>4.4993049999999997</v>
      </c>
      <c r="AA22" s="55">
        <v>31.865668497064341</v>
      </c>
      <c r="AB22" s="62" t="s">
        <v>22</v>
      </c>
      <c r="AC22" s="64" t="s">
        <v>29</v>
      </c>
      <c r="AE22" s="69">
        <v>2955.16</v>
      </c>
      <c r="AF22" s="71">
        <v>61.2</v>
      </c>
      <c r="AG22" s="73">
        <v>16.613109282003908</v>
      </c>
      <c r="AH22" s="74" t="s">
        <v>23</v>
      </c>
      <c r="AI22" s="75" t="s">
        <v>30</v>
      </c>
    </row>
    <row r="23" spans="12:35" ht="14" x14ac:dyDescent="0.15">
      <c r="L23" s="39">
        <v>2726.1</v>
      </c>
      <c r="M23" s="80">
        <v>19.8</v>
      </c>
      <c r="N23" s="16">
        <v>0.70199999999999996</v>
      </c>
      <c r="O23" s="58">
        <v>0.17890441938677809</v>
      </c>
      <c r="P23" s="58"/>
      <c r="Q23" s="15" t="s">
        <v>14</v>
      </c>
      <c r="S23" s="22">
        <v>2601.6</v>
      </c>
      <c r="T23" s="23">
        <v>0.76300000000000001</v>
      </c>
      <c r="U23" s="59">
        <v>24</v>
      </c>
      <c r="V23" s="60" t="s">
        <v>22</v>
      </c>
      <c r="W23" s="63" t="s">
        <v>28</v>
      </c>
      <c r="Y23" s="53">
        <v>2777.3</v>
      </c>
      <c r="Z23" s="54">
        <v>93.559290000000004</v>
      </c>
      <c r="AA23" s="55">
        <v>23.697363853363768</v>
      </c>
      <c r="AB23" s="62" t="s">
        <v>22</v>
      </c>
      <c r="AC23" s="64" t="s">
        <v>29</v>
      </c>
      <c r="AE23" s="69">
        <v>2957.5</v>
      </c>
      <c r="AF23" s="70">
        <v>790</v>
      </c>
      <c r="AG23" s="73">
        <v>24.894076057916539</v>
      </c>
      <c r="AH23" s="74" t="s">
        <v>23</v>
      </c>
      <c r="AI23" s="75" t="s">
        <v>30</v>
      </c>
    </row>
    <row r="24" spans="12:35" ht="14" x14ac:dyDescent="0.15">
      <c r="L24" s="39">
        <v>2581.4</v>
      </c>
      <c r="M24" s="79">
        <v>29.299999999999997</v>
      </c>
      <c r="N24" s="16">
        <v>1.351</v>
      </c>
      <c r="O24" s="58">
        <v>0.18184836052684994</v>
      </c>
      <c r="P24" s="58"/>
      <c r="Q24" s="15" t="s">
        <v>14</v>
      </c>
      <c r="S24" s="22">
        <v>2602.6</v>
      </c>
      <c r="T24" s="23">
        <v>0.65900000000000003</v>
      </c>
      <c r="U24" s="59">
        <v>28.000000000000004</v>
      </c>
      <c r="V24" s="60" t="s">
        <v>22</v>
      </c>
      <c r="W24" s="63" t="s">
        <v>28</v>
      </c>
      <c r="Y24" s="53">
        <v>2794.8</v>
      </c>
      <c r="Z24" s="54">
        <v>127.5688</v>
      </c>
      <c r="AA24" s="55">
        <v>28.149347447319112</v>
      </c>
      <c r="AB24" s="62" t="s">
        <v>22</v>
      </c>
      <c r="AC24" s="64" t="s">
        <v>29</v>
      </c>
      <c r="AE24" s="69">
        <v>2959</v>
      </c>
      <c r="AF24" s="70">
        <v>229</v>
      </c>
      <c r="AG24" s="73">
        <v>23.525666358717174</v>
      </c>
      <c r="AH24" s="74" t="s">
        <v>23</v>
      </c>
      <c r="AI24" s="75" t="s">
        <v>30</v>
      </c>
    </row>
    <row r="25" spans="12:35" ht="14" x14ac:dyDescent="0.15">
      <c r="L25" s="39">
        <v>2671.6</v>
      </c>
      <c r="M25" s="80">
        <v>24.263143837379978</v>
      </c>
      <c r="N25" s="16">
        <v>1.003854</v>
      </c>
      <c r="O25" s="58">
        <v>0.18242201468678468</v>
      </c>
      <c r="P25" s="58"/>
      <c r="Q25" s="15" t="s">
        <v>14</v>
      </c>
      <c r="S25" s="22">
        <v>2603.4</v>
      </c>
      <c r="T25" s="23">
        <v>0.58899999999999997</v>
      </c>
      <c r="U25" s="59">
        <v>28.1</v>
      </c>
      <c r="V25" s="60" t="s">
        <v>22</v>
      </c>
      <c r="W25" s="63" t="s">
        <v>28</v>
      </c>
      <c r="Y25" s="24">
        <v>2800.7</v>
      </c>
      <c r="Z25" s="56">
        <v>883.46780000000001</v>
      </c>
      <c r="AA25" s="57">
        <v>31.335995424016204</v>
      </c>
      <c r="AB25" s="61" t="s">
        <v>23</v>
      </c>
      <c r="AC25" s="64" t="s">
        <v>29</v>
      </c>
      <c r="AE25" s="69">
        <v>2983</v>
      </c>
      <c r="AF25" s="70">
        <v>511</v>
      </c>
      <c r="AG25" s="73">
        <v>28.106073522593437</v>
      </c>
      <c r="AH25" s="74" t="s">
        <v>23</v>
      </c>
      <c r="AI25" s="75" t="s">
        <v>30</v>
      </c>
    </row>
    <row r="26" spans="12:35" ht="14" x14ac:dyDescent="0.15">
      <c r="L26" s="39">
        <v>2723.7</v>
      </c>
      <c r="M26" s="80">
        <v>29.207642943042593</v>
      </c>
      <c r="N26" s="16">
        <v>1.6829499999999999</v>
      </c>
      <c r="O26" s="58">
        <v>0.20847678269804945</v>
      </c>
      <c r="P26" s="58"/>
      <c r="Q26" s="15" t="s">
        <v>14</v>
      </c>
      <c r="S26" s="22">
        <v>2605.6</v>
      </c>
      <c r="T26" s="23">
        <v>0.41599999999999998</v>
      </c>
      <c r="U26" s="59">
        <v>25.7</v>
      </c>
      <c r="V26" s="60" t="s">
        <v>22</v>
      </c>
      <c r="W26" s="63" t="s">
        <v>28</v>
      </c>
      <c r="Y26" s="24">
        <v>2806.8</v>
      </c>
      <c r="Z26" s="56">
        <v>15.307090000000001</v>
      </c>
      <c r="AA26" s="57">
        <v>32.512206923124154</v>
      </c>
      <c r="AB26" s="61" t="s">
        <v>23</v>
      </c>
      <c r="AC26" s="64" t="s">
        <v>29</v>
      </c>
      <c r="AE26" s="69">
        <v>2987.25</v>
      </c>
      <c r="AF26" s="70">
        <v>243</v>
      </c>
      <c r="AG26" s="73">
        <v>27.505350384635026</v>
      </c>
      <c r="AH26" s="74" t="s">
        <v>23</v>
      </c>
      <c r="AI26" s="75" t="s">
        <v>30</v>
      </c>
    </row>
    <row r="27" spans="12:35" ht="14" x14ac:dyDescent="0.15">
      <c r="L27" s="39">
        <v>2579.4</v>
      </c>
      <c r="M27" s="79">
        <v>26</v>
      </c>
      <c r="N27" s="16">
        <v>1.595</v>
      </c>
      <c r="O27" s="58">
        <v>0.2259927240340811</v>
      </c>
      <c r="P27" s="58"/>
      <c r="Q27" s="15" t="s">
        <v>14</v>
      </c>
      <c r="S27" s="22">
        <v>2606.4</v>
      </c>
      <c r="T27" s="23">
        <v>2.6949999999999998</v>
      </c>
      <c r="U27" s="59">
        <v>23.4</v>
      </c>
      <c r="V27" s="60" t="s">
        <v>22</v>
      </c>
      <c r="W27" s="63" t="s">
        <v>28</v>
      </c>
      <c r="Y27" s="24">
        <v>2807.5</v>
      </c>
      <c r="Z27" s="56">
        <v>309</v>
      </c>
      <c r="AA27" s="57">
        <v>29.48</v>
      </c>
      <c r="AB27" s="61" t="s">
        <v>23</v>
      </c>
      <c r="AC27" s="64" t="s">
        <v>29</v>
      </c>
    </row>
    <row r="28" spans="12:35" ht="14" x14ac:dyDescent="0.15">
      <c r="L28" s="39">
        <v>2638.8</v>
      </c>
      <c r="M28" s="80">
        <v>18.598081387480349</v>
      </c>
      <c r="N28" s="16">
        <v>0.96298839999999997</v>
      </c>
      <c r="O28" s="58">
        <v>0.23045154798810266</v>
      </c>
      <c r="P28" s="58"/>
      <c r="Q28" s="15" t="s">
        <v>14</v>
      </c>
      <c r="S28" s="22">
        <v>2607.6999999999998</v>
      </c>
      <c r="T28" s="23">
        <v>0.58799999999999997</v>
      </c>
      <c r="U28" s="59">
        <v>22.9</v>
      </c>
      <c r="V28" s="60" t="s">
        <v>22</v>
      </c>
      <c r="W28" s="63" t="s">
        <v>28</v>
      </c>
      <c r="Y28" s="24">
        <v>2810.2</v>
      </c>
      <c r="Z28" s="56">
        <v>68.236239999999995</v>
      </c>
      <c r="AA28" s="57">
        <v>24.805228701702532</v>
      </c>
      <c r="AB28" s="61" t="s">
        <v>23</v>
      </c>
      <c r="AC28" s="64" t="s">
        <v>29</v>
      </c>
    </row>
    <row r="29" spans="12:35" ht="14" x14ac:dyDescent="0.15">
      <c r="L29" s="39">
        <v>2662.5</v>
      </c>
      <c r="M29" s="80">
        <v>29.361738407941957</v>
      </c>
      <c r="N29" s="16">
        <v>2.1742889999999999</v>
      </c>
      <c r="O29" s="58">
        <v>0.24236475263500443</v>
      </c>
      <c r="P29" s="58"/>
      <c r="Q29" s="15" t="s">
        <v>14</v>
      </c>
      <c r="S29" s="22">
        <v>2621.8</v>
      </c>
      <c r="T29" s="23">
        <v>4.048</v>
      </c>
      <c r="U29" s="59">
        <v>21.3</v>
      </c>
      <c r="V29" s="60" t="s">
        <v>22</v>
      </c>
      <c r="W29" s="63" t="s">
        <v>28</v>
      </c>
      <c r="Y29" s="24">
        <v>2811.2</v>
      </c>
      <c r="Z29" s="56">
        <v>701</v>
      </c>
      <c r="AA29" s="57">
        <v>29.92</v>
      </c>
      <c r="AB29" s="61" t="s">
        <v>23</v>
      </c>
      <c r="AC29" s="64" t="s">
        <v>29</v>
      </c>
    </row>
    <row r="30" spans="12:35" ht="14" x14ac:dyDescent="0.15">
      <c r="L30" s="39">
        <v>2578.5</v>
      </c>
      <c r="M30" s="79">
        <v>25.4</v>
      </c>
      <c r="N30" s="16">
        <v>1.7549999999999999</v>
      </c>
      <c r="O30" s="58">
        <v>0.24502615749261422</v>
      </c>
      <c r="P30" s="58"/>
      <c r="Q30" s="15" t="s">
        <v>14</v>
      </c>
      <c r="S30" s="22">
        <v>2625.3</v>
      </c>
      <c r="T30" s="23">
        <v>2.5539999999999998</v>
      </c>
      <c r="U30" s="59">
        <v>26</v>
      </c>
      <c r="V30" s="60" t="s">
        <v>22</v>
      </c>
      <c r="W30" s="63" t="s">
        <v>28</v>
      </c>
      <c r="Y30" s="24">
        <v>2813.5</v>
      </c>
      <c r="Z30" s="56">
        <v>334.69110000000001</v>
      </c>
      <c r="AA30" s="57">
        <v>28.341053943196371</v>
      </c>
      <c r="AB30" s="61" t="s">
        <v>23</v>
      </c>
      <c r="AC30" s="64" t="s">
        <v>29</v>
      </c>
    </row>
    <row r="31" spans="12:35" ht="14" x14ac:dyDescent="0.15">
      <c r="L31" s="39">
        <v>2571.4</v>
      </c>
      <c r="M31" s="79">
        <v>21.8</v>
      </c>
      <c r="N31" s="16">
        <v>1.387</v>
      </c>
      <c r="O31" s="58">
        <v>0.24644832089603771</v>
      </c>
      <c r="P31" s="58"/>
      <c r="Q31" s="15" t="s">
        <v>14</v>
      </c>
      <c r="S31" s="22">
        <v>2626.4</v>
      </c>
      <c r="T31" s="23">
        <v>0.57899999999999996</v>
      </c>
      <c r="U31" s="59">
        <v>24.6</v>
      </c>
      <c r="V31" s="60" t="s">
        <v>22</v>
      </c>
      <c r="W31" s="63" t="s">
        <v>28</v>
      </c>
      <c r="Y31" s="24">
        <v>2814.7</v>
      </c>
      <c r="Z31" s="56">
        <v>243.64420000000001</v>
      </c>
      <c r="AA31" s="57">
        <v>27.007618694376053</v>
      </c>
      <c r="AB31" s="61" t="s">
        <v>23</v>
      </c>
      <c r="AC31" s="64" t="s">
        <v>29</v>
      </c>
    </row>
    <row r="32" spans="12:35" ht="14" x14ac:dyDescent="0.15">
      <c r="L32" s="39">
        <v>2580.5</v>
      </c>
      <c r="M32" s="79">
        <v>30.3</v>
      </c>
      <c r="N32" s="16">
        <v>2.383</v>
      </c>
      <c r="O32" s="58">
        <v>0.24852283410965728</v>
      </c>
      <c r="P32" s="58"/>
      <c r="Q32" s="15" t="s">
        <v>14</v>
      </c>
      <c r="S32" s="22">
        <v>2627.7</v>
      </c>
      <c r="T32" s="23">
        <v>0.65300000000000002</v>
      </c>
      <c r="U32" s="59">
        <v>26</v>
      </c>
      <c r="V32" s="60" t="s">
        <v>22</v>
      </c>
      <c r="W32" s="63" t="s">
        <v>28</v>
      </c>
      <c r="Y32" s="24">
        <v>2815.7</v>
      </c>
      <c r="Z32" s="56">
        <v>666</v>
      </c>
      <c r="AA32" s="57">
        <v>29.86</v>
      </c>
      <c r="AB32" s="61" t="s">
        <v>23</v>
      </c>
      <c r="AC32" s="64" t="s">
        <v>29</v>
      </c>
    </row>
    <row r="33" spans="3:29" ht="14" x14ac:dyDescent="0.15">
      <c r="L33" s="39">
        <v>2583.3000000000002</v>
      </c>
      <c r="M33" s="79">
        <v>29.100000000000005</v>
      </c>
      <c r="N33" s="16">
        <v>2.254</v>
      </c>
      <c r="O33" s="58">
        <v>0.24989882092991497</v>
      </c>
      <c r="P33" s="58"/>
      <c r="Q33" s="15" t="s">
        <v>14</v>
      </c>
      <c r="S33" s="24">
        <v>2662.4</v>
      </c>
      <c r="T33" s="25">
        <v>267.70100000000002</v>
      </c>
      <c r="U33" s="57">
        <v>30.599999999999998</v>
      </c>
      <c r="V33" s="61" t="s">
        <v>23</v>
      </c>
      <c r="W33" s="63" t="s">
        <v>28</v>
      </c>
      <c r="Y33" s="24">
        <v>2820.3</v>
      </c>
      <c r="Z33" s="56">
        <v>709</v>
      </c>
      <c r="AA33" s="57">
        <v>29.09</v>
      </c>
      <c r="AB33" s="61" t="s">
        <v>23</v>
      </c>
      <c r="AC33" s="64" t="s">
        <v>29</v>
      </c>
    </row>
    <row r="34" spans="3:29" ht="14" x14ac:dyDescent="0.15">
      <c r="L34" s="39">
        <v>2596.3000000000002</v>
      </c>
      <c r="M34" s="79">
        <v>27.6</v>
      </c>
      <c r="N34" s="16">
        <v>2.3940000000000001</v>
      </c>
      <c r="O34" s="58">
        <v>0.27293676194414895</v>
      </c>
      <c r="P34" s="58"/>
      <c r="Q34" s="15" t="s">
        <v>14</v>
      </c>
      <c r="S34" s="24">
        <v>2663.4</v>
      </c>
      <c r="T34" s="25">
        <v>363.23</v>
      </c>
      <c r="U34" s="57">
        <v>30</v>
      </c>
      <c r="V34" s="61" t="s">
        <v>23</v>
      </c>
      <c r="W34" s="63" t="s">
        <v>28</v>
      </c>
      <c r="Y34" s="24">
        <v>2832.5</v>
      </c>
      <c r="Z34" s="56">
        <v>790</v>
      </c>
      <c r="AA34" s="57">
        <v>29.54</v>
      </c>
      <c r="AB34" s="61" t="s">
        <v>23</v>
      </c>
      <c r="AC34" s="64" t="s">
        <v>29</v>
      </c>
    </row>
    <row r="35" spans="3:29" ht="14" x14ac:dyDescent="0.15">
      <c r="L35" s="39">
        <v>2723.5</v>
      </c>
      <c r="M35" s="80">
        <v>27.112095311504604</v>
      </c>
      <c r="N35" s="16">
        <v>2.5915490000000001</v>
      </c>
      <c r="O35" s="58">
        <v>0.29143606058303878</v>
      </c>
      <c r="P35" s="58"/>
      <c r="Q35" s="15" t="s">
        <v>14</v>
      </c>
      <c r="S35" s="24">
        <v>2664.5</v>
      </c>
      <c r="T35" s="25">
        <v>755.96299999999997</v>
      </c>
      <c r="U35" s="57">
        <v>31.1</v>
      </c>
      <c r="V35" s="61" t="s">
        <v>23</v>
      </c>
      <c r="W35" s="63" t="s">
        <v>28</v>
      </c>
      <c r="Y35" s="24">
        <v>2848.8</v>
      </c>
      <c r="Z35" s="56">
        <v>768</v>
      </c>
      <c r="AA35" s="57">
        <v>28.910000000000004</v>
      </c>
      <c r="AB35" s="61" t="s">
        <v>23</v>
      </c>
      <c r="AC35" s="64" t="s">
        <v>29</v>
      </c>
    </row>
    <row r="36" spans="3:29" ht="14" x14ac:dyDescent="0.15">
      <c r="L36" s="39">
        <v>2667.1</v>
      </c>
      <c r="M36" s="80">
        <v>30.669804460618028</v>
      </c>
      <c r="N36" s="16">
        <v>3.2965260000000001</v>
      </c>
      <c r="O36" s="58">
        <v>0.29917261283718327</v>
      </c>
      <c r="P36" s="58"/>
      <c r="Q36" s="15" t="s">
        <v>14</v>
      </c>
      <c r="S36" s="24">
        <v>2665.6</v>
      </c>
      <c r="T36" s="25">
        <v>309.08300000000003</v>
      </c>
      <c r="U36" s="57">
        <v>28.9</v>
      </c>
      <c r="V36" s="61" t="s">
        <v>23</v>
      </c>
      <c r="W36" s="63" t="s">
        <v>28</v>
      </c>
      <c r="Y36" s="24">
        <v>2853.7</v>
      </c>
      <c r="Z36" s="56">
        <v>648.86500000000001</v>
      </c>
      <c r="AA36" s="57">
        <v>26.290592583622679</v>
      </c>
      <c r="AB36" s="61" t="s">
        <v>23</v>
      </c>
      <c r="AC36" s="64" t="s">
        <v>29</v>
      </c>
    </row>
    <row r="37" spans="3:29" ht="14" x14ac:dyDescent="0.15">
      <c r="L37" s="39">
        <v>2625.3</v>
      </c>
      <c r="M37" s="79">
        <v>26</v>
      </c>
      <c r="N37" s="16">
        <v>2.5539999999999998</v>
      </c>
      <c r="O37" s="58">
        <v>0.30088896607103072</v>
      </c>
      <c r="P37" s="58"/>
      <c r="Q37" s="15" t="s">
        <v>14</v>
      </c>
      <c r="S37" s="24">
        <v>2666.7</v>
      </c>
      <c r="T37" s="25">
        <v>555.33299999999997</v>
      </c>
      <c r="U37" s="57">
        <v>29.600000000000005</v>
      </c>
      <c r="V37" s="61" t="s">
        <v>23</v>
      </c>
      <c r="W37" s="63" t="s">
        <v>28</v>
      </c>
      <c r="Y37" s="24">
        <v>2879</v>
      </c>
      <c r="Z37" s="56">
        <v>192.411</v>
      </c>
      <c r="AA37" s="57">
        <v>26.037470066983531</v>
      </c>
      <c r="AB37" s="61" t="s">
        <v>23</v>
      </c>
      <c r="AC37" s="64" t="s">
        <v>29</v>
      </c>
    </row>
    <row r="38" spans="3:29" ht="14" x14ac:dyDescent="0.15">
      <c r="L38" s="39">
        <v>2573.6</v>
      </c>
      <c r="M38" s="79">
        <v>24</v>
      </c>
      <c r="N38" s="16">
        <v>2.2770000000000001</v>
      </c>
      <c r="O38" s="58">
        <v>0.30335487123763361</v>
      </c>
      <c r="P38" s="58"/>
      <c r="Q38" s="15" t="s">
        <v>14</v>
      </c>
      <c r="S38" s="24">
        <v>2667.7</v>
      </c>
      <c r="T38" s="25">
        <v>210.81299999999999</v>
      </c>
      <c r="U38" s="57">
        <v>28.800000000000004</v>
      </c>
      <c r="V38" s="61" t="s">
        <v>23</v>
      </c>
      <c r="W38" s="63" t="s">
        <v>28</v>
      </c>
      <c r="Y38" s="24">
        <v>2889</v>
      </c>
      <c r="Z38" s="56">
        <v>366.9615</v>
      </c>
      <c r="AA38" s="57">
        <v>25.793757203829415</v>
      </c>
      <c r="AB38" s="61" t="s">
        <v>23</v>
      </c>
      <c r="AC38" s="64" t="s">
        <v>29</v>
      </c>
    </row>
    <row r="39" spans="3:29" ht="14" x14ac:dyDescent="0.15">
      <c r="L39" s="39">
        <v>2577.6</v>
      </c>
      <c r="M39" s="79">
        <v>25.3</v>
      </c>
      <c r="N39" s="16">
        <v>2.6819999999999999</v>
      </c>
      <c r="O39" s="58">
        <v>0.31831972186706686</v>
      </c>
      <c r="P39" s="58"/>
      <c r="Q39" s="15" t="s">
        <v>14</v>
      </c>
      <c r="S39" s="24">
        <v>2668.4</v>
      </c>
      <c r="T39" s="25">
        <v>703.52099999999996</v>
      </c>
      <c r="U39" s="57">
        <v>29.600000000000005</v>
      </c>
      <c r="V39" s="61" t="s">
        <v>23</v>
      </c>
      <c r="W39" s="63" t="s">
        <v>28</v>
      </c>
      <c r="Y39" s="24">
        <v>2901.2</v>
      </c>
      <c r="Z39" s="56">
        <v>230.10489999999999</v>
      </c>
      <c r="AA39" s="57">
        <v>25.90555407340528</v>
      </c>
      <c r="AB39" s="61" t="s">
        <v>23</v>
      </c>
      <c r="AC39" s="64" t="s">
        <v>29</v>
      </c>
    </row>
    <row r="40" spans="3:29" ht="14" x14ac:dyDescent="0.15">
      <c r="L40" s="39">
        <v>2676.4</v>
      </c>
      <c r="M40" s="80">
        <v>32.310500634706507</v>
      </c>
      <c r="N40" s="16">
        <v>4.3119170000000002</v>
      </c>
      <c r="O40" s="58">
        <v>0.3347949104948853</v>
      </c>
      <c r="P40" s="58"/>
      <c r="Q40" s="15" t="s">
        <v>14</v>
      </c>
      <c r="S40" s="24">
        <v>2669.3</v>
      </c>
      <c r="T40" s="25">
        <v>464.58600000000001</v>
      </c>
      <c r="U40" s="57">
        <v>29.4</v>
      </c>
      <c r="V40" s="61" t="s">
        <v>23</v>
      </c>
      <c r="W40" s="63" t="s">
        <v>28</v>
      </c>
      <c r="Y40" s="24">
        <v>2903.3</v>
      </c>
      <c r="Z40" s="56">
        <v>0.32897399999999999</v>
      </c>
      <c r="AA40" s="57">
        <v>20.256061505136262</v>
      </c>
      <c r="AB40" s="61" t="s">
        <v>23</v>
      </c>
      <c r="AC40" s="64" t="s">
        <v>29</v>
      </c>
    </row>
    <row r="41" spans="3:29" ht="14" x14ac:dyDescent="0.15">
      <c r="L41" s="39">
        <v>2606.4</v>
      </c>
      <c r="M41" s="79">
        <v>23.4</v>
      </c>
      <c r="N41" s="16">
        <v>2.6949999999999998</v>
      </c>
      <c r="O41" s="58">
        <v>0.34447958299643755</v>
      </c>
      <c r="P41" s="58"/>
      <c r="Q41" s="15" t="s">
        <v>14</v>
      </c>
      <c r="S41" s="24">
        <v>2670.6</v>
      </c>
      <c r="T41" s="25">
        <v>415.05599999999998</v>
      </c>
      <c r="U41" s="57">
        <v>26.899999999999995</v>
      </c>
      <c r="V41" s="61" t="s">
        <v>23</v>
      </c>
      <c r="W41" s="63" t="s">
        <v>28</v>
      </c>
      <c r="Y41" s="24">
        <v>2904.2</v>
      </c>
      <c r="Z41" s="56">
        <v>2.8507359999999999</v>
      </c>
      <c r="AA41" s="57">
        <v>16.501873183663697</v>
      </c>
      <c r="AB41" s="61" t="s">
        <v>23</v>
      </c>
      <c r="AC41" s="64" t="s">
        <v>29</v>
      </c>
    </row>
    <row r="42" spans="3:29" ht="14" x14ac:dyDescent="0.15">
      <c r="L42" s="39">
        <v>2753.8</v>
      </c>
      <c r="M42" s="80">
        <v>31.865668497064341</v>
      </c>
      <c r="N42" s="16">
        <v>4.4993049999999997</v>
      </c>
      <c r="O42" s="58">
        <v>0.34823770265073278</v>
      </c>
      <c r="P42" s="58"/>
      <c r="Q42" s="15" t="s">
        <v>14</v>
      </c>
      <c r="S42" s="24">
        <v>2671.3</v>
      </c>
      <c r="T42" s="25">
        <v>624.80600000000004</v>
      </c>
      <c r="U42" s="57">
        <v>27.399999999999995</v>
      </c>
      <c r="V42" s="61" t="s">
        <v>23</v>
      </c>
      <c r="W42" s="63" t="s">
        <v>28</v>
      </c>
      <c r="Y42" s="24">
        <v>2905.3</v>
      </c>
      <c r="Z42" s="56">
        <v>0.23865439999999999</v>
      </c>
      <c r="AA42" s="57">
        <v>22.926706537719369</v>
      </c>
      <c r="AB42" s="61" t="s">
        <v>23</v>
      </c>
      <c r="AC42" s="64" t="s">
        <v>29</v>
      </c>
    </row>
    <row r="43" spans="3:29" ht="14" x14ac:dyDescent="0.15">
      <c r="C43" s="26" t="s">
        <v>4</v>
      </c>
      <c r="D43" s="17" t="s">
        <v>5</v>
      </c>
      <c r="E43" s="17" t="s">
        <v>9</v>
      </c>
      <c r="L43" s="39">
        <v>2565.4</v>
      </c>
      <c r="M43" s="79">
        <v>25.3</v>
      </c>
      <c r="N43" s="16">
        <v>3.32</v>
      </c>
      <c r="O43" s="58">
        <v>0.36242034317840044</v>
      </c>
      <c r="P43" s="58"/>
      <c r="Q43" s="15" t="s">
        <v>14</v>
      </c>
      <c r="S43" s="24">
        <v>2672.6</v>
      </c>
      <c r="T43" s="25">
        <v>604.37800000000004</v>
      </c>
      <c r="U43" s="57">
        <v>27.500000000000004</v>
      </c>
      <c r="V43" s="61" t="s">
        <v>23</v>
      </c>
      <c r="W43" s="63" t="s">
        <v>28</v>
      </c>
      <c r="Y43" s="24">
        <v>2909.8</v>
      </c>
      <c r="Z43" s="56">
        <v>124.14449999999999</v>
      </c>
      <c r="AA43" s="57">
        <v>20.807304781058878</v>
      </c>
      <c r="AB43" s="61" t="s">
        <v>23</v>
      </c>
      <c r="AC43" s="64" t="s">
        <v>29</v>
      </c>
    </row>
    <row r="44" spans="3:29" ht="14" x14ac:dyDescent="0.15">
      <c r="C44" s="26" t="s">
        <v>6</v>
      </c>
      <c r="D44" s="17" t="s">
        <v>7</v>
      </c>
      <c r="E44" s="17" t="s">
        <v>8</v>
      </c>
      <c r="L44" s="39">
        <v>2724.6</v>
      </c>
      <c r="M44" s="80">
        <v>29.982441167401312</v>
      </c>
      <c r="N44" s="16">
        <v>5.690734</v>
      </c>
      <c r="O44" s="58">
        <v>0.42625930201952911</v>
      </c>
      <c r="P44" s="58"/>
      <c r="Q44" s="15" t="s">
        <v>14</v>
      </c>
      <c r="S44" s="24">
        <v>2673.5</v>
      </c>
      <c r="T44" s="25">
        <v>296.27</v>
      </c>
      <c r="U44" s="57">
        <v>27.699999999999996</v>
      </c>
      <c r="V44" s="61" t="s">
        <v>23</v>
      </c>
      <c r="W44" s="63" t="s">
        <v>28</v>
      </c>
      <c r="Y44" s="24">
        <v>2927.1</v>
      </c>
      <c r="Z44" s="56">
        <v>89.197400000000002</v>
      </c>
      <c r="AA44" s="57">
        <v>24.240597037415508</v>
      </c>
      <c r="AB44" s="61" t="s">
        <v>23</v>
      </c>
      <c r="AC44" s="64" t="s">
        <v>29</v>
      </c>
    </row>
    <row r="45" spans="3:29" ht="14" x14ac:dyDescent="0.15">
      <c r="C45" s="26" t="s">
        <v>10</v>
      </c>
      <c r="D45" s="17" t="s">
        <v>11</v>
      </c>
      <c r="E45" s="17" t="s">
        <v>12</v>
      </c>
      <c r="L45" s="39">
        <v>2621.8</v>
      </c>
      <c r="M45" s="79">
        <v>21.3</v>
      </c>
      <c r="N45" s="16">
        <v>4.048</v>
      </c>
      <c r="O45" s="58">
        <v>0.48345993862947356</v>
      </c>
      <c r="P45" s="58"/>
      <c r="Q45" s="15" t="s">
        <v>14</v>
      </c>
      <c r="S45" s="24">
        <v>2674.3</v>
      </c>
      <c r="T45" s="25">
        <v>218.48099999999999</v>
      </c>
      <c r="U45" s="57">
        <v>25.5</v>
      </c>
      <c r="V45" s="61" t="s">
        <v>23</v>
      </c>
      <c r="W45" s="63" t="s">
        <v>28</v>
      </c>
      <c r="Y45" s="24">
        <v>2955.3</v>
      </c>
      <c r="Z45" s="56">
        <v>589.0444</v>
      </c>
      <c r="AA45" s="57">
        <v>27.481394799140801</v>
      </c>
      <c r="AB45" s="61" t="s">
        <v>23</v>
      </c>
      <c r="AC45" s="64" t="s">
        <v>29</v>
      </c>
    </row>
    <row r="46" spans="3:29" ht="14" x14ac:dyDescent="0.15">
      <c r="C46" s="26" t="s">
        <v>13</v>
      </c>
      <c r="D46" s="17" t="s">
        <v>14</v>
      </c>
      <c r="E46" s="17" t="s">
        <v>15</v>
      </c>
      <c r="L46" s="39">
        <v>2904.2</v>
      </c>
      <c r="M46" s="80">
        <v>16.501873183663697</v>
      </c>
      <c r="N46" s="16">
        <v>2.8507359999999999</v>
      </c>
      <c r="O46" s="58">
        <v>0.50088321137119907</v>
      </c>
      <c r="P46" s="58"/>
      <c r="Q46" s="51" t="s">
        <v>11</v>
      </c>
      <c r="S46" s="24">
        <v>2675.4</v>
      </c>
      <c r="T46" s="25">
        <v>99.844999999999999</v>
      </c>
      <c r="U46" s="57">
        <v>25.3</v>
      </c>
      <c r="V46" s="61" t="s">
        <v>23</v>
      </c>
      <c r="W46" s="63" t="s">
        <v>28</v>
      </c>
      <c r="Y46" s="24">
        <v>2972.1</v>
      </c>
      <c r="Z46" s="56">
        <v>1.490988E-2</v>
      </c>
      <c r="AA46" s="57">
        <v>7.2481229569918471</v>
      </c>
      <c r="AB46" s="61" t="s">
        <v>23</v>
      </c>
      <c r="AC46" s="64" t="s">
        <v>29</v>
      </c>
    </row>
    <row r="47" spans="3:29" ht="14" x14ac:dyDescent="0.15">
      <c r="C47" s="26" t="s">
        <v>16</v>
      </c>
      <c r="D47" s="17" t="s">
        <v>17</v>
      </c>
      <c r="E47" s="17" t="s">
        <v>18</v>
      </c>
      <c r="L47" s="39">
        <v>2724.3</v>
      </c>
      <c r="M47" s="80">
        <v>29.529263993055206</v>
      </c>
      <c r="N47" s="16">
        <v>8.2042680000000008</v>
      </c>
      <c r="O47" s="58">
        <v>0.54039356346175815</v>
      </c>
      <c r="P47" s="58"/>
      <c r="Q47" s="51" t="s">
        <v>11</v>
      </c>
      <c r="S47" s="24">
        <v>2676.6</v>
      </c>
      <c r="T47" s="25">
        <v>469</v>
      </c>
      <c r="U47" s="57">
        <v>26.5</v>
      </c>
      <c r="V47" s="61" t="s">
        <v>23</v>
      </c>
      <c r="W47" s="63" t="s">
        <v>28</v>
      </c>
      <c r="Y47" s="120"/>
    </row>
    <row r="48" spans="3:29" ht="14" x14ac:dyDescent="0.15">
      <c r="C48" s="12"/>
      <c r="D48" s="13"/>
      <c r="E48" s="13"/>
      <c r="L48" s="76">
        <v>2801.25</v>
      </c>
      <c r="M48" s="77">
        <v>25.854776502791761</v>
      </c>
      <c r="N48" s="77">
        <v>7.87</v>
      </c>
      <c r="O48" s="58">
        <v>0.59970533150213623</v>
      </c>
      <c r="P48" s="58"/>
      <c r="Q48" s="51" t="s">
        <v>11</v>
      </c>
      <c r="S48" s="24">
        <v>2677.3</v>
      </c>
      <c r="T48" s="25">
        <v>823.12800000000004</v>
      </c>
      <c r="U48" s="57">
        <v>27.399999999999995</v>
      </c>
      <c r="V48" s="61" t="s">
        <v>23</v>
      </c>
      <c r="W48" s="63" t="s">
        <v>28</v>
      </c>
      <c r="Y48" s="120"/>
    </row>
    <row r="49" spans="4:25" ht="14" x14ac:dyDescent="0.15">
      <c r="D49" s="13"/>
      <c r="E49" s="13"/>
      <c r="L49" s="39">
        <v>2685.7</v>
      </c>
      <c r="M49" s="80">
        <v>21.646510992359033</v>
      </c>
      <c r="N49" s="16">
        <v>6.1749980000000004</v>
      </c>
      <c r="O49" s="58">
        <v>0.61523263792764826</v>
      </c>
      <c r="P49" s="58"/>
      <c r="Q49" s="51" t="s">
        <v>11</v>
      </c>
      <c r="S49" s="24">
        <v>2678.4</v>
      </c>
      <c r="T49" s="25">
        <v>634.01900000000001</v>
      </c>
      <c r="U49" s="57">
        <v>26.6</v>
      </c>
      <c r="V49" s="61" t="s">
        <v>23</v>
      </c>
      <c r="W49" s="63" t="s">
        <v>28</v>
      </c>
      <c r="Y49" s="120"/>
    </row>
    <row r="50" spans="4:25" ht="14" x14ac:dyDescent="0.15">
      <c r="L50" s="39">
        <v>2649.2</v>
      </c>
      <c r="M50" s="80">
        <v>24.686285469773033</v>
      </c>
      <c r="N50" s="16">
        <v>7.8516640000000004</v>
      </c>
      <c r="O50" s="58">
        <v>0.62644770143021233</v>
      </c>
      <c r="P50" s="58"/>
      <c r="Q50" s="51" t="s">
        <v>11</v>
      </c>
      <c r="S50" s="24">
        <v>2679.5</v>
      </c>
      <c r="T50" s="25">
        <v>820.33699999999999</v>
      </c>
      <c r="U50" s="57">
        <v>27</v>
      </c>
      <c r="V50" s="61" t="s">
        <v>23</v>
      </c>
      <c r="W50" s="63" t="s">
        <v>28</v>
      </c>
      <c r="Y50" s="120"/>
    </row>
    <row r="51" spans="4:25" ht="14" x14ac:dyDescent="0.15">
      <c r="L51" s="39">
        <v>2672.8</v>
      </c>
      <c r="M51" s="80">
        <v>32.600453218098551</v>
      </c>
      <c r="N51" s="16">
        <v>13.332560000000001</v>
      </c>
      <c r="O51" s="58">
        <v>0.65927652693168592</v>
      </c>
      <c r="P51" s="58"/>
      <c r="Q51" s="51" t="s">
        <v>11</v>
      </c>
      <c r="S51" s="24">
        <v>2680.2</v>
      </c>
      <c r="T51" s="25">
        <v>823.71</v>
      </c>
      <c r="U51" s="57">
        <v>26.5</v>
      </c>
      <c r="V51" s="61" t="s">
        <v>23</v>
      </c>
      <c r="W51" s="63" t="s">
        <v>28</v>
      </c>
      <c r="Y51" s="120"/>
    </row>
    <row r="52" spans="4:25" ht="14" x14ac:dyDescent="0.15">
      <c r="L52" s="39">
        <v>2686.4</v>
      </c>
      <c r="M52" s="80">
        <v>30.060695046853748</v>
      </c>
      <c r="N52" s="16">
        <v>12.53547</v>
      </c>
      <c r="O52" s="58">
        <v>0.68722421626937247</v>
      </c>
      <c r="P52" s="58"/>
      <c r="Q52" s="51" t="s">
        <v>11</v>
      </c>
      <c r="S52" s="24">
        <v>2681.6</v>
      </c>
      <c r="T52" s="25">
        <v>659.53700000000003</v>
      </c>
      <c r="U52" s="57">
        <v>26.1</v>
      </c>
      <c r="V52" s="61" t="s">
        <v>23</v>
      </c>
      <c r="W52" s="63" t="s">
        <v>28</v>
      </c>
      <c r="Y52" s="120"/>
    </row>
    <row r="53" spans="4:25" ht="14" x14ac:dyDescent="0.15">
      <c r="L53" s="39">
        <v>2671.3</v>
      </c>
      <c r="M53" s="80">
        <v>17.815232379005668</v>
      </c>
      <c r="N53" s="16">
        <v>5.6126079999999998</v>
      </c>
      <c r="O53" s="58">
        <v>0.70181271375209608</v>
      </c>
      <c r="P53" s="58"/>
      <c r="Q53" s="51" t="s">
        <v>11</v>
      </c>
      <c r="S53" s="24">
        <v>2682.6</v>
      </c>
      <c r="T53" s="25">
        <v>884.553</v>
      </c>
      <c r="U53" s="57">
        <v>27</v>
      </c>
      <c r="V53" s="61" t="s">
        <v>23</v>
      </c>
      <c r="W53" s="63" t="s">
        <v>28</v>
      </c>
      <c r="Y53" s="120"/>
    </row>
    <row r="54" spans="4:25" ht="14" x14ac:dyDescent="0.15">
      <c r="L54" s="39">
        <v>2806.8</v>
      </c>
      <c r="M54" s="80">
        <v>32.512206923124154</v>
      </c>
      <c r="N54" s="16">
        <v>15.307090000000001</v>
      </c>
      <c r="O54" s="58">
        <v>0.71892151341404054</v>
      </c>
      <c r="P54" s="58"/>
      <c r="Q54" s="51" t="s">
        <v>11</v>
      </c>
      <c r="S54" s="24">
        <v>2683.2</v>
      </c>
      <c r="T54" s="25">
        <v>832.58399999999995</v>
      </c>
      <c r="U54" s="57">
        <v>26.899999999999995</v>
      </c>
      <c r="V54" s="61" t="s">
        <v>23</v>
      </c>
      <c r="W54" s="63" t="s">
        <v>28</v>
      </c>
      <c r="Y54" s="120"/>
    </row>
    <row r="55" spans="4:25" ht="14" x14ac:dyDescent="0.15">
      <c r="L55" s="39">
        <v>2734.2</v>
      </c>
      <c r="M55" s="80">
        <v>24.436635833310589</v>
      </c>
      <c r="N55" s="16">
        <v>10.582520000000001</v>
      </c>
      <c r="O55" s="58">
        <v>0.75857378745910842</v>
      </c>
      <c r="P55" s="58"/>
      <c r="Q55" s="51" t="s">
        <v>11</v>
      </c>
      <c r="S55" s="24">
        <v>2684.5</v>
      </c>
      <c r="T55" s="25">
        <v>335.40699999999998</v>
      </c>
      <c r="U55" s="57">
        <v>23.8</v>
      </c>
      <c r="V55" s="61" t="s">
        <v>23</v>
      </c>
      <c r="W55" s="63" t="s">
        <v>28</v>
      </c>
      <c r="Y55" s="120"/>
    </row>
    <row r="56" spans="4:25" ht="14" x14ac:dyDescent="0.15">
      <c r="L56" s="39">
        <v>2663.8</v>
      </c>
      <c r="M56" s="80">
        <v>26.18505874198792</v>
      </c>
      <c r="N56" s="16">
        <v>14.410069999999999</v>
      </c>
      <c r="O56" s="58">
        <v>0.85562767428673137</v>
      </c>
      <c r="P56" s="58"/>
      <c r="Q56" s="51" t="s">
        <v>11</v>
      </c>
      <c r="S56" s="24">
        <v>2685.3</v>
      </c>
      <c r="T56" s="25">
        <v>175.636</v>
      </c>
      <c r="U56" s="57">
        <v>24.2</v>
      </c>
      <c r="V56" s="61" t="s">
        <v>23</v>
      </c>
      <c r="W56" s="63" t="s">
        <v>28</v>
      </c>
      <c r="Y56" s="120"/>
    </row>
    <row r="57" spans="4:25" ht="14" x14ac:dyDescent="0.15">
      <c r="L57" s="39">
        <v>2679</v>
      </c>
      <c r="M57" s="80">
        <v>26.116293218462371</v>
      </c>
      <c r="N57" s="16">
        <v>23.379020000000001</v>
      </c>
      <c r="O57" s="58">
        <v>1.1512630228468042</v>
      </c>
      <c r="P57" s="58"/>
      <c r="Q57" s="51" t="s">
        <v>11</v>
      </c>
      <c r="S57" s="24">
        <v>2686.4</v>
      </c>
      <c r="T57" s="25">
        <v>273.53800000000001</v>
      </c>
      <c r="U57" s="57">
        <v>23.6</v>
      </c>
      <c r="V57" s="61" t="s">
        <v>23</v>
      </c>
      <c r="W57" s="63" t="s">
        <v>28</v>
      </c>
      <c r="Y57" s="120"/>
    </row>
    <row r="58" spans="4:25" ht="14" x14ac:dyDescent="0.15">
      <c r="L58" s="39">
        <v>2561.6</v>
      </c>
      <c r="M58" s="79">
        <v>22.8</v>
      </c>
      <c r="N58" s="16">
        <v>24.068000000000001</v>
      </c>
      <c r="O58" s="58">
        <v>1.3374790274871908</v>
      </c>
      <c r="P58" s="58"/>
      <c r="Q58" s="51" t="s">
        <v>11</v>
      </c>
      <c r="S58" s="24">
        <v>2687.5</v>
      </c>
      <c r="T58" s="25">
        <v>34.406999999999996</v>
      </c>
      <c r="U58" s="57">
        <v>22.1</v>
      </c>
      <c r="V58" s="61" t="s">
        <v>23</v>
      </c>
      <c r="W58" s="63" t="s">
        <v>28</v>
      </c>
      <c r="Y58" s="120"/>
    </row>
    <row r="59" spans="4:25" ht="14" x14ac:dyDescent="0.15">
      <c r="L59" s="76">
        <v>2844.66</v>
      </c>
      <c r="M59" s="77">
        <v>20.090247157500617</v>
      </c>
      <c r="N59" s="77">
        <v>25.8</v>
      </c>
      <c r="O59" s="58">
        <v>1.5781821204660096</v>
      </c>
      <c r="P59" s="58"/>
      <c r="Q59" s="51" t="s">
        <v>11</v>
      </c>
      <c r="S59" s="24">
        <v>2691.5</v>
      </c>
      <c r="T59" s="25">
        <v>604.44000000000005</v>
      </c>
      <c r="U59" s="57">
        <v>25.7</v>
      </c>
      <c r="V59" s="61" t="s">
        <v>23</v>
      </c>
      <c r="W59" s="63" t="s">
        <v>28</v>
      </c>
      <c r="Y59" s="120"/>
    </row>
    <row r="60" spans="4:25" ht="14" x14ac:dyDescent="0.15">
      <c r="L60" s="39">
        <v>2687.5</v>
      </c>
      <c r="M60" s="79">
        <v>22.1</v>
      </c>
      <c r="N60" s="16">
        <v>34.406999999999996</v>
      </c>
      <c r="O60" s="58">
        <v>1.7133385412218352</v>
      </c>
      <c r="P60" s="58"/>
      <c r="Q60" s="51" t="s">
        <v>11</v>
      </c>
      <c r="S60" s="24">
        <v>2692.4</v>
      </c>
      <c r="T60" s="25">
        <v>208.52099999999999</v>
      </c>
      <c r="U60" s="57">
        <v>25</v>
      </c>
      <c r="V60" s="61" t="s">
        <v>23</v>
      </c>
      <c r="W60" s="63" t="s">
        <v>28</v>
      </c>
      <c r="Y60" s="120"/>
    </row>
    <row r="61" spans="4:25" ht="14" x14ac:dyDescent="0.15">
      <c r="L61" s="76">
        <v>2822.5</v>
      </c>
      <c r="M61" s="77">
        <v>25.004592846491747</v>
      </c>
      <c r="N61" s="77">
        <v>47.3</v>
      </c>
      <c r="O61" s="58">
        <v>1.8435049190502413</v>
      </c>
      <c r="P61" s="58"/>
      <c r="Q61" s="51" t="s">
        <v>11</v>
      </c>
      <c r="S61" s="24">
        <v>2693.4</v>
      </c>
      <c r="T61" s="25">
        <v>272.18400000000003</v>
      </c>
      <c r="U61" s="57">
        <v>27.3</v>
      </c>
      <c r="V61" s="61" t="s">
        <v>23</v>
      </c>
      <c r="W61" s="63" t="s">
        <v>28</v>
      </c>
      <c r="Y61" s="120"/>
    </row>
    <row r="62" spans="4:25" ht="14" x14ac:dyDescent="0.15">
      <c r="L62" s="39">
        <v>2695.7</v>
      </c>
      <c r="M62" s="79">
        <v>25.4</v>
      </c>
      <c r="N62" s="16">
        <v>57.323</v>
      </c>
      <c r="O62" s="58">
        <v>2.0405908642444919</v>
      </c>
      <c r="P62" s="58"/>
      <c r="Q62" s="50" t="s">
        <v>7</v>
      </c>
      <c r="S62" s="24">
        <v>2694.6</v>
      </c>
      <c r="T62" s="25">
        <v>175.786</v>
      </c>
      <c r="U62" s="57">
        <v>24.3</v>
      </c>
      <c r="V62" s="61" t="s">
        <v>23</v>
      </c>
      <c r="W62" s="63" t="s">
        <v>28</v>
      </c>
      <c r="Y62" s="120"/>
    </row>
    <row r="63" spans="4:25" ht="14" x14ac:dyDescent="0.15">
      <c r="L63" s="39">
        <v>2721.8</v>
      </c>
      <c r="M63" s="79">
        <v>23.4</v>
      </c>
      <c r="N63" s="16">
        <v>61.545999999999999</v>
      </c>
      <c r="O63" s="58">
        <v>2.3079014129528255</v>
      </c>
      <c r="P63" s="58"/>
      <c r="Q63" s="50" t="s">
        <v>7</v>
      </c>
      <c r="S63" s="24">
        <v>2695.7</v>
      </c>
      <c r="T63" s="25">
        <v>57.323</v>
      </c>
      <c r="U63" s="57">
        <v>25.4</v>
      </c>
      <c r="V63" s="61" t="s">
        <v>23</v>
      </c>
      <c r="W63" s="63" t="s">
        <v>28</v>
      </c>
      <c r="Y63" s="120"/>
    </row>
    <row r="64" spans="4:25" ht="14" x14ac:dyDescent="0.15">
      <c r="L64" s="39">
        <v>2810.2</v>
      </c>
      <c r="M64" s="80">
        <v>24.805228701702532</v>
      </c>
      <c r="N64" s="16">
        <v>68.236239999999995</v>
      </c>
      <c r="O64" s="58">
        <v>2.3216463315320124</v>
      </c>
      <c r="P64" s="58"/>
      <c r="Q64" s="50" t="s">
        <v>7</v>
      </c>
      <c r="S64" s="24">
        <v>2697.7</v>
      </c>
      <c r="T64" s="25">
        <v>202.077</v>
      </c>
      <c r="U64" s="57">
        <v>27</v>
      </c>
      <c r="V64" s="61" t="s">
        <v>23</v>
      </c>
      <c r="W64" s="63" t="s">
        <v>28</v>
      </c>
      <c r="Y64" s="120"/>
    </row>
    <row r="65" spans="12:25" ht="14" x14ac:dyDescent="0.15">
      <c r="L65" s="39">
        <v>2744.4</v>
      </c>
      <c r="M65" s="80">
        <v>25.135383986672483</v>
      </c>
      <c r="N65" s="16">
        <v>71.305229999999995</v>
      </c>
      <c r="O65" s="58">
        <v>2.3540717820696746</v>
      </c>
      <c r="P65" s="58"/>
      <c r="Q65" s="50" t="s">
        <v>7</v>
      </c>
      <c r="S65" s="24">
        <v>2698.7</v>
      </c>
      <c r="T65" s="25">
        <v>106.18600000000001</v>
      </c>
      <c r="U65" s="57">
        <v>23.8</v>
      </c>
      <c r="V65" s="61" t="s">
        <v>23</v>
      </c>
      <c r="W65" s="63" t="s">
        <v>28</v>
      </c>
      <c r="Y65" s="120"/>
    </row>
    <row r="66" spans="12:25" ht="14" x14ac:dyDescent="0.15">
      <c r="L66" s="39">
        <v>2927.1</v>
      </c>
      <c r="M66" s="80">
        <v>24.240597037415508</v>
      </c>
      <c r="N66" s="16">
        <v>89.197400000000002</v>
      </c>
      <c r="O66" s="58">
        <v>2.7942737361437868</v>
      </c>
      <c r="P66" s="58"/>
      <c r="Q66" s="50" t="s">
        <v>7</v>
      </c>
      <c r="S66" s="24">
        <v>2721.8</v>
      </c>
      <c r="T66" s="25">
        <v>61.545999999999999</v>
      </c>
      <c r="U66" s="57">
        <v>23.4</v>
      </c>
      <c r="V66" s="61" t="s">
        <v>23</v>
      </c>
      <c r="W66" s="63" t="s">
        <v>28</v>
      </c>
      <c r="Y66" s="120"/>
    </row>
    <row r="67" spans="12:25" ht="14" x14ac:dyDescent="0.15">
      <c r="L67" s="39">
        <v>2675.4</v>
      </c>
      <c r="M67" s="79">
        <v>25.3</v>
      </c>
      <c r="N67" s="16">
        <v>99.844999999999999</v>
      </c>
      <c r="O67" s="58">
        <v>2.8704568036878402</v>
      </c>
      <c r="P67" s="58"/>
      <c r="Q67" s="50" t="s">
        <v>7</v>
      </c>
      <c r="S67" s="24">
        <v>2728.5</v>
      </c>
      <c r="T67" s="25">
        <v>126.194</v>
      </c>
      <c r="U67" s="57">
        <v>24.2</v>
      </c>
      <c r="V67" s="61" t="s">
        <v>23</v>
      </c>
      <c r="W67" s="63" t="s">
        <v>28</v>
      </c>
      <c r="Y67" s="120"/>
    </row>
    <row r="68" spans="12:25" ht="14" x14ac:dyDescent="0.15">
      <c r="L68" s="39">
        <v>2777.3</v>
      </c>
      <c r="M68" s="80">
        <v>23.697363853363768</v>
      </c>
      <c r="N68" s="16">
        <v>93.559290000000004</v>
      </c>
      <c r="O68" s="58">
        <v>2.9407832081954015</v>
      </c>
      <c r="P68" s="58"/>
      <c r="Q68" s="50" t="s">
        <v>7</v>
      </c>
      <c r="S68" s="24">
        <v>2730.6</v>
      </c>
      <c r="T68" s="25">
        <v>340.279</v>
      </c>
      <c r="U68" s="57">
        <v>23.6</v>
      </c>
      <c r="V68" s="61" t="s">
        <v>23</v>
      </c>
      <c r="W68" s="63" t="s">
        <v>28</v>
      </c>
      <c r="Y68" s="120"/>
    </row>
    <row r="69" spans="12:25" ht="14" x14ac:dyDescent="0.15">
      <c r="L69" s="39">
        <v>2794.8</v>
      </c>
      <c r="M69" s="80">
        <v>28.149347447319112</v>
      </c>
      <c r="N69" s="16">
        <v>127.5688</v>
      </c>
      <c r="O69" s="58">
        <v>3.0026898987266217</v>
      </c>
      <c r="P69" s="58"/>
      <c r="Q69" s="50" t="s">
        <v>7</v>
      </c>
      <c r="S69" s="24">
        <v>2731.5</v>
      </c>
      <c r="T69" s="25">
        <v>277.90600000000001</v>
      </c>
      <c r="U69" s="57">
        <v>23.6</v>
      </c>
      <c r="V69" s="61" t="s">
        <v>23</v>
      </c>
      <c r="W69" s="63" t="s">
        <v>28</v>
      </c>
      <c r="Y69" s="120"/>
    </row>
    <row r="70" spans="12:25" ht="14" x14ac:dyDescent="0.15">
      <c r="L70" s="76">
        <v>2833.08</v>
      </c>
      <c r="M70" s="77">
        <v>23.808907318687574</v>
      </c>
      <c r="N70" s="77">
        <v>103</v>
      </c>
      <c r="O70" s="58">
        <v>3.1035646336005938</v>
      </c>
      <c r="P70" s="58"/>
      <c r="Q70" s="50" t="s">
        <v>7</v>
      </c>
      <c r="S70" s="24">
        <v>2734.7</v>
      </c>
      <c r="T70" s="25">
        <v>251.386</v>
      </c>
      <c r="U70" s="57">
        <v>22.8</v>
      </c>
      <c r="V70" s="61" t="s">
        <v>23</v>
      </c>
      <c r="W70" s="63" t="s">
        <v>28</v>
      </c>
      <c r="Y70" s="120"/>
    </row>
    <row r="71" spans="12:25" ht="14" x14ac:dyDescent="0.15">
      <c r="L71" s="39">
        <v>2698.7</v>
      </c>
      <c r="M71" s="79">
        <v>23.8</v>
      </c>
      <c r="N71" s="16">
        <v>106.18600000000001</v>
      </c>
      <c r="O71" s="58">
        <v>3.1627359762504712</v>
      </c>
      <c r="P71" s="58"/>
      <c r="Q71" s="50" t="s">
        <v>7</v>
      </c>
      <c r="Y71" s="120"/>
    </row>
    <row r="72" spans="12:25" ht="14" x14ac:dyDescent="0.15">
      <c r="L72" s="76">
        <v>2955.16</v>
      </c>
      <c r="M72" s="77">
        <v>16.613109282003908</v>
      </c>
      <c r="N72" s="77">
        <v>61.2</v>
      </c>
      <c r="O72" s="58">
        <v>3.2108917681824005</v>
      </c>
      <c r="P72" s="58"/>
      <c r="Q72" s="50" t="s">
        <v>7</v>
      </c>
      <c r="Y72" s="120"/>
    </row>
    <row r="73" spans="12:25" ht="14" x14ac:dyDescent="0.15">
      <c r="L73" s="76">
        <v>2782.08</v>
      </c>
      <c r="M73" s="77">
        <v>26.3</v>
      </c>
      <c r="N73" s="78">
        <v>131</v>
      </c>
      <c r="O73" s="58">
        <v>3.2603486821531318</v>
      </c>
      <c r="P73" s="58"/>
      <c r="Q73" s="50" t="s">
        <v>7</v>
      </c>
      <c r="Y73" s="120"/>
    </row>
    <row r="74" spans="12:25" ht="14" x14ac:dyDescent="0.15">
      <c r="L74" s="76">
        <v>2816.16</v>
      </c>
      <c r="M74" s="77">
        <v>27.966244263637901</v>
      </c>
      <c r="N74" s="77">
        <v>159</v>
      </c>
      <c r="O74" s="58">
        <v>3.4548388356753468</v>
      </c>
      <c r="P74" s="58"/>
      <c r="Q74" s="50" t="s">
        <v>7</v>
      </c>
      <c r="Y74" s="120"/>
    </row>
    <row r="75" spans="12:25" ht="14" x14ac:dyDescent="0.15">
      <c r="L75" s="39">
        <v>2728.5</v>
      </c>
      <c r="M75" s="79">
        <v>24.2</v>
      </c>
      <c r="N75" s="16">
        <v>126.194</v>
      </c>
      <c r="O75" s="58">
        <v>3.4561721561891376</v>
      </c>
      <c r="P75" s="58"/>
      <c r="Q75" s="50" t="s">
        <v>7</v>
      </c>
      <c r="Y75" s="120"/>
    </row>
    <row r="76" spans="12:25" ht="14" x14ac:dyDescent="0.15">
      <c r="L76" s="76">
        <v>2815.91</v>
      </c>
      <c r="M76" s="77">
        <v>27.804167894395903</v>
      </c>
      <c r="N76" s="77">
        <v>171</v>
      </c>
      <c r="O76" s="58">
        <v>3.6316048737204119</v>
      </c>
      <c r="P76" s="58"/>
      <c r="Q76" s="50" t="s">
        <v>7</v>
      </c>
      <c r="Y76" s="120"/>
    </row>
    <row r="77" spans="12:25" ht="14" x14ac:dyDescent="0.15">
      <c r="L77" s="39">
        <v>2909.8</v>
      </c>
      <c r="M77" s="80">
        <v>20.807304781058878</v>
      </c>
      <c r="N77" s="16">
        <v>124.14449999999999</v>
      </c>
      <c r="O77" s="58">
        <v>3.964292519326182</v>
      </c>
      <c r="P77" s="58"/>
      <c r="Q77" s="50" t="s">
        <v>7</v>
      </c>
      <c r="Y77" s="120"/>
    </row>
    <row r="78" spans="12:25" ht="14" x14ac:dyDescent="0.15">
      <c r="L78" s="39">
        <v>2667.7</v>
      </c>
      <c r="M78" s="79">
        <v>28.800000000000004</v>
      </c>
      <c r="N78" s="16">
        <v>210.81299999999999</v>
      </c>
      <c r="O78" s="58">
        <v>3.9854863787999926</v>
      </c>
      <c r="P78" s="58"/>
      <c r="Q78" s="50" t="s">
        <v>7</v>
      </c>
      <c r="Y78" s="120"/>
    </row>
    <row r="79" spans="12:25" ht="14" x14ac:dyDescent="0.15">
      <c r="L79" s="39">
        <v>2697.7</v>
      </c>
      <c r="M79" s="79">
        <v>27</v>
      </c>
      <c r="N79" s="16">
        <v>202.077</v>
      </c>
      <c r="O79" s="58">
        <v>4.1362421912899139</v>
      </c>
      <c r="P79" s="58"/>
      <c r="Q79" s="50" t="s">
        <v>7</v>
      </c>
      <c r="Y79" s="120"/>
    </row>
    <row r="80" spans="12:25" ht="14" x14ac:dyDescent="0.15">
      <c r="L80" s="39">
        <v>2879</v>
      </c>
      <c r="M80" s="80">
        <v>26.037470066983531</v>
      </c>
      <c r="N80" s="16">
        <v>192.411</v>
      </c>
      <c r="O80" s="58">
        <v>4.1592838703592037</v>
      </c>
      <c r="P80" s="58"/>
      <c r="Q80" s="50" t="s">
        <v>7</v>
      </c>
      <c r="Y80" s="120"/>
    </row>
    <row r="81" spans="12:25" ht="14" x14ac:dyDescent="0.15">
      <c r="L81" s="39">
        <v>2694.6</v>
      </c>
      <c r="M81" s="79">
        <v>24.3</v>
      </c>
      <c r="N81" s="16">
        <v>175.786</v>
      </c>
      <c r="O81" s="58">
        <v>4.2108515802911395</v>
      </c>
      <c r="P81" s="58"/>
      <c r="Q81" s="50" t="s">
        <v>7</v>
      </c>
      <c r="Y81" s="120"/>
    </row>
    <row r="82" spans="12:25" ht="14" x14ac:dyDescent="0.15">
      <c r="L82" s="39">
        <v>2685.3</v>
      </c>
      <c r="M82" s="79">
        <v>24.2</v>
      </c>
      <c r="N82" s="16">
        <v>175.636</v>
      </c>
      <c r="O82" s="58">
        <v>4.2256046764403221</v>
      </c>
      <c r="P82" s="58"/>
      <c r="Q82" s="50" t="s">
        <v>7</v>
      </c>
      <c r="Y82" s="120"/>
    </row>
    <row r="83" spans="12:25" ht="14" x14ac:dyDescent="0.15">
      <c r="L83" s="39">
        <v>2662.4</v>
      </c>
      <c r="M83" s="79">
        <v>30.599999999999998</v>
      </c>
      <c r="N83" s="16">
        <v>267.70100000000002</v>
      </c>
      <c r="O83" s="58">
        <v>4.3442871799995286</v>
      </c>
      <c r="P83" s="58"/>
      <c r="Q83" s="50" t="s">
        <v>7</v>
      </c>
      <c r="Y83" s="120"/>
    </row>
    <row r="84" spans="12:25" ht="14" x14ac:dyDescent="0.15">
      <c r="L84" s="39">
        <v>2692.4</v>
      </c>
      <c r="M84" s="79">
        <v>25</v>
      </c>
      <c r="N84" s="16">
        <v>208.52099999999999</v>
      </c>
      <c r="O84" s="58">
        <v>4.5441170467341738</v>
      </c>
      <c r="P84" s="58"/>
      <c r="Q84" s="50" t="s">
        <v>7</v>
      </c>
      <c r="Y84" s="120"/>
    </row>
    <row r="85" spans="12:25" ht="14" x14ac:dyDescent="0.15">
      <c r="L85" s="76">
        <v>2987.25</v>
      </c>
      <c r="M85" s="77">
        <v>27.505350384635026</v>
      </c>
      <c r="N85" s="77">
        <v>243</v>
      </c>
      <c r="O85" s="58">
        <v>4.5441878835204301</v>
      </c>
      <c r="P85" s="58"/>
      <c r="Q85" s="50" t="s">
        <v>7</v>
      </c>
      <c r="Y85" s="120"/>
    </row>
    <row r="86" spans="12:25" ht="14" x14ac:dyDescent="0.15">
      <c r="L86" s="39">
        <v>2674.3</v>
      </c>
      <c r="M86" s="79">
        <v>25.5</v>
      </c>
      <c r="N86" s="16">
        <v>218.48099999999999</v>
      </c>
      <c r="O86" s="58">
        <v>4.5855705401238529</v>
      </c>
      <c r="P86" s="58"/>
      <c r="Q86" s="50" t="s">
        <v>7</v>
      </c>
      <c r="Y86" s="120"/>
    </row>
    <row r="87" spans="12:25" ht="14" x14ac:dyDescent="0.15">
      <c r="L87" s="39">
        <v>2814.7</v>
      </c>
      <c r="M87" s="80">
        <v>27.007618694376053</v>
      </c>
      <c r="N87" s="16">
        <v>243.64420000000001</v>
      </c>
      <c r="O87" s="58">
        <v>4.6331893057920306</v>
      </c>
      <c r="P87" s="58"/>
      <c r="Q87" s="50" t="s">
        <v>7</v>
      </c>
      <c r="Y87" s="120"/>
    </row>
    <row r="88" spans="12:25" ht="14" x14ac:dyDescent="0.15">
      <c r="L88" s="39">
        <v>2901.2</v>
      </c>
      <c r="M88" s="80">
        <v>25.90555407340528</v>
      </c>
      <c r="N88" s="16">
        <v>230.10489999999999</v>
      </c>
      <c r="O88" s="58">
        <v>4.6602182532986598</v>
      </c>
      <c r="P88" s="58"/>
      <c r="Q88" s="50" t="s">
        <v>7</v>
      </c>
      <c r="Y88" s="120"/>
    </row>
    <row r="89" spans="12:25" ht="14" x14ac:dyDescent="0.15">
      <c r="L89" s="39">
        <v>2693.4</v>
      </c>
      <c r="M89" s="79">
        <v>27.3</v>
      </c>
      <c r="N89" s="16">
        <v>272.18400000000003</v>
      </c>
      <c r="O89" s="58">
        <v>4.9042662279262448</v>
      </c>
      <c r="P89" s="58"/>
      <c r="Q89" s="50" t="s">
        <v>7</v>
      </c>
      <c r="Y89" s="120"/>
    </row>
    <row r="90" spans="12:25" ht="14" x14ac:dyDescent="0.15">
      <c r="L90" s="39">
        <v>2807.5</v>
      </c>
      <c r="M90" s="80">
        <v>29.48</v>
      </c>
      <c r="N90" s="16">
        <v>309</v>
      </c>
      <c r="O90" s="58">
        <v>4.9155825151834565</v>
      </c>
      <c r="P90" s="58"/>
      <c r="Q90" s="50" t="s">
        <v>7</v>
      </c>
      <c r="Y90" s="120"/>
    </row>
    <row r="91" spans="12:25" ht="14" x14ac:dyDescent="0.15">
      <c r="L91" s="39">
        <v>2665.6</v>
      </c>
      <c r="M91" s="79">
        <v>28.9</v>
      </c>
      <c r="N91" s="16">
        <v>309.08300000000003</v>
      </c>
      <c r="O91" s="58">
        <v>5.012462926159527</v>
      </c>
      <c r="P91" s="58"/>
      <c r="Q91" s="50" t="s">
        <v>7</v>
      </c>
      <c r="Y91" s="120"/>
    </row>
    <row r="92" spans="12:25" ht="14" x14ac:dyDescent="0.15">
      <c r="L92" s="39">
        <v>2673.5</v>
      </c>
      <c r="M92" s="79">
        <v>27.699999999999996</v>
      </c>
      <c r="N92" s="16">
        <v>296.27</v>
      </c>
      <c r="O92" s="58">
        <v>5.0910904490374813</v>
      </c>
      <c r="P92" s="58"/>
      <c r="Q92" s="50" t="s">
        <v>7</v>
      </c>
      <c r="Y92" s="120"/>
    </row>
    <row r="93" spans="12:25" ht="14" x14ac:dyDescent="0.15">
      <c r="L93" s="76">
        <v>2959</v>
      </c>
      <c r="M93" s="77">
        <v>23.525666358717174</v>
      </c>
      <c r="N93" s="77">
        <v>229</v>
      </c>
      <c r="O93" s="58">
        <v>5.103852677214733</v>
      </c>
      <c r="P93" s="58"/>
      <c r="Q93" s="50" t="s">
        <v>7</v>
      </c>
      <c r="Y93" s="120"/>
    </row>
    <row r="94" spans="12:25" ht="14" x14ac:dyDescent="0.15">
      <c r="L94" s="39">
        <v>2663.4</v>
      </c>
      <c r="M94" s="79">
        <v>30</v>
      </c>
      <c r="N94" s="16">
        <v>363.23</v>
      </c>
      <c r="O94" s="58">
        <v>5.3318064784569357</v>
      </c>
      <c r="P94" s="58"/>
      <c r="Q94" s="50" t="s">
        <v>7</v>
      </c>
      <c r="Y94" s="120"/>
    </row>
    <row r="95" spans="12:25" ht="14" x14ac:dyDescent="0.15">
      <c r="L95" s="39">
        <v>2813.5</v>
      </c>
      <c r="M95" s="80">
        <v>28.341053943196371</v>
      </c>
      <c r="N95" s="16">
        <v>334.69110000000001</v>
      </c>
      <c r="O95" s="58">
        <v>5.3620452032670052</v>
      </c>
      <c r="P95" s="58"/>
      <c r="Q95" s="50" t="s">
        <v>7</v>
      </c>
      <c r="Y95" s="120"/>
    </row>
    <row r="96" spans="12:25" ht="14" x14ac:dyDescent="0.15">
      <c r="L96" s="39">
        <v>2734.7</v>
      </c>
      <c r="M96" s="79">
        <v>22.8</v>
      </c>
      <c r="N96" s="16">
        <v>251.386</v>
      </c>
      <c r="O96" s="58">
        <v>5.5690208043056701</v>
      </c>
      <c r="P96" s="58"/>
      <c r="Q96" s="50" t="s">
        <v>7</v>
      </c>
      <c r="Y96" s="120"/>
    </row>
    <row r="97" spans="12:25" ht="14" x14ac:dyDescent="0.15">
      <c r="L97" s="39">
        <v>2686.4</v>
      </c>
      <c r="M97" s="79">
        <v>23.6</v>
      </c>
      <c r="N97" s="16">
        <v>273.53800000000001</v>
      </c>
      <c r="O97" s="58">
        <v>5.6687910689807781</v>
      </c>
      <c r="P97" s="58"/>
      <c r="Q97" s="50" t="s">
        <v>7</v>
      </c>
      <c r="Y97" s="120"/>
    </row>
    <row r="98" spans="12:25" ht="14" x14ac:dyDescent="0.15">
      <c r="L98" s="39">
        <v>2731.5</v>
      </c>
      <c r="M98" s="79">
        <v>23.6</v>
      </c>
      <c r="N98" s="16">
        <v>277.90600000000001</v>
      </c>
      <c r="O98" s="58">
        <v>5.7236576122712464</v>
      </c>
      <c r="P98" s="58"/>
      <c r="Q98" s="50" t="s">
        <v>7</v>
      </c>
      <c r="Y98" s="120"/>
    </row>
    <row r="99" spans="12:25" ht="14" x14ac:dyDescent="0.15">
      <c r="L99" s="76">
        <v>2917.83</v>
      </c>
      <c r="M99" s="77">
        <v>25.512553252517371</v>
      </c>
      <c r="N99" s="77">
        <v>335</v>
      </c>
      <c r="O99" s="58">
        <v>5.9435910557203053</v>
      </c>
      <c r="P99" s="58"/>
      <c r="Q99" s="50" t="s">
        <v>7</v>
      </c>
      <c r="Y99" s="120"/>
    </row>
    <row r="100" spans="12:25" ht="14" x14ac:dyDescent="0.15">
      <c r="L100" s="39">
        <v>2889</v>
      </c>
      <c r="M100" s="80">
        <v>25.793757203829415</v>
      </c>
      <c r="N100" s="16">
        <v>366.9615</v>
      </c>
      <c r="O100" s="58">
        <v>6.2154709032812212</v>
      </c>
      <c r="P100" s="58"/>
      <c r="Q100" s="50" t="s">
        <v>7</v>
      </c>
      <c r="Y100" s="120"/>
    </row>
    <row r="101" spans="12:25" ht="14" x14ac:dyDescent="0.15">
      <c r="L101" s="39">
        <v>2669.3</v>
      </c>
      <c r="M101" s="79">
        <v>29.4</v>
      </c>
      <c r="N101" s="16">
        <v>464.58600000000001</v>
      </c>
      <c r="O101" s="58">
        <v>6.3154732535464149</v>
      </c>
      <c r="P101" s="58"/>
      <c r="Q101" s="50" t="s">
        <v>7</v>
      </c>
      <c r="Y101" s="120"/>
    </row>
    <row r="102" spans="12:25" ht="14" x14ac:dyDescent="0.15">
      <c r="L102" s="76">
        <v>2901.08</v>
      </c>
      <c r="M102" s="77">
        <v>24.816468710613997</v>
      </c>
      <c r="N102" s="77">
        <v>355</v>
      </c>
      <c r="O102" s="58">
        <v>6.3250227963842338</v>
      </c>
      <c r="P102" s="58"/>
      <c r="Q102" s="50" t="s">
        <v>7</v>
      </c>
      <c r="Y102" s="120"/>
    </row>
    <row r="103" spans="12:25" ht="14" x14ac:dyDescent="0.15">
      <c r="L103" s="39">
        <v>2684.5</v>
      </c>
      <c r="M103" s="79">
        <v>23.8</v>
      </c>
      <c r="N103" s="16">
        <v>335.40699999999998</v>
      </c>
      <c r="O103" s="58">
        <v>6.3644648766333818</v>
      </c>
      <c r="P103" s="58"/>
      <c r="Q103" s="50" t="s">
        <v>7</v>
      </c>
      <c r="Y103" s="120"/>
    </row>
    <row r="104" spans="12:25" ht="14" x14ac:dyDescent="0.15">
      <c r="L104" s="76">
        <v>2892.66</v>
      </c>
      <c r="M104" s="77">
        <v>23.263667901214816</v>
      </c>
      <c r="N104" s="77">
        <v>328</v>
      </c>
      <c r="O104" s="58">
        <v>6.419581848712081</v>
      </c>
      <c r="P104" s="58"/>
      <c r="Q104" s="50" t="s">
        <v>7</v>
      </c>
      <c r="Y104" s="120"/>
    </row>
    <row r="105" spans="12:25" ht="14" x14ac:dyDescent="0.15">
      <c r="L105" s="39">
        <v>2670.6</v>
      </c>
      <c r="M105" s="79">
        <v>26.899999999999995</v>
      </c>
      <c r="N105" s="16">
        <v>415.05599999999998</v>
      </c>
      <c r="O105" s="58">
        <v>6.4302839445668081</v>
      </c>
      <c r="P105" s="58"/>
      <c r="Q105" s="50" t="s">
        <v>7</v>
      </c>
      <c r="Y105" s="120"/>
    </row>
    <row r="106" spans="12:25" ht="14" x14ac:dyDescent="0.15">
      <c r="L106" s="39">
        <v>2730.6</v>
      </c>
      <c r="M106" s="79">
        <v>23.6</v>
      </c>
      <c r="N106" s="16">
        <v>340.279</v>
      </c>
      <c r="O106" s="58">
        <v>6.4735048691165229</v>
      </c>
      <c r="P106" s="58"/>
      <c r="Q106" s="50" t="s">
        <v>7</v>
      </c>
      <c r="Y106" s="120"/>
    </row>
    <row r="107" spans="12:25" ht="14" x14ac:dyDescent="0.15">
      <c r="L107" s="76">
        <v>2868.66</v>
      </c>
      <c r="M107" s="77">
        <v>23.619402558586732</v>
      </c>
      <c r="N107" s="77">
        <v>371</v>
      </c>
      <c r="O107" s="58">
        <v>6.8173473225784091</v>
      </c>
      <c r="P107" s="58"/>
      <c r="Q107" s="50" t="s">
        <v>7</v>
      </c>
      <c r="Y107" s="120"/>
    </row>
    <row r="108" spans="12:25" ht="14" x14ac:dyDescent="0.15">
      <c r="L108" s="76">
        <v>2983</v>
      </c>
      <c r="M108" s="77">
        <v>28.106073522593437</v>
      </c>
      <c r="N108" s="77">
        <v>511</v>
      </c>
      <c r="O108" s="58">
        <v>6.9917925473056961</v>
      </c>
      <c r="P108" s="58"/>
      <c r="Q108" s="50" t="s">
        <v>7</v>
      </c>
      <c r="Y108" s="120"/>
    </row>
    <row r="109" spans="12:25" ht="14" x14ac:dyDescent="0.15">
      <c r="L109" s="39">
        <v>2666.7</v>
      </c>
      <c r="M109" s="79">
        <v>29.600000000000005</v>
      </c>
      <c r="N109" s="16">
        <v>555.33299999999997</v>
      </c>
      <c r="O109" s="58">
        <v>6.9927884561231748</v>
      </c>
      <c r="P109" s="58"/>
      <c r="Q109" s="50" t="s">
        <v>7</v>
      </c>
      <c r="Y109" s="120"/>
    </row>
    <row r="110" spans="12:25" ht="14" x14ac:dyDescent="0.15">
      <c r="L110" s="39">
        <v>2676.6</v>
      </c>
      <c r="M110" s="79">
        <v>26.5</v>
      </c>
      <c r="N110" s="16">
        <v>469</v>
      </c>
      <c r="O110" s="58">
        <v>7.0279976427352651</v>
      </c>
      <c r="P110" s="58"/>
      <c r="Q110" s="50" t="s">
        <v>7</v>
      </c>
      <c r="Y110" s="120"/>
    </row>
    <row r="111" spans="12:25" ht="14" x14ac:dyDescent="0.15">
      <c r="L111" s="76">
        <v>2886</v>
      </c>
      <c r="M111" s="77">
        <v>23.134400594465127</v>
      </c>
      <c r="N111" s="77">
        <v>379</v>
      </c>
      <c r="O111" s="58">
        <v>7.0473380211853112</v>
      </c>
      <c r="P111" s="58"/>
      <c r="Q111" s="50" t="s">
        <v>7</v>
      </c>
      <c r="Y111" s="120"/>
    </row>
    <row r="112" spans="12:25" ht="14" x14ac:dyDescent="0.15">
      <c r="L112" s="76">
        <v>2861.33</v>
      </c>
      <c r="M112" s="77">
        <v>24.268755258701471</v>
      </c>
      <c r="N112" s="77">
        <v>424</v>
      </c>
      <c r="O112" s="58">
        <v>7.2011552478489422</v>
      </c>
      <c r="P112" s="58"/>
      <c r="Q112" s="50" t="s">
        <v>7</v>
      </c>
      <c r="Y112" s="120"/>
    </row>
    <row r="113" spans="12:25" ht="14" x14ac:dyDescent="0.15">
      <c r="L113" s="76">
        <v>2907.66</v>
      </c>
      <c r="M113" s="77">
        <v>25.636855253493611</v>
      </c>
      <c r="N113" s="77">
        <v>481</v>
      </c>
      <c r="O113" s="58">
        <v>7.3707204267895889</v>
      </c>
      <c r="P113" s="58"/>
      <c r="Q113" s="50" t="s">
        <v>7</v>
      </c>
      <c r="Y113" s="120"/>
    </row>
    <row r="114" spans="12:25" ht="14" x14ac:dyDescent="0.15">
      <c r="L114" s="76">
        <v>2898.16</v>
      </c>
      <c r="M114" s="77">
        <v>24.493857703958263</v>
      </c>
      <c r="N114" s="77">
        <v>458</v>
      </c>
      <c r="O114" s="58">
        <v>7.4793612002327015</v>
      </c>
      <c r="P114" s="58"/>
      <c r="Q114" s="50" t="s">
        <v>7</v>
      </c>
      <c r="Y114" s="120"/>
    </row>
    <row r="115" spans="12:25" ht="14" x14ac:dyDescent="0.15">
      <c r="L115" s="76">
        <v>2943</v>
      </c>
      <c r="M115" s="77">
        <v>23.207252422392216</v>
      </c>
      <c r="N115" s="77">
        <v>431</v>
      </c>
      <c r="O115" s="58">
        <v>7.5970445136149358</v>
      </c>
      <c r="P115" s="58"/>
      <c r="Q115" s="50" t="s">
        <v>7</v>
      </c>
      <c r="Y115" s="120"/>
    </row>
    <row r="116" spans="12:25" ht="14" x14ac:dyDescent="0.15">
      <c r="L116" s="39">
        <v>2815.7</v>
      </c>
      <c r="M116" s="80">
        <v>29.86</v>
      </c>
      <c r="N116" s="16">
        <v>666</v>
      </c>
      <c r="O116" s="58">
        <v>7.7434564973845248</v>
      </c>
      <c r="P116" s="58"/>
      <c r="Q116" s="50" t="s">
        <v>7</v>
      </c>
      <c r="Y116" s="120"/>
    </row>
    <row r="117" spans="12:25" ht="14" x14ac:dyDescent="0.15">
      <c r="L117" s="39">
        <v>2955.3</v>
      </c>
      <c r="M117" s="80">
        <v>27.481394799140801</v>
      </c>
      <c r="N117" s="16">
        <v>589.0444</v>
      </c>
      <c r="O117" s="58">
        <v>7.7915926630563987</v>
      </c>
      <c r="P117" s="58"/>
      <c r="Q117" s="50" t="s">
        <v>7</v>
      </c>
      <c r="Y117" s="120"/>
    </row>
    <row r="118" spans="12:25" ht="14" x14ac:dyDescent="0.15">
      <c r="L118" s="39">
        <v>2672.6</v>
      </c>
      <c r="M118" s="79">
        <v>27.500000000000004</v>
      </c>
      <c r="N118" s="16">
        <v>604.37800000000004</v>
      </c>
      <c r="O118" s="58">
        <v>7.9090735396914473</v>
      </c>
      <c r="P118" s="58"/>
      <c r="Q118" s="50" t="s">
        <v>7</v>
      </c>
      <c r="Y118" s="120"/>
    </row>
    <row r="119" spans="12:25" ht="14" x14ac:dyDescent="0.15">
      <c r="L119" s="39">
        <v>2811.2</v>
      </c>
      <c r="M119" s="80">
        <v>29.92</v>
      </c>
      <c r="N119" s="16">
        <v>701</v>
      </c>
      <c r="O119" s="58">
        <v>7.9727834267975188</v>
      </c>
      <c r="P119" s="58"/>
      <c r="Q119" s="50" t="s">
        <v>7</v>
      </c>
      <c r="Y119" s="120"/>
    </row>
    <row r="120" spans="12:25" ht="14" x14ac:dyDescent="0.15">
      <c r="L120" s="39">
        <v>2664.5</v>
      </c>
      <c r="M120" s="79">
        <v>31.1</v>
      </c>
      <c r="N120" s="16">
        <v>755.96299999999997</v>
      </c>
      <c r="O120" s="58">
        <v>8.0385868685302899</v>
      </c>
      <c r="P120" s="58"/>
      <c r="Q120" s="50" t="s">
        <v>7</v>
      </c>
      <c r="Y120" s="120"/>
    </row>
    <row r="121" spans="12:25" ht="14" x14ac:dyDescent="0.15">
      <c r="L121" s="39">
        <v>2668.4</v>
      </c>
      <c r="M121" s="79">
        <v>29.600000000000005</v>
      </c>
      <c r="N121" s="16">
        <v>703.52099999999996</v>
      </c>
      <c r="O121" s="58">
        <v>8.0743269163798406</v>
      </c>
      <c r="P121" s="58"/>
      <c r="Q121" s="50" t="s">
        <v>7</v>
      </c>
      <c r="Y121" s="120"/>
    </row>
    <row r="122" spans="12:25" ht="14" x14ac:dyDescent="0.15">
      <c r="L122" s="39">
        <v>2671.3</v>
      </c>
      <c r="M122" s="79">
        <v>27.399999999999995</v>
      </c>
      <c r="N122" s="16">
        <v>624.80600000000004</v>
      </c>
      <c r="O122" s="58">
        <v>8.0992355212476053</v>
      </c>
      <c r="P122" s="58"/>
      <c r="Q122" s="50" t="s">
        <v>7</v>
      </c>
      <c r="Y122" s="120"/>
    </row>
    <row r="123" spans="12:25" ht="14" x14ac:dyDescent="0.15">
      <c r="L123" s="39">
        <v>2820.3</v>
      </c>
      <c r="M123" s="80">
        <v>29.09</v>
      </c>
      <c r="N123" s="16">
        <v>709</v>
      </c>
      <c r="O123" s="58">
        <v>8.2509988483319034</v>
      </c>
      <c r="P123" s="58"/>
      <c r="Q123" s="50" t="s">
        <v>7</v>
      </c>
      <c r="Y123" s="120"/>
    </row>
    <row r="124" spans="12:25" ht="14" x14ac:dyDescent="0.15">
      <c r="L124" s="39">
        <v>2678.4</v>
      </c>
      <c r="M124" s="79">
        <v>26.6</v>
      </c>
      <c r="N124" s="16">
        <v>634.01900000000001</v>
      </c>
      <c r="O124" s="58">
        <v>8.4109193331849408</v>
      </c>
      <c r="P124" s="58"/>
      <c r="Q124" s="50" t="s">
        <v>7</v>
      </c>
      <c r="Y124" s="120"/>
    </row>
    <row r="125" spans="12:25" ht="14" x14ac:dyDescent="0.15">
      <c r="L125" s="39">
        <v>2691.5</v>
      </c>
      <c r="M125" s="79">
        <v>25.7</v>
      </c>
      <c r="N125" s="16">
        <v>604.44000000000005</v>
      </c>
      <c r="O125" s="58">
        <v>8.4486609429805473</v>
      </c>
      <c r="P125" s="58"/>
      <c r="Q125" s="50" t="s">
        <v>7</v>
      </c>
      <c r="Y125" s="120"/>
    </row>
    <row r="126" spans="12:25" ht="14" x14ac:dyDescent="0.15">
      <c r="L126" s="76">
        <v>2926.5</v>
      </c>
      <c r="M126" s="77">
        <v>26.09140583337356</v>
      </c>
      <c r="N126" s="77">
        <v>632</v>
      </c>
      <c r="O126" s="58">
        <v>8.5539643923732118</v>
      </c>
      <c r="P126" s="58"/>
      <c r="Q126" s="50" t="s">
        <v>7</v>
      </c>
      <c r="Y126" s="120"/>
    </row>
    <row r="127" spans="12:25" ht="14" x14ac:dyDescent="0.15">
      <c r="L127" s="76">
        <v>2871.91</v>
      </c>
      <c r="M127" s="77">
        <v>25.742989955042479</v>
      </c>
      <c r="N127" s="77">
        <v>620</v>
      </c>
      <c r="O127" s="58">
        <v>8.5662805499519177</v>
      </c>
      <c r="P127" s="58"/>
      <c r="Q127" s="50" t="s">
        <v>7</v>
      </c>
      <c r="Y127" s="120"/>
    </row>
    <row r="128" spans="12:25" ht="14" x14ac:dyDescent="0.15">
      <c r="L128" s="39">
        <v>2853.7</v>
      </c>
      <c r="M128" s="80">
        <v>26.290592583622679</v>
      </c>
      <c r="N128" s="16">
        <v>648.86500000000001</v>
      </c>
      <c r="O128" s="58">
        <v>8.6278836272271526</v>
      </c>
      <c r="P128" s="58"/>
      <c r="Q128" s="50" t="s">
        <v>7</v>
      </c>
      <c r="Y128" s="120"/>
    </row>
    <row r="129" spans="12:25" ht="14" x14ac:dyDescent="0.15">
      <c r="L129" s="39">
        <v>2832.5</v>
      </c>
      <c r="M129" s="80">
        <v>29.54</v>
      </c>
      <c r="N129" s="16">
        <v>790</v>
      </c>
      <c r="O129" s="58">
        <v>8.6811538561629593</v>
      </c>
      <c r="P129" s="58"/>
      <c r="Q129" s="50" t="s">
        <v>7</v>
      </c>
      <c r="Y129" s="120"/>
    </row>
    <row r="130" spans="12:25" ht="14" x14ac:dyDescent="0.15">
      <c r="L130" s="39">
        <v>2848.8</v>
      </c>
      <c r="M130" s="80">
        <v>28.910000000000004</v>
      </c>
      <c r="N130" s="16">
        <v>768</v>
      </c>
      <c r="O130" s="58">
        <v>8.7144258820638605</v>
      </c>
      <c r="P130" s="58"/>
      <c r="Q130" s="50" t="s">
        <v>7</v>
      </c>
      <c r="Y130" s="120"/>
    </row>
    <row r="131" spans="12:25" ht="14" x14ac:dyDescent="0.15">
      <c r="L131" s="39">
        <v>2800.7</v>
      </c>
      <c r="M131" s="80">
        <v>31.335995424016204</v>
      </c>
      <c r="N131" s="16">
        <v>883.46780000000001</v>
      </c>
      <c r="O131" s="58">
        <v>8.7727872372242661</v>
      </c>
      <c r="P131" s="58"/>
      <c r="Q131" s="50" t="s">
        <v>7</v>
      </c>
      <c r="Y131" s="120"/>
    </row>
    <row r="132" spans="12:25" ht="14" x14ac:dyDescent="0.15">
      <c r="L132" s="39">
        <v>2681.6</v>
      </c>
      <c r="M132" s="79">
        <v>26.1</v>
      </c>
      <c r="N132" s="16">
        <v>659.53700000000003</v>
      </c>
      <c r="O132" s="58">
        <v>8.7758574026473219</v>
      </c>
      <c r="P132" s="58"/>
      <c r="Q132" s="50" t="s">
        <v>7</v>
      </c>
      <c r="Y132" s="120"/>
    </row>
    <row r="133" spans="12:25" ht="14" x14ac:dyDescent="0.15">
      <c r="L133" s="76">
        <v>2846.42</v>
      </c>
      <c r="M133" s="77">
        <v>27.303120874586302</v>
      </c>
      <c r="N133" s="77">
        <v>786</v>
      </c>
      <c r="O133" s="58">
        <v>9.3442862885254296</v>
      </c>
      <c r="P133" s="58"/>
      <c r="Q133" s="50" t="s">
        <v>7</v>
      </c>
      <c r="Y133" s="120"/>
    </row>
    <row r="134" spans="12:25" ht="14" x14ac:dyDescent="0.15">
      <c r="L134" s="39">
        <v>2677.3</v>
      </c>
      <c r="M134" s="79">
        <v>27.399999999999995</v>
      </c>
      <c r="N134" s="16">
        <v>823.12800000000004</v>
      </c>
      <c r="O134" s="58">
        <v>9.5771241193746874</v>
      </c>
      <c r="P134" s="58"/>
      <c r="Q134" s="50" t="s">
        <v>7</v>
      </c>
      <c r="Y134" s="120"/>
    </row>
    <row r="135" spans="12:25" ht="14" x14ac:dyDescent="0.15">
      <c r="L135" s="39">
        <v>2679.5</v>
      </c>
      <c r="M135" s="79">
        <v>27</v>
      </c>
      <c r="N135" s="16">
        <v>820.33699999999999</v>
      </c>
      <c r="O135" s="58">
        <v>9.6952500001074142</v>
      </c>
      <c r="P135" s="58"/>
      <c r="Q135" s="50" t="s">
        <v>7</v>
      </c>
      <c r="Y135" s="120"/>
    </row>
    <row r="136" spans="12:25" ht="14" x14ac:dyDescent="0.15">
      <c r="L136" s="39">
        <v>2683.2</v>
      </c>
      <c r="M136" s="79">
        <v>26.899999999999995</v>
      </c>
      <c r="N136" s="16">
        <v>832.58399999999995</v>
      </c>
      <c r="O136" s="58">
        <v>9.8184185147388252</v>
      </c>
      <c r="P136" s="58"/>
      <c r="Q136" s="50" t="s">
        <v>7</v>
      </c>
      <c r="Y136" s="120"/>
    </row>
    <row r="137" spans="12:25" ht="14" x14ac:dyDescent="0.15">
      <c r="L137" s="76">
        <v>2850.83</v>
      </c>
      <c r="M137" s="77">
        <v>26.702864329889547</v>
      </c>
      <c r="N137" s="77">
        <v>826</v>
      </c>
      <c r="O137" s="58">
        <v>9.8413918358561858</v>
      </c>
      <c r="P137" s="58"/>
      <c r="Q137" s="50" t="s">
        <v>7</v>
      </c>
      <c r="Y137" s="120"/>
    </row>
    <row r="138" spans="12:25" ht="14" x14ac:dyDescent="0.15">
      <c r="L138" s="39">
        <v>2680.2</v>
      </c>
      <c r="M138" s="79">
        <v>26.5</v>
      </c>
      <c r="N138" s="16">
        <v>823.71</v>
      </c>
      <c r="O138" s="58">
        <v>9.8980425526678673</v>
      </c>
      <c r="P138" s="58"/>
      <c r="Q138" s="50" t="s">
        <v>7</v>
      </c>
      <c r="Y138" s="120"/>
    </row>
    <row r="139" spans="12:25" ht="14" x14ac:dyDescent="0.15">
      <c r="L139" s="39">
        <v>2682.6</v>
      </c>
      <c r="M139" s="79">
        <v>27</v>
      </c>
      <c r="N139" s="16">
        <v>884.553</v>
      </c>
      <c r="O139" s="58">
        <v>10.149854122375974</v>
      </c>
      <c r="P139" s="58"/>
      <c r="Q139" s="52" t="s">
        <v>5</v>
      </c>
      <c r="Y139" s="120"/>
    </row>
    <row r="140" spans="12:25" ht="14" x14ac:dyDescent="0.15">
      <c r="L140" s="76">
        <v>2957.5</v>
      </c>
      <c r="M140" s="77">
        <v>24.894076057916539</v>
      </c>
      <c r="N140" s="77">
        <v>790</v>
      </c>
      <c r="O140" s="58">
        <v>10.25556887720229</v>
      </c>
      <c r="P140" s="58"/>
      <c r="Q140" s="52" t="s">
        <v>5</v>
      </c>
      <c r="Y140" s="1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68"/>
  <sheetViews>
    <sheetView tabSelected="1" topLeftCell="A103" workbookViewId="0">
      <selection activeCell="A116" sqref="A116:A140"/>
    </sheetView>
  </sheetViews>
  <sheetFormatPr baseColWidth="10" defaultRowHeight="13" x14ac:dyDescent="0.15"/>
  <cols>
    <col min="2" max="5" width="9.6640625" customWidth="1"/>
    <col min="7" max="7" width="9.5" customWidth="1"/>
    <col min="8" max="9" width="11.6640625" customWidth="1"/>
    <col min="10" max="10" width="9.33203125" customWidth="1"/>
    <col min="11" max="11" width="10.1640625" customWidth="1"/>
    <col min="12" max="12" width="11.5" customWidth="1"/>
    <col min="15" max="15" width="11.5" customWidth="1"/>
    <col min="27" max="27" width="11.5" bestFit="1" customWidth="1"/>
    <col min="28" max="28" width="15.33203125" customWidth="1"/>
    <col min="29" max="29" width="13.6640625" customWidth="1"/>
    <col min="30" max="30" width="20.6640625" customWidth="1"/>
    <col min="31" max="31" width="14.6640625" customWidth="1"/>
    <col min="32" max="32" width="19.6640625" customWidth="1"/>
    <col min="37" max="37" width="22.33203125" customWidth="1"/>
    <col min="38" max="38" width="13.33203125" customWidth="1"/>
    <col min="39" max="39" width="12.83203125" customWidth="1"/>
    <col min="40" max="42" width="11.5" customWidth="1"/>
  </cols>
  <sheetData>
    <row r="1" spans="1:42" ht="28" customHeight="1" x14ac:dyDescent="0.15">
      <c r="B1" s="13" t="s">
        <v>2</v>
      </c>
      <c r="C1" s="21" t="s">
        <v>21</v>
      </c>
      <c r="D1" s="21" t="s">
        <v>21</v>
      </c>
      <c r="E1" s="88" t="s">
        <v>3</v>
      </c>
      <c r="F1" s="21" t="s">
        <v>20</v>
      </c>
      <c r="H1" s="88" t="s">
        <v>60</v>
      </c>
      <c r="I1" s="21" t="s">
        <v>61</v>
      </c>
      <c r="J1" s="21"/>
    </row>
    <row r="2" spans="1:42" ht="29.25" customHeight="1" x14ac:dyDescent="0.15">
      <c r="A2" s="63" t="s">
        <v>28</v>
      </c>
      <c r="B2" s="22">
        <v>2561.6</v>
      </c>
      <c r="C2" s="39">
        <v>2561.6</v>
      </c>
      <c r="D2" s="16">
        <v>22.8</v>
      </c>
      <c r="E2" s="82">
        <v>0.22800000000000001</v>
      </c>
      <c r="F2" s="16">
        <v>24.068000000000001</v>
      </c>
      <c r="G2" s="58">
        <v>1.3374790274871908</v>
      </c>
      <c r="H2" s="51" t="s">
        <v>11</v>
      </c>
      <c r="I2" s="106">
        <f t="shared" ref="I2:I33" si="0">E2*F2</f>
        <v>5.4875040000000004</v>
      </c>
      <c r="J2" s="110">
        <v>5.4875040000000004</v>
      </c>
      <c r="K2" s="116"/>
      <c r="L2" s="118"/>
      <c r="AC2" s="123" t="s">
        <v>68</v>
      </c>
      <c r="AD2" s="123"/>
      <c r="AE2" s="115" t="s">
        <v>37</v>
      </c>
      <c r="AF2" s="90" t="s">
        <v>62</v>
      </c>
      <c r="AG2" s="90" t="s">
        <v>32</v>
      </c>
    </row>
    <row r="3" spans="1:42" ht="14" x14ac:dyDescent="0.15">
      <c r="A3" s="63" t="s">
        <v>28</v>
      </c>
      <c r="B3" s="22">
        <v>2565.4</v>
      </c>
      <c r="C3" s="39">
        <v>2565.4</v>
      </c>
      <c r="D3" s="16">
        <v>25.3</v>
      </c>
      <c r="E3" s="82">
        <v>0.253</v>
      </c>
      <c r="F3" s="16">
        <v>3.32</v>
      </c>
      <c r="G3" s="58">
        <v>0.36242034317840044</v>
      </c>
      <c r="H3" s="15" t="s">
        <v>14</v>
      </c>
      <c r="I3" s="106">
        <f t="shared" si="0"/>
        <v>0.83995999999999993</v>
      </c>
      <c r="J3" s="109">
        <v>1.3932019696530178</v>
      </c>
      <c r="K3" s="116"/>
      <c r="L3" s="118"/>
      <c r="AC3" s="87" t="s">
        <v>4</v>
      </c>
      <c r="AD3" s="87" t="s">
        <v>5</v>
      </c>
      <c r="AE3" s="89" t="s">
        <v>9</v>
      </c>
      <c r="AF3" s="96" t="s">
        <v>67</v>
      </c>
      <c r="AG3" s="87" t="s">
        <v>34</v>
      </c>
      <c r="AI3" s="88"/>
    </row>
    <row r="4" spans="1:42" ht="14" x14ac:dyDescent="0.15">
      <c r="A4" s="63" t="s">
        <v>28</v>
      </c>
      <c r="B4" s="22">
        <v>2571.4</v>
      </c>
      <c r="C4" s="39">
        <v>2571.4</v>
      </c>
      <c r="D4" s="16">
        <v>21.8</v>
      </c>
      <c r="E4" s="82">
        <v>0.218</v>
      </c>
      <c r="F4" s="16">
        <v>1.387</v>
      </c>
      <c r="G4" s="58">
        <v>0.24644832089603771</v>
      </c>
      <c r="H4" s="15" t="s">
        <v>14</v>
      </c>
      <c r="I4" s="106">
        <f t="shared" si="0"/>
        <v>0.30236600000000002</v>
      </c>
      <c r="J4" s="109">
        <v>0.54647999999999997</v>
      </c>
      <c r="K4" s="116"/>
      <c r="L4" s="118"/>
      <c r="T4" s="16"/>
      <c r="AC4" s="87" t="s">
        <v>6</v>
      </c>
      <c r="AD4" s="87" t="s">
        <v>7</v>
      </c>
      <c r="AE4" s="89" t="s">
        <v>8</v>
      </c>
      <c r="AF4" s="96" t="s">
        <v>66</v>
      </c>
      <c r="AG4" s="86" t="s">
        <v>36</v>
      </c>
      <c r="AI4" s="88"/>
    </row>
    <row r="5" spans="1:42" ht="14" x14ac:dyDescent="0.15">
      <c r="A5" s="63" t="s">
        <v>28</v>
      </c>
      <c r="B5" s="22">
        <v>2573.6</v>
      </c>
      <c r="C5" s="39">
        <v>2573.6</v>
      </c>
      <c r="D5" s="16">
        <v>24</v>
      </c>
      <c r="E5" s="82">
        <v>0.24</v>
      </c>
      <c r="F5" s="16">
        <v>2.2770000000000001</v>
      </c>
      <c r="G5" s="58">
        <v>0.30335487123763361</v>
      </c>
      <c r="H5" s="15" t="s">
        <v>14</v>
      </c>
      <c r="I5" s="106">
        <f t="shared" si="0"/>
        <v>0.54647999999999997</v>
      </c>
      <c r="J5" s="109">
        <v>0.70262323492434442</v>
      </c>
      <c r="K5" s="116"/>
      <c r="L5" s="118"/>
      <c r="T5" s="16"/>
      <c r="AC5" s="87" t="s">
        <v>10</v>
      </c>
      <c r="AD5" s="87" t="s">
        <v>11</v>
      </c>
      <c r="AE5" s="89" t="s">
        <v>12</v>
      </c>
      <c r="AF5" s="86" t="s">
        <v>64</v>
      </c>
      <c r="AG5" s="91" t="s">
        <v>35</v>
      </c>
      <c r="AI5" s="88"/>
    </row>
    <row r="6" spans="1:42" ht="14" x14ac:dyDescent="0.15">
      <c r="A6" s="63" t="s">
        <v>28</v>
      </c>
      <c r="B6" s="22">
        <v>2576.4</v>
      </c>
      <c r="C6" s="39">
        <v>2576.4</v>
      </c>
      <c r="D6" s="16">
        <v>27.500000000000004</v>
      </c>
      <c r="E6" s="82">
        <v>0.27500000000000002</v>
      </c>
      <c r="F6" s="16">
        <v>1.0529999999999999</v>
      </c>
      <c r="G6" s="58">
        <v>0.16623650741240037</v>
      </c>
      <c r="H6" s="15" t="s">
        <v>14</v>
      </c>
      <c r="I6" s="106">
        <f t="shared" si="0"/>
        <v>0.28957500000000003</v>
      </c>
      <c r="J6" s="109">
        <v>0.202124</v>
      </c>
      <c r="K6" s="116"/>
      <c r="L6" s="118"/>
      <c r="T6" s="93"/>
      <c r="AC6" s="87" t="s">
        <v>13</v>
      </c>
      <c r="AD6" s="87" t="s">
        <v>14</v>
      </c>
      <c r="AE6" s="89" t="s">
        <v>15</v>
      </c>
      <c r="AF6" s="86" t="s">
        <v>63</v>
      </c>
      <c r="AG6" s="86" t="s">
        <v>33</v>
      </c>
      <c r="AI6" s="114"/>
    </row>
    <row r="7" spans="1:42" ht="14" x14ac:dyDescent="0.15">
      <c r="A7" s="63" t="s">
        <v>28</v>
      </c>
      <c r="B7" s="22">
        <v>2577.6</v>
      </c>
      <c r="C7" s="39">
        <v>2577.6</v>
      </c>
      <c r="D7" s="16">
        <v>25.3</v>
      </c>
      <c r="E7" s="82">
        <v>0.253</v>
      </c>
      <c r="F7" s="16">
        <v>2.6819999999999999</v>
      </c>
      <c r="G7" s="58">
        <v>0.31831972186706686</v>
      </c>
      <c r="H7" s="15" t="s">
        <v>14</v>
      </c>
      <c r="I7" s="106">
        <f t="shared" si="0"/>
        <v>0.67854599999999998</v>
      </c>
      <c r="J7" s="109">
        <v>0.72204899999999994</v>
      </c>
      <c r="K7" s="116"/>
      <c r="L7" s="118"/>
      <c r="T7" s="93"/>
      <c r="AC7" s="87" t="s">
        <v>16</v>
      </c>
      <c r="AD7" s="87" t="s">
        <v>17</v>
      </c>
      <c r="AE7" s="89" t="s">
        <v>18</v>
      </c>
      <c r="AF7" s="86" t="s">
        <v>65</v>
      </c>
      <c r="AG7" s="87" t="s">
        <v>31</v>
      </c>
      <c r="AI7" s="114"/>
    </row>
    <row r="8" spans="1:42" ht="14" x14ac:dyDescent="0.15">
      <c r="A8" s="63" t="s">
        <v>28</v>
      </c>
      <c r="B8" s="22">
        <v>2578.5</v>
      </c>
      <c r="C8" s="39">
        <v>2578.5</v>
      </c>
      <c r="D8" s="16">
        <v>25.4</v>
      </c>
      <c r="E8" s="82">
        <v>0.254</v>
      </c>
      <c r="F8" s="16">
        <v>1.7549999999999999</v>
      </c>
      <c r="G8" s="58">
        <v>0.24502615749261422</v>
      </c>
      <c r="H8" s="15" t="s">
        <v>14</v>
      </c>
      <c r="I8" s="106">
        <f t="shared" si="0"/>
        <v>0.44577</v>
      </c>
      <c r="J8" s="109">
        <v>0.49155002690993532</v>
      </c>
      <c r="K8" s="116"/>
      <c r="L8" s="118"/>
      <c r="T8" s="92"/>
    </row>
    <row r="9" spans="1:42" ht="14" x14ac:dyDescent="0.15">
      <c r="A9" s="63" t="s">
        <v>28</v>
      </c>
      <c r="B9" s="22">
        <v>2579.4</v>
      </c>
      <c r="C9" s="39">
        <v>2579.4</v>
      </c>
      <c r="D9" s="16">
        <v>26</v>
      </c>
      <c r="E9" s="82">
        <v>0.26</v>
      </c>
      <c r="F9" s="16">
        <v>1.595</v>
      </c>
      <c r="G9" s="58">
        <v>0.2259927240340811</v>
      </c>
      <c r="H9" s="15" t="s">
        <v>14</v>
      </c>
      <c r="I9" s="106">
        <f t="shared" si="0"/>
        <v>0.41470000000000001</v>
      </c>
      <c r="J9" s="109">
        <v>0.39584299999999994</v>
      </c>
      <c r="K9" s="116"/>
      <c r="L9" s="118"/>
      <c r="T9" s="93"/>
    </row>
    <row r="10" spans="1:42" ht="14" x14ac:dyDescent="0.15">
      <c r="A10" s="63" t="s">
        <v>28</v>
      </c>
      <c r="B10" s="22">
        <v>2580.5</v>
      </c>
      <c r="C10" s="39">
        <v>2580.5</v>
      </c>
      <c r="D10" s="16">
        <v>30.3</v>
      </c>
      <c r="E10" s="82">
        <v>0.30299999999999999</v>
      </c>
      <c r="F10" s="16">
        <v>2.383</v>
      </c>
      <c r="G10" s="58">
        <v>0.24852283410965728</v>
      </c>
      <c r="H10" s="15" t="s">
        <v>14</v>
      </c>
      <c r="I10" s="106">
        <f t="shared" si="0"/>
        <v>0.72204899999999994</v>
      </c>
      <c r="J10" s="109">
        <v>0.63062999999999991</v>
      </c>
      <c r="K10" s="116"/>
      <c r="L10" s="118"/>
      <c r="T10" s="93"/>
    </row>
    <row r="11" spans="1:42" ht="14" x14ac:dyDescent="0.15">
      <c r="A11" s="63" t="s">
        <v>28</v>
      </c>
      <c r="B11" s="22">
        <v>2581.4</v>
      </c>
      <c r="C11" s="39">
        <v>2581.4</v>
      </c>
      <c r="D11" s="16">
        <v>29.299999999999997</v>
      </c>
      <c r="E11" s="82">
        <v>0.29299999999999998</v>
      </c>
      <c r="F11" s="16">
        <v>1.351</v>
      </c>
      <c r="G11" s="58">
        <v>0.18184836052684994</v>
      </c>
      <c r="H11" s="15" t="s">
        <v>14</v>
      </c>
      <c r="I11" s="106">
        <f t="shared" si="0"/>
        <v>0.39584299999999994</v>
      </c>
      <c r="J11" s="109">
        <v>0.28957500000000003</v>
      </c>
      <c r="K11" s="116"/>
      <c r="L11" s="118"/>
      <c r="T11" s="93"/>
      <c r="AL11" s="122" t="s">
        <v>55</v>
      </c>
      <c r="AM11" s="122"/>
    </row>
    <row r="12" spans="1:42" ht="14" x14ac:dyDescent="0.15">
      <c r="A12" s="63" t="s">
        <v>28</v>
      </c>
      <c r="B12" s="22">
        <v>2582.6</v>
      </c>
      <c r="C12" s="39">
        <v>2582.6</v>
      </c>
      <c r="D12" s="16">
        <v>30.3</v>
      </c>
      <c r="E12" s="82">
        <v>0.30299999999999999</v>
      </c>
      <c r="F12" s="16">
        <v>0.47</v>
      </c>
      <c r="G12" s="58">
        <v>9.2621194465966006E-2</v>
      </c>
      <c r="H12" s="107" t="s">
        <v>17</v>
      </c>
      <c r="I12" s="106">
        <f t="shared" si="0"/>
        <v>0.14240999999999998</v>
      </c>
      <c r="J12" s="108">
        <v>0.11315500000000001</v>
      </c>
      <c r="K12" s="116"/>
      <c r="L12" s="118"/>
      <c r="T12" s="93"/>
      <c r="AB12" s="88" t="s">
        <v>17</v>
      </c>
      <c r="AC12" s="88" t="s">
        <v>14</v>
      </c>
      <c r="AD12" s="88" t="s">
        <v>11</v>
      </c>
      <c r="AE12" s="88" t="s">
        <v>7</v>
      </c>
      <c r="AF12" s="88" t="s">
        <v>5</v>
      </c>
      <c r="AH12" s="88" t="s">
        <v>14</v>
      </c>
      <c r="AL12" s="98" t="s">
        <v>38</v>
      </c>
      <c r="AM12" s="98" t="s">
        <v>40</v>
      </c>
      <c r="AN12" s="98" t="s">
        <v>41</v>
      </c>
    </row>
    <row r="13" spans="1:42" ht="14" x14ac:dyDescent="0.15">
      <c r="A13" s="63" t="s">
        <v>28</v>
      </c>
      <c r="B13" s="22">
        <v>2583.3000000000002</v>
      </c>
      <c r="C13" s="39">
        <v>2583.3000000000002</v>
      </c>
      <c r="D13" s="16">
        <v>29.100000000000005</v>
      </c>
      <c r="E13" s="82">
        <v>0.29100000000000004</v>
      </c>
      <c r="F13" s="16">
        <v>2.254</v>
      </c>
      <c r="G13" s="58">
        <v>0.24989882092991497</v>
      </c>
      <c r="H13" s="15" t="s">
        <v>14</v>
      </c>
      <c r="I13" s="106">
        <f t="shared" si="0"/>
        <v>0.65591400000000011</v>
      </c>
      <c r="J13" s="109">
        <v>0.63840904841265711</v>
      </c>
      <c r="K13" s="116"/>
      <c r="L13" s="118"/>
      <c r="T13" s="93"/>
      <c r="AB13" s="95">
        <v>7.2481229569918468E-2</v>
      </c>
      <c r="AC13" s="93">
        <v>18.598081387480349</v>
      </c>
      <c r="AD13" s="93">
        <v>16.501873183663697</v>
      </c>
      <c r="AE13" s="93">
        <v>16.613109282003908</v>
      </c>
      <c r="AF13" s="93">
        <v>24.894076057916539</v>
      </c>
      <c r="AH13" s="93">
        <v>18.598081387480349</v>
      </c>
      <c r="AI13" s="93">
        <v>18</v>
      </c>
      <c r="AL13" s="102">
        <v>18</v>
      </c>
      <c r="AM13" s="103">
        <v>0</v>
      </c>
      <c r="AN13" s="104">
        <v>0</v>
      </c>
      <c r="AO13" s="100"/>
      <c r="AP13" s="100"/>
    </row>
    <row r="14" spans="1:42" ht="14" x14ac:dyDescent="0.15">
      <c r="A14" s="63" t="s">
        <v>28</v>
      </c>
      <c r="B14" s="22">
        <v>2584.6</v>
      </c>
      <c r="C14" s="39">
        <v>2584.6</v>
      </c>
      <c r="D14" s="16">
        <v>23.6</v>
      </c>
      <c r="E14" s="82">
        <v>0.23600000000000002</v>
      </c>
      <c r="F14" s="16">
        <v>0.56899999999999995</v>
      </c>
      <c r="G14" s="58">
        <v>0.13270643027844051</v>
      </c>
      <c r="H14" s="15" t="s">
        <v>14</v>
      </c>
      <c r="I14" s="106">
        <f t="shared" si="0"/>
        <v>0.13428399999999999</v>
      </c>
      <c r="J14" s="109">
        <v>0.16550900000000002</v>
      </c>
      <c r="K14" s="116"/>
      <c r="L14" s="118"/>
      <c r="T14" s="93"/>
      <c r="AB14" s="95">
        <v>0.22926706537719369</v>
      </c>
      <c r="AC14" s="93">
        <v>19.8</v>
      </c>
      <c r="AD14" s="93">
        <v>17.815232379005668</v>
      </c>
      <c r="AE14" s="93">
        <v>20.807304781058878</v>
      </c>
      <c r="AF14" s="93">
        <v>27</v>
      </c>
      <c r="AH14" s="93">
        <v>19.8</v>
      </c>
      <c r="AI14" s="93">
        <v>21</v>
      </c>
      <c r="AK14" s="11"/>
      <c r="AL14" s="102">
        <v>21</v>
      </c>
      <c r="AM14" s="103">
        <v>3</v>
      </c>
      <c r="AN14" s="104">
        <v>7.8947368421052627E-2</v>
      </c>
      <c r="AP14" s="97"/>
    </row>
    <row r="15" spans="1:42" ht="14" x14ac:dyDescent="0.15">
      <c r="A15" s="63" t="s">
        <v>28</v>
      </c>
      <c r="B15" s="22">
        <v>2585.8000000000002</v>
      </c>
      <c r="C15" s="39">
        <v>2585.8000000000002</v>
      </c>
      <c r="D15" s="16">
        <v>25.8</v>
      </c>
      <c r="E15" s="82">
        <v>0.25800000000000001</v>
      </c>
      <c r="F15" s="16">
        <v>0.745</v>
      </c>
      <c r="G15" s="58">
        <v>0.14333538596911133</v>
      </c>
      <c r="H15" s="15" t="s">
        <v>14</v>
      </c>
      <c r="I15" s="106">
        <f t="shared" si="0"/>
        <v>0.19220999999999999</v>
      </c>
      <c r="J15" s="109">
        <v>0.17909736638399479</v>
      </c>
      <c r="K15" s="116"/>
      <c r="L15" s="118"/>
      <c r="T15" s="93"/>
      <c r="AB15" s="95">
        <v>0.25700000000000001</v>
      </c>
      <c r="AC15" s="93">
        <v>20.256061505136262</v>
      </c>
      <c r="AD15" s="93">
        <v>20.090247157500617</v>
      </c>
      <c r="AE15" s="93">
        <v>22.8</v>
      </c>
      <c r="AH15" s="93">
        <v>20.256061505136262</v>
      </c>
      <c r="AI15" s="93">
        <v>24</v>
      </c>
      <c r="AK15" s="11"/>
      <c r="AL15" s="102">
        <v>24</v>
      </c>
      <c r="AM15" s="103">
        <v>8</v>
      </c>
      <c r="AN15" s="104">
        <v>0.28947368421052633</v>
      </c>
      <c r="AP15" s="97"/>
    </row>
    <row r="16" spans="1:42" ht="14" x14ac:dyDescent="0.15">
      <c r="A16" s="63" t="s">
        <v>28</v>
      </c>
      <c r="B16" s="22">
        <v>2591.5</v>
      </c>
      <c r="C16" s="39">
        <v>2591.5</v>
      </c>
      <c r="D16" s="16">
        <v>34.799999999999997</v>
      </c>
      <c r="E16" s="82">
        <v>0.34799999999999998</v>
      </c>
      <c r="F16" s="16">
        <v>0.45900000000000002</v>
      </c>
      <c r="G16" s="58">
        <v>7.9778144140116677E-2</v>
      </c>
      <c r="H16" s="107" t="s">
        <v>17</v>
      </c>
      <c r="I16" s="106">
        <f t="shared" si="0"/>
        <v>0.15973199999999999</v>
      </c>
      <c r="J16" s="108">
        <v>5.4715593927354929E-2</v>
      </c>
      <c r="K16" s="116"/>
      <c r="L16" s="118"/>
      <c r="T16" s="93"/>
      <c r="AB16" s="95">
        <v>0.26500000000000001</v>
      </c>
      <c r="AC16" s="93">
        <v>21.3</v>
      </c>
      <c r="AD16" s="93">
        <v>21.646510992359033</v>
      </c>
      <c r="AE16" s="93">
        <v>23.134400594465127</v>
      </c>
      <c r="AH16" s="93">
        <v>21.3</v>
      </c>
      <c r="AI16" s="93">
        <v>27</v>
      </c>
      <c r="AK16" s="11"/>
      <c r="AL16" s="102">
        <v>27</v>
      </c>
      <c r="AM16" s="103">
        <v>10</v>
      </c>
      <c r="AN16" s="104">
        <v>0.55263157894736847</v>
      </c>
      <c r="AP16" s="97"/>
    </row>
    <row r="17" spans="1:42" ht="14" x14ac:dyDescent="0.15">
      <c r="A17" s="63" t="s">
        <v>28</v>
      </c>
      <c r="B17" s="22">
        <v>2594.8000000000002</v>
      </c>
      <c r="C17" s="39">
        <v>2594.8000000000002</v>
      </c>
      <c r="D17" s="16">
        <v>26.5</v>
      </c>
      <c r="E17" s="82">
        <v>0.26500000000000001</v>
      </c>
      <c r="F17" s="16">
        <v>0.42699999999999999</v>
      </c>
      <c r="G17" s="58">
        <v>9.9553989107434668E-2</v>
      </c>
      <c r="H17" s="107" t="s">
        <v>17</v>
      </c>
      <c r="I17" s="106">
        <f t="shared" si="0"/>
        <v>0.11315500000000001</v>
      </c>
      <c r="J17" s="108">
        <v>0.14240999999999998</v>
      </c>
      <c r="K17" s="116"/>
      <c r="L17" s="118"/>
      <c r="T17" s="93"/>
      <c r="AB17" s="95">
        <v>0.30299999999999999</v>
      </c>
      <c r="AC17" s="93">
        <v>21.8</v>
      </c>
      <c r="AD17" s="93">
        <v>22.1</v>
      </c>
      <c r="AE17" s="93">
        <v>23.207252422392216</v>
      </c>
      <c r="AH17" s="93">
        <v>21.8</v>
      </c>
      <c r="AI17" s="93">
        <v>30</v>
      </c>
      <c r="AK17" s="11"/>
      <c r="AL17" s="102">
        <v>30</v>
      </c>
      <c r="AM17" s="103">
        <v>12</v>
      </c>
      <c r="AN17" s="104">
        <v>0.86842105263157898</v>
      </c>
      <c r="AP17" s="97"/>
    </row>
    <row r="18" spans="1:42" ht="14" x14ac:dyDescent="0.15">
      <c r="A18" s="63" t="s">
        <v>28</v>
      </c>
      <c r="B18" s="22">
        <v>2595.6</v>
      </c>
      <c r="C18" s="39">
        <v>2595.6</v>
      </c>
      <c r="D18" s="16">
        <v>25.2</v>
      </c>
      <c r="E18" s="82">
        <v>0.252</v>
      </c>
      <c r="F18" s="16">
        <v>0.51600000000000001</v>
      </c>
      <c r="G18" s="58">
        <v>0.11730780048505537</v>
      </c>
      <c r="H18" s="15" t="s">
        <v>14</v>
      </c>
      <c r="I18" s="106">
        <f t="shared" si="0"/>
        <v>0.13003200000000001</v>
      </c>
      <c r="J18" s="109">
        <v>0.13899600000000001</v>
      </c>
      <c r="K18" s="116"/>
      <c r="L18" s="118"/>
      <c r="T18" s="93"/>
      <c r="AB18" s="95">
        <v>0.34799999999999998</v>
      </c>
      <c r="AC18" s="93">
        <v>22.305460699766456</v>
      </c>
      <c r="AD18" s="93">
        <v>22.8</v>
      </c>
      <c r="AE18" s="93">
        <v>23.263667901214816</v>
      </c>
      <c r="AH18" s="93">
        <v>22.305460699766456</v>
      </c>
      <c r="AI18" s="93">
        <v>33</v>
      </c>
      <c r="AK18" s="11"/>
      <c r="AL18" s="102">
        <v>33</v>
      </c>
      <c r="AM18" s="103">
        <v>5</v>
      </c>
      <c r="AN18" s="104">
        <v>1</v>
      </c>
      <c r="AP18" s="97"/>
    </row>
    <row r="19" spans="1:42" ht="14" x14ac:dyDescent="0.15">
      <c r="A19" s="63" t="s">
        <v>28</v>
      </c>
      <c r="B19" s="22">
        <v>2596.3000000000002</v>
      </c>
      <c r="C19" s="39">
        <v>2596.3000000000002</v>
      </c>
      <c r="D19" s="16">
        <v>27.6</v>
      </c>
      <c r="E19" s="82">
        <v>0.27600000000000002</v>
      </c>
      <c r="F19" s="16">
        <v>2.3940000000000001</v>
      </c>
      <c r="G19" s="58">
        <v>0.27293676194414895</v>
      </c>
      <c r="H19" s="15" t="s">
        <v>14</v>
      </c>
      <c r="I19" s="106">
        <f t="shared" si="0"/>
        <v>0.66074400000000011</v>
      </c>
      <c r="J19" s="109">
        <v>0.65591400000000011</v>
      </c>
      <c r="K19" s="116"/>
      <c r="L19" s="118"/>
      <c r="T19" s="93"/>
      <c r="AB19" s="33"/>
      <c r="AC19" s="93">
        <v>22.9</v>
      </c>
      <c r="AD19" s="93">
        <v>24.436635833310589</v>
      </c>
      <c r="AE19" s="94">
        <v>23.4</v>
      </c>
      <c r="AH19" s="93">
        <v>22.9</v>
      </c>
      <c r="AK19" s="11"/>
      <c r="AL19" s="103" t="s">
        <v>39</v>
      </c>
      <c r="AM19" s="103">
        <v>0</v>
      </c>
      <c r="AN19" s="104">
        <v>1</v>
      </c>
      <c r="AP19" s="97"/>
    </row>
    <row r="20" spans="1:42" ht="14" x14ac:dyDescent="0.15">
      <c r="A20" s="63" t="s">
        <v>28</v>
      </c>
      <c r="B20" s="22">
        <v>2597.9</v>
      </c>
      <c r="C20" s="39">
        <v>2597.9</v>
      </c>
      <c r="D20" s="16">
        <v>31.6</v>
      </c>
      <c r="E20" s="82">
        <v>0.316</v>
      </c>
      <c r="F20" s="16">
        <v>1.115</v>
      </c>
      <c r="G20" s="58">
        <v>0.15033077656241753</v>
      </c>
      <c r="H20" s="15" t="s">
        <v>14</v>
      </c>
      <c r="I20" s="106">
        <f t="shared" si="0"/>
        <v>0.35233999999999999</v>
      </c>
      <c r="J20" s="109">
        <v>0.18312</v>
      </c>
      <c r="K20" s="116"/>
      <c r="L20" s="118"/>
      <c r="T20" s="93"/>
      <c r="AB20" s="33"/>
      <c r="AC20" s="93">
        <v>23.4</v>
      </c>
      <c r="AD20" s="93">
        <v>24.686285469773033</v>
      </c>
      <c r="AE20" s="93">
        <v>23.525666358717174</v>
      </c>
      <c r="AH20" s="93">
        <v>23.4</v>
      </c>
      <c r="AM20" s="97"/>
      <c r="AN20" s="11"/>
      <c r="AP20" s="97"/>
    </row>
    <row r="21" spans="1:42" ht="14" x14ac:dyDescent="0.15">
      <c r="A21" s="63" t="s">
        <v>28</v>
      </c>
      <c r="B21" s="22">
        <v>2599.5</v>
      </c>
      <c r="C21" s="39">
        <v>2599.5</v>
      </c>
      <c r="D21" s="16">
        <v>29.9</v>
      </c>
      <c r="E21" s="82">
        <v>0.29899999999999999</v>
      </c>
      <c r="F21" s="16">
        <v>0.67600000000000005</v>
      </c>
      <c r="G21" s="58">
        <v>0.11703179164184069</v>
      </c>
      <c r="H21" s="15" t="s">
        <v>14</v>
      </c>
      <c r="I21" s="106">
        <f t="shared" si="0"/>
        <v>0.202124</v>
      </c>
      <c r="J21" s="109">
        <v>0.13465199999999999</v>
      </c>
      <c r="K21" s="116"/>
      <c r="L21" s="118"/>
      <c r="T21" s="93"/>
      <c r="AB21" s="33"/>
      <c r="AC21" s="93">
        <v>23.6</v>
      </c>
      <c r="AD21" s="93">
        <v>25.004592846491747</v>
      </c>
      <c r="AE21" s="93">
        <v>23.6</v>
      </c>
      <c r="AH21" s="93">
        <v>23.6</v>
      </c>
    </row>
    <row r="22" spans="1:42" ht="14" x14ac:dyDescent="0.15">
      <c r="A22" s="63" t="s">
        <v>28</v>
      </c>
      <c r="B22" s="22">
        <v>2600.8000000000002</v>
      </c>
      <c r="C22" s="39">
        <v>2600.8000000000002</v>
      </c>
      <c r="D22" s="16">
        <v>28.499999999999996</v>
      </c>
      <c r="E22" s="82">
        <v>0.28499999999999998</v>
      </c>
      <c r="F22" s="16">
        <v>0.54600000000000004</v>
      </c>
      <c r="G22" s="58">
        <v>0.1076946757752662</v>
      </c>
      <c r="H22" s="15" t="s">
        <v>14</v>
      </c>
      <c r="I22" s="106">
        <f t="shared" si="0"/>
        <v>0.15561</v>
      </c>
      <c r="J22" s="109">
        <v>6.663717577590697E-2</v>
      </c>
      <c r="K22" s="116"/>
      <c r="L22" s="118"/>
      <c r="T22" s="93"/>
      <c r="AB22" s="33"/>
      <c r="AC22" s="93">
        <v>24</v>
      </c>
      <c r="AD22" s="93">
        <v>25.854776502791761</v>
      </c>
      <c r="AE22" s="93">
        <v>23.6</v>
      </c>
      <c r="AH22" s="93">
        <v>24</v>
      </c>
    </row>
    <row r="23" spans="1:42" ht="14" x14ac:dyDescent="0.15">
      <c r="A23" s="63" t="s">
        <v>28</v>
      </c>
      <c r="B23" s="22">
        <v>2601.6</v>
      </c>
      <c r="C23" s="39">
        <v>2601.6</v>
      </c>
      <c r="D23" s="16">
        <v>24</v>
      </c>
      <c r="E23" s="82">
        <v>0.24</v>
      </c>
      <c r="F23" s="16">
        <v>0.76300000000000001</v>
      </c>
      <c r="G23" s="58">
        <v>0.15604475283512953</v>
      </c>
      <c r="H23" s="15" t="s">
        <v>14</v>
      </c>
      <c r="I23" s="106">
        <f t="shared" si="0"/>
        <v>0.18312</v>
      </c>
      <c r="J23" s="109">
        <v>0.19220999999999999</v>
      </c>
      <c r="K23" s="116"/>
      <c r="L23" s="118"/>
      <c r="T23" s="93"/>
      <c r="AB23" s="33"/>
      <c r="AC23" s="93">
        <v>24</v>
      </c>
      <c r="AD23" s="93">
        <v>26.116293218462371</v>
      </c>
      <c r="AE23" s="93">
        <v>23.6</v>
      </c>
      <c r="AH23" s="93">
        <v>24</v>
      </c>
    </row>
    <row r="24" spans="1:42" ht="14" x14ac:dyDescent="0.15">
      <c r="A24" s="63" t="s">
        <v>28</v>
      </c>
      <c r="B24" s="22">
        <v>2602.6</v>
      </c>
      <c r="C24" s="39">
        <v>2602.6</v>
      </c>
      <c r="D24" s="16">
        <v>28.000000000000004</v>
      </c>
      <c r="E24" s="82">
        <v>0.28000000000000003</v>
      </c>
      <c r="F24" s="16">
        <v>0.65900000000000003</v>
      </c>
      <c r="G24" s="58">
        <v>0.12284299874386451</v>
      </c>
      <c r="H24" s="15" t="s">
        <v>14</v>
      </c>
      <c r="I24" s="106">
        <f t="shared" si="0"/>
        <v>0.18452000000000002</v>
      </c>
      <c r="J24" s="109">
        <v>0.14243400000000001</v>
      </c>
      <c r="K24" s="116"/>
      <c r="L24" s="118"/>
      <c r="T24" s="93"/>
      <c r="AB24" s="33"/>
      <c r="AC24" s="93">
        <v>24.263143837379978</v>
      </c>
      <c r="AD24" s="93">
        <v>26.18505874198792</v>
      </c>
      <c r="AE24" s="93">
        <v>23.619402558586732</v>
      </c>
      <c r="AH24" s="93">
        <v>24.263143837379978</v>
      </c>
    </row>
    <row r="25" spans="1:42" ht="14" x14ac:dyDescent="0.15">
      <c r="A25" s="63" t="s">
        <v>28</v>
      </c>
      <c r="B25" s="22">
        <v>2603.4</v>
      </c>
      <c r="C25" s="39">
        <v>2603.4</v>
      </c>
      <c r="D25" s="16">
        <v>28.1</v>
      </c>
      <c r="E25" s="82">
        <v>0.28100000000000003</v>
      </c>
      <c r="F25" s="16">
        <v>0.58899999999999997</v>
      </c>
      <c r="G25" s="58">
        <v>0.11433788215282985</v>
      </c>
      <c r="H25" s="15" t="s">
        <v>14</v>
      </c>
      <c r="I25" s="106">
        <f t="shared" si="0"/>
        <v>0.16550900000000002</v>
      </c>
      <c r="J25" s="109">
        <v>0.13428399999999999</v>
      </c>
      <c r="K25" s="116"/>
      <c r="L25" s="118"/>
      <c r="T25" s="93"/>
      <c r="AB25" s="33"/>
      <c r="AC25" s="93">
        <v>24.6</v>
      </c>
      <c r="AD25" s="93">
        <v>29.529263993055206</v>
      </c>
      <c r="AE25" s="93">
        <v>23.697363853363768</v>
      </c>
      <c r="AH25" s="93">
        <v>24.6</v>
      </c>
    </row>
    <row r="26" spans="1:42" ht="14" x14ac:dyDescent="0.15">
      <c r="A26" s="63" t="s">
        <v>28</v>
      </c>
      <c r="B26" s="22">
        <v>2605.6</v>
      </c>
      <c r="C26" s="39">
        <v>2605.6</v>
      </c>
      <c r="D26" s="16">
        <v>25.7</v>
      </c>
      <c r="E26" s="82">
        <v>0.25700000000000001</v>
      </c>
      <c r="F26" s="16">
        <v>0.41599999999999998</v>
      </c>
      <c r="G26" s="58">
        <v>0.10095640632497274</v>
      </c>
      <c r="H26" s="107" t="s">
        <v>17</v>
      </c>
      <c r="I26" s="106">
        <f t="shared" si="0"/>
        <v>0.10691199999999999</v>
      </c>
      <c r="J26" s="108">
        <v>0.15973199999999999</v>
      </c>
      <c r="K26" s="116"/>
      <c r="L26" s="118"/>
      <c r="T26" s="93"/>
      <c r="AB26" s="33"/>
      <c r="AC26" s="93">
        <v>25.2</v>
      </c>
      <c r="AD26" s="93">
        <v>30.060695046853748</v>
      </c>
      <c r="AE26" s="93">
        <v>23.8</v>
      </c>
      <c r="AH26" s="93">
        <v>25.2</v>
      </c>
    </row>
    <row r="27" spans="1:42" ht="14" x14ac:dyDescent="0.15">
      <c r="A27" s="63" t="s">
        <v>28</v>
      </c>
      <c r="B27" s="22">
        <v>2606.4</v>
      </c>
      <c r="C27" s="39">
        <v>2606.4</v>
      </c>
      <c r="D27" s="16">
        <v>23.4</v>
      </c>
      <c r="E27" s="82">
        <v>0.23399999999999999</v>
      </c>
      <c r="F27" s="16">
        <v>2.6949999999999998</v>
      </c>
      <c r="G27" s="58">
        <v>0.34447958299643755</v>
      </c>
      <c r="H27" s="15" t="s">
        <v>14</v>
      </c>
      <c r="I27" s="106">
        <f t="shared" si="0"/>
        <v>0.63062999999999991</v>
      </c>
      <c r="J27" s="109">
        <v>0.86222399999999999</v>
      </c>
      <c r="K27" s="116"/>
      <c r="L27" s="118"/>
      <c r="T27" s="93"/>
      <c r="AB27" s="33"/>
      <c r="AC27" s="93">
        <v>25.3</v>
      </c>
      <c r="AD27" s="93">
        <v>32.512206923124154</v>
      </c>
      <c r="AE27" s="93">
        <v>23.8</v>
      </c>
      <c r="AH27" s="93">
        <v>25.3</v>
      </c>
    </row>
    <row r="28" spans="1:42" ht="14" x14ac:dyDescent="0.15">
      <c r="A28" s="63" t="s">
        <v>28</v>
      </c>
      <c r="B28" s="22">
        <v>2607.6999999999998</v>
      </c>
      <c r="C28" s="39">
        <v>2607.6999999999998</v>
      </c>
      <c r="D28" s="16">
        <v>22.9</v>
      </c>
      <c r="E28" s="82">
        <v>0.22899999999999998</v>
      </c>
      <c r="F28" s="16">
        <v>0.58799999999999997</v>
      </c>
      <c r="G28" s="58">
        <v>0.13941248049764984</v>
      </c>
      <c r="H28" s="15" t="s">
        <v>14</v>
      </c>
      <c r="I28" s="106">
        <f t="shared" si="0"/>
        <v>0.13465199999999999</v>
      </c>
      <c r="J28" s="109">
        <v>0.16978000000000001</v>
      </c>
      <c r="K28" s="116"/>
      <c r="L28" s="118"/>
      <c r="T28" s="93"/>
      <c r="AB28" s="33"/>
      <c r="AC28" s="93">
        <v>25.3</v>
      </c>
      <c r="AD28" s="93">
        <v>32.600453218098551</v>
      </c>
      <c r="AE28" s="93">
        <v>23.808907318687574</v>
      </c>
      <c r="AH28" s="93">
        <v>25.3</v>
      </c>
      <c r="AL28" s="124" t="s">
        <v>55</v>
      </c>
      <c r="AM28" s="125"/>
    </row>
    <row r="29" spans="1:42" ht="14" x14ac:dyDescent="0.15">
      <c r="A29" s="63" t="s">
        <v>28</v>
      </c>
      <c r="B29" s="22">
        <v>2621.8</v>
      </c>
      <c r="C29" s="39">
        <v>2621.8</v>
      </c>
      <c r="D29" s="16">
        <v>21.3</v>
      </c>
      <c r="E29" s="82">
        <v>0.21299999999999999</v>
      </c>
      <c r="F29" s="16">
        <v>4.048</v>
      </c>
      <c r="G29" s="58">
        <v>0.48345993862947356</v>
      </c>
      <c r="H29" s="15" t="s">
        <v>14</v>
      </c>
      <c r="I29" s="106">
        <f t="shared" si="0"/>
        <v>0.86222399999999999</v>
      </c>
      <c r="J29" s="109">
        <v>1.7062209735433034</v>
      </c>
      <c r="K29" s="116"/>
      <c r="L29" s="118"/>
      <c r="T29" s="93"/>
      <c r="AC29" s="93">
        <v>25.4</v>
      </c>
      <c r="AE29" s="93">
        <v>24.2</v>
      </c>
      <c r="AH29" s="93">
        <v>25.4</v>
      </c>
      <c r="AL29" s="99"/>
      <c r="AM29" s="99"/>
    </row>
    <row r="30" spans="1:42" ht="14" x14ac:dyDescent="0.15">
      <c r="A30" s="63" t="s">
        <v>28</v>
      </c>
      <c r="B30" s="22">
        <v>2625.3</v>
      </c>
      <c r="C30" s="39">
        <v>2625.3</v>
      </c>
      <c r="D30" s="16">
        <v>26</v>
      </c>
      <c r="E30" s="82">
        <v>0.26</v>
      </c>
      <c r="F30" s="16">
        <v>2.5539999999999998</v>
      </c>
      <c r="G30" s="58">
        <v>0.30088896607103072</v>
      </c>
      <c r="H30" s="15" t="s">
        <v>14</v>
      </c>
      <c r="I30" s="106">
        <f t="shared" si="0"/>
        <v>0.66403999999999996</v>
      </c>
      <c r="J30" s="109">
        <v>0.67854599999999998</v>
      </c>
      <c r="K30" s="116"/>
      <c r="L30" s="118"/>
      <c r="T30" s="93"/>
      <c r="AC30" s="93">
        <v>25.8</v>
      </c>
      <c r="AE30" s="93">
        <v>24.2</v>
      </c>
      <c r="AH30" s="93">
        <v>25.8</v>
      </c>
      <c r="AL30" s="99" t="s">
        <v>42</v>
      </c>
      <c r="AM30" s="99">
        <v>26.216648390843222</v>
      </c>
    </row>
    <row r="31" spans="1:42" ht="14" x14ac:dyDescent="0.15">
      <c r="A31" s="63" t="s">
        <v>28</v>
      </c>
      <c r="B31" s="22">
        <v>2626.4</v>
      </c>
      <c r="C31" s="39">
        <v>2626.4</v>
      </c>
      <c r="D31" s="16">
        <v>24.6</v>
      </c>
      <c r="E31" s="82">
        <v>0.24600000000000002</v>
      </c>
      <c r="F31" s="16">
        <v>0.57899999999999996</v>
      </c>
      <c r="G31" s="58">
        <v>0.12880649790063778</v>
      </c>
      <c r="H31" s="15" t="s">
        <v>14</v>
      </c>
      <c r="I31" s="106">
        <f t="shared" si="0"/>
        <v>0.14243400000000001</v>
      </c>
      <c r="J31" s="109">
        <v>0.15098407978900946</v>
      </c>
      <c r="K31" s="116"/>
      <c r="L31" s="118"/>
      <c r="T31" s="92"/>
      <c r="AC31" s="93">
        <v>26</v>
      </c>
      <c r="AE31" s="94">
        <v>24.240597037415508</v>
      </c>
      <c r="AH31" s="93">
        <v>26</v>
      </c>
      <c r="AL31" s="99" t="s">
        <v>43</v>
      </c>
      <c r="AM31" s="99">
        <v>0.56868015037023456</v>
      </c>
    </row>
    <row r="32" spans="1:42" ht="14" x14ac:dyDescent="0.15">
      <c r="A32" s="63" t="s">
        <v>28</v>
      </c>
      <c r="B32" s="22">
        <v>2627.7</v>
      </c>
      <c r="C32" s="39">
        <v>2627.7</v>
      </c>
      <c r="D32" s="16">
        <v>26</v>
      </c>
      <c r="E32" s="82">
        <v>0.26</v>
      </c>
      <c r="F32" s="16">
        <v>0.65300000000000002</v>
      </c>
      <c r="G32" s="58">
        <v>0.13130557725043793</v>
      </c>
      <c r="H32" s="15" t="s">
        <v>14</v>
      </c>
      <c r="I32" s="106">
        <f t="shared" si="0"/>
        <v>0.16978000000000001</v>
      </c>
      <c r="J32" s="109">
        <v>0.15561</v>
      </c>
      <c r="K32" s="116"/>
      <c r="L32" s="118"/>
      <c r="T32" s="92"/>
      <c r="AC32" s="93">
        <v>26</v>
      </c>
      <c r="AE32" s="93">
        <v>24.268755258701471</v>
      </c>
      <c r="AH32" s="93">
        <v>26</v>
      </c>
      <c r="AL32" s="99" t="s">
        <v>44</v>
      </c>
      <c r="AM32" s="99">
        <v>26</v>
      </c>
    </row>
    <row r="33" spans="1:39" ht="14" x14ac:dyDescent="0.15">
      <c r="A33" s="63" t="s">
        <v>28</v>
      </c>
      <c r="B33" s="24">
        <v>2662.4</v>
      </c>
      <c r="C33" s="39">
        <v>2638.8</v>
      </c>
      <c r="D33" s="16">
        <v>18.598081387480349</v>
      </c>
      <c r="E33" s="81">
        <v>0.18598081387480347</v>
      </c>
      <c r="F33" s="16">
        <v>0.96298839999999997</v>
      </c>
      <c r="G33" s="58">
        <v>0.23045154798810266</v>
      </c>
      <c r="H33" s="15" t="s">
        <v>14</v>
      </c>
      <c r="I33" s="106">
        <f t="shared" si="0"/>
        <v>0.17909736638399479</v>
      </c>
      <c r="J33" s="109">
        <v>0.41470000000000001</v>
      </c>
      <c r="K33" s="116"/>
      <c r="L33" s="118"/>
      <c r="T33" s="93"/>
      <c r="AC33" s="93">
        <v>26</v>
      </c>
      <c r="AE33" s="93">
        <v>24.3</v>
      </c>
      <c r="AH33" s="93">
        <v>26</v>
      </c>
      <c r="AL33" s="99" t="s">
        <v>45</v>
      </c>
      <c r="AM33" s="99">
        <v>26</v>
      </c>
    </row>
    <row r="34" spans="1:39" ht="14" x14ac:dyDescent="0.15">
      <c r="A34" s="63" t="s">
        <v>28</v>
      </c>
      <c r="B34" s="24">
        <v>2663.4</v>
      </c>
      <c r="C34" s="39">
        <v>2649.2</v>
      </c>
      <c r="D34" s="16">
        <v>24.686285469773033</v>
      </c>
      <c r="E34" s="81">
        <v>0.24686285469773034</v>
      </c>
      <c r="F34" s="16">
        <v>7.8516640000000004</v>
      </c>
      <c r="G34" s="58">
        <v>0.62644770143021233</v>
      </c>
      <c r="H34" s="51" t="s">
        <v>11</v>
      </c>
      <c r="I34" s="106">
        <f t="shared" ref="I34:I65" si="1">E34*F34</f>
        <v>1.9382841891674003</v>
      </c>
      <c r="J34" s="110">
        <v>2.0347709107697116</v>
      </c>
      <c r="K34" s="116"/>
      <c r="L34" s="118"/>
      <c r="T34" s="93"/>
      <c r="AC34" s="93">
        <v>27.112095311504604</v>
      </c>
      <c r="AE34" s="93">
        <v>24.493857703958263</v>
      </c>
      <c r="AH34" s="93">
        <v>27.112095311504604</v>
      </c>
      <c r="AL34" s="99" t="s">
        <v>46</v>
      </c>
      <c r="AM34" s="99">
        <v>3.505579882152777</v>
      </c>
    </row>
    <row r="35" spans="1:39" ht="14" x14ac:dyDescent="0.15">
      <c r="A35" s="63" t="s">
        <v>28</v>
      </c>
      <c r="B35" s="24">
        <v>2664.5</v>
      </c>
      <c r="C35" s="39">
        <v>2662.4</v>
      </c>
      <c r="D35" s="16">
        <v>30.599999999999998</v>
      </c>
      <c r="E35" s="82">
        <v>0.30599999999999999</v>
      </c>
      <c r="F35" s="16">
        <v>267.70100000000002</v>
      </c>
      <c r="G35" s="58">
        <v>4.3442871799995286</v>
      </c>
      <c r="H35" s="50" t="s">
        <v>7</v>
      </c>
      <c r="I35" s="106">
        <f t="shared" si="1"/>
        <v>81.916505999999998</v>
      </c>
      <c r="J35" s="111">
        <v>54.560790000000004</v>
      </c>
      <c r="K35" s="116"/>
      <c r="L35" s="118"/>
      <c r="T35" s="93"/>
      <c r="AC35" s="93">
        <v>27.500000000000004</v>
      </c>
      <c r="AE35" s="94">
        <v>24.805228701702532</v>
      </c>
      <c r="AH35" s="93">
        <v>27.500000000000004</v>
      </c>
      <c r="AL35" s="99" t="s">
        <v>47</v>
      </c>
      <c r="AM35" s="99">
        <v>12.289090310154279</v>
      </c>
    </row>
    <row r="36" spans="1:39" ht="14" x14ac:dyDescent="0.15">
      <c r="A36" s="63" t="s">
        <v>28</v>
      </c>
      <c r="B36" s="24">
        <v>2665.6</v>
      </c>
      <c r="C36" s="39">
        <v>2662.5</v>
      </c>
      <c r="D36" s="16">
        <v>29.361738407941957</v>
      </c>
      <c r="E36" s="81">
        <v>0.29361738407941956</v>
      </c>
      <c r="F36" s="16">
        <v>2.1742889999999999</v>
      </c>
      <c r="G36" s="58">
        <v>0.24236475263500443</v>
      </c>
      <c r="H36" s="15" t="s">
        <v>14</v>
      </c>
      <c r="I36" s="106">
        <f t="shared" si="1"/>
        <v>0.63840904841265711</v>
      </c>
      <c r="J36" s="109">
        <v>0.44577</v>
      </c>
      <c r="K36" s="116"/>
      <c r="L36" s="118"/>
      <c r="T36" s="93"/>
      <c r="AC36" s="93">
        <v>27.6</v>
      </c>
      <c r="AE36" s="93">
        <v>24.816468710613997</v>
      </c>
      <c r="AH36" s="93">
        <v>27.6</v>
      </c>
      <c r="AL36" s="99" t="s">
        <v>48</v>
      </c>
      <c r="AM36" s="99">
        <v>-0.62484456300384483</v>
      </c>
    </row>
    <row r="37" spans="1:39" ht="14" x14ac:dyDescent="0.15">
      <c r="A37" s="63" t="s">
        <v>28</v>
      </c>
      <c r="B37" s="24">
        <v>2666.7</v>
      </c>
      <c r="C37" s="39">
        <v>2663.4</v>
      </c>
      <c r="D37" s="16">
        <v>30</v>
      </c>
      <c r="E37" s="82">
        <v>0.3</v>
      </c>
      <c r="F37" s="16">
        <v>363.23</v>
      </c>
      <c r="G37" s="58">
        <v>5.3318064784569357</v>
      </c>
      <c r="H37" s="50" t="s">
        <v>7</v>
      </c>
      <c r="I37" s="106">
        <f t="shared" si="1"/>
        <v>108.96900000000001</v>
      </c>
      <c r="J37" s="111">
        <v>79.826865999999995</v>
      </c>
      <c r="K37" s="116"/>
      <c r="L37" s="118"/>
      <c r="T37" s="92"/>
      <c r="AC37" s="93">
        <v>28.000000000000004</v>
      </c>
      <c r="AE37" s="93">
        <v>25</v>
      </c>
      <c r="AH37" s="93">
        <v>28.000000000000004</v>
      </c>
      <c r="AL37" s="99" t="s">
        <v>49</v>
      </c>
      <c r="AM37" s="99">
        <v>-0.22066327644259381</v>
      </c>
    </row>
    <row r="38" spans="1:39" ht="14" x14ac:dyDescent="0.15">
      <c r="A38" s="63" t="s">
        <v>28</v>
      </c>
      <c r="B38" s="24">
        <v>2667.7</v>
      </c>
      <c r="C38" s="39">
        <v>2663.8</v>
      </c>
      <c r="D38" s="16">
        <v>26.18505874198792</v>
      </c>
      <c r="E38" s="81">
        <v>0.26185058741987921</v>
      </c>
      <c r="F38" s="16">
        <v>14.410069999999999</v>
      </c>
      <c r="G38" s="58">
        <v>0.85562767428673137</v>
      </c>
      <c r="H38" s="51" t="s">
        <v>11</v>
      </c>
      <c r="I38" s="106">
        <f t="shared" si="1"/>
        <v>3.7732852942615787</v>
      </c>
      <c r="J38" s="110">
        <v>4.9766727747088453</v>
      </c>
      <c r="K38" s="116"/>
      <c r="L38" s="118"/>
      <c r="T38" s="93"/>
      <c r="AC38" s="93">
        <v>28.1</v>
      </c>
      <c r="AE38" s="94">
        <v>25.135383986672483</v>
      </c>
      <c r="AH38" s="93">
        <v>28.1</v>
      </c>
      <c r="AL38" s="99" t="s">
        <v>50</v>
      </c>
      <c r="AM38" s="99">
        <v>13.712419247226158</v>
      </c>
    </row>
    <row r="39" spans="1:39" ht="14" x14ac:dyDescent="0.15">
      <c r="A39" s="63" t="s">
        <v>28</v>
      </c>
      <c r="B39" s="24">
        <v>2668.4</v>
      </c>
      <c r="C39" s="39">
        <v>2664.5</v>
      </c>
      <c r="D39" s="16">
        <v>31.1</v>
      </c>
      <c r="E39" s="82">
        <v>0.311</v>
      </c>
      <c r="F39" s="16">
        <v>755.96299999999997</v>
      </c>
      <c r="G39" s="58">
        <v>8.0385868685302899</v>
      </c>
      <c r="H39" s="50" t="s">
        <v>7</v>
      </c>
      <c r="I39" s="106">
        <f t="shared" si="1"/>
        <v>235.10449299999999</v>
      </c>
      <c r="J39" s="111">
        <v>166.20395000000002</v>
      </c>
      <c r="K39" s="116"/>
      <c r="L39" s="118"/>
      <c r="T39" s="93"/>
      <c r="AC39" s="93">
        <v>28.499999999999996</v>
      </c>
      <c r="AE39" s="93">
        <v>25.3</v>
      </c>
      <c r="AH39" s="93">
        <v>28.499999999999996</v>
      </c>
      <c r="AL39" s="99" t="s">
        <v>51</v>
      </c>
      <c r="AM39" s="99">
        <v>18.598081387480349</v>
      </c>
    </row>
    <row r="40" spans="1:39" ht="14" x14ac:dyDescent="0.15">
      <c r="A40" s="63" t="s">
        <v>28</v>
      </c>
      <c r="B40" s="24">
        <v>2669.3</v>
      </c>
      <c r="C40" s="39">
        <v>2665.6</v>
      </c>
      <c r="D40" s="16">
        <v>28.9</v>
      </c>
      <c r="E40" s="82">
        <v>0.28899999999999998</v>
      </c>
      <c r="F40" s="16">
        <v>309.08300000000003</v>
      </c>
      <c r="G40" s="58">
        <v>5.012462926159527</v>
      </c>
      <c r="H40" s="50" t="s">
        <v>7</v>
      </c>
      <c r="I40" s="106">
        <f t="shared" si="1"/>
        <v>89.324987000000007</v>
      </c>
      <c r="J40" s="111">
        <v>66.838001434663113</v>
      </c>
      <c r="K40" s="116"/>
      <c r="L40" s="118"/>
      <c r="T40" s="93"/>
      <c r="AC40" s="93">
        <v>29.100000000000005</v>
      </c>
      <c r="AE40" s="93">
        <v>25.4</v>
      </c>
      <c r="AH40" s="93">
        <v>29.100000000000005</v>
      </c>
      <c r="AL40" s="99" t="s">
        <v>52</v>
      </c>
      <c r="AM40" s="99">
        <v>32.310500634706507</v>
      </c>
    </row>
    <row r="41" spans="1:39" ht="14" x14ac:dyDescent="0.15">
      <c r="A41" s="63" t="s">
        <v>28</v>
      </c>
      <c r="B41" s="24">
        <v>2670.6</v>
      </c>
      <c r="C41" s="39">
        <v>2666.7</v>
      </c>
      <c r="D41" s="16">
        <v>29.600000000000005</v>
      </c>
      <c r="E41" s="82">
        <v>0.29600000000000004</v>
      </c>
      <c r="F41" s="16">
        <v>555.33299999999997</v>
      </c>
      <c r="G41" s="58">
        <v>6.9927884561231748</v>
      </c>
      <c r="H41" s="50" t="s">
        <v>7</v>
      </c>
      <c r="I41" s="106">
        <f t="shared" si="1"/>
        <v>164.378568</v>
      </c>
      <c r="J41" s="111">
        <v>111.65006399999999</v>
      </c>
      <c r="K41" s="116"/>
      <c r="L41" s="118"/>
      <c r="T41" s="93"/>
      <c r="AC41" s="93">
        <v>29.207642943042593</v>
      </c>
      <c r="AE41" s="93">
        <v>25.5</v>
      </c>
      <c r="AH41" s="93">
        <v>29.207642943042593</v>
      </c>
      <c r="AL41" s="99" t="s">
        <v>53</v>
      </c>
      <c r="AM41" s="99">
        <v>996.23263885204244</v>
      </c>
    </row>
    <row r="42" spans="1:39" ht="14" x14ac:dyDescent="0.15">
      <c r="A42" s="63" t="s">
        <v>28</v>
      </c>
      <c r="B42" s="24">
        <v>2671.3</v>
      </c>
      <c r="C42" s="39">
        <v>2667.1</v>
      </c>
      <c r="D42" s="16">
        <v>30.669804460618028</v>
      </c>
      <c r="E42" s="81">
        <v>0.30669804460618028</v>
      </c>
      <c r="F42" s="16">
        <v>3.2965260000000001</v>
      </c>
      <c r="G42" s="58">
        <v>0.29917261283718327</v>
      </c>
      <c r="H42" s="15" t="s">
        <v>14</v>
      </c>
      <c r="I42" s="106">
        <f t="shared" si="1"/>
        <v>1.0110380781934332</v>
      </c>
      <c r="J42" s="109">
        <v>0.66403999999999996</v>
      </c>
      <c r="K42" s="116"/>
      <c r="L42" s="118"/>
      <c r="T42" s="93"/>
      <c r="AC42" s="93">
        <v>29.299999999999997</v>
      </c>
      <c r="AE42" s="93">
        <v>25.512553252517371</v>
      </c>
      <c r="AH42" s="93">
        <v>29.299999999999997</v>
      </c>
      <c r="AL42" s="99" t="s">
        <v>54</v>
      </c>
      <c r="AM42" s="99">
        <v>38</v>
      </c>
    </row>
    <row r="43" spans="1:39" ht="14" x14ac:dyDescent="0.15">
      <c r="A43" s="63" t="s">
        <v>28</v>
      </c>
      <c r="B43" s="24">
        <v>2672.6</v>
      </c>
      <c r="C43" s="39">
        <v>2667.7</v>
      </c>
      <c r="D43" s="16">
        <v>28.800000000000004</v>
      </c>
      <c r="E43" s="82">
        <v>0.28800000000000003</v>
      </c>
      <c r="F43" s="16">
        <v>210.81299999999999</v>
      </c>
      <c r="G43" s="58">
        <v>3.9854863787999926</v>
      </c>
      <c r="H43" s="50" t="s">
        <v>7</v>
      </c>
      <c r="I43" s="106">
        <f t="shared" si="1"/>
        <v>60.714144000000005</v>
      </c>
      <c r="J43" s="111">
        <v>44.466328379184262</v>
      </c>
      <c r="K43" s="116"/>
      <c r="L43" s="118"/>
      <c r="T43" s="93"/>
      <c r="AC43" s="93">
        <v>29.361738407941957</v>
      </c>
      <c r="AE43" s="93">
        <v>25.636855253493611</v>
      </c>
      <c r="AH43" s="93">
        <v>29.361738407941957</v>
      </c>
      <c r="AL43" s="101" t="s">
        <v>56</v>
      </c>
      <c r="AM43" s="99">
        <v>1.1522554256470194</v>
      </c>
    </row>
    <row r="44" spans="1:39" ht="14" x14ac:dyDescent="0.15">
      <c r="A44" s="63" t="s">
        <v>28</v>
      </c>
      <c r="B44" s="24">
        <v>2673.5</v>
      </c>
      <c r="C44" s="39">
        <v>2668.4</v>
      </c>
      <c r="D44" s="16">
        <v>29.600000000000005</v>
      </c>
      <c r="E44" s="82">
        <v>0.29600000000000004</v>
      </c>
      <c r="F44" s="16">
        <v>703.52099999999996</v>
      </c>
      <c r="G44" s="58">
        <v>8.0743269163798406</v>
      </c>
      <c r="H44" s="50" t="s">
        <v>7</v>
      </c>
      <c r="I44" s="106">
        <f t="shared" si="1"/>
        <v>208.24221600000001</v>
      </c>
      <c r="J44" s="111">
        <v>168.64905400000001</v>
      </c>
      <c r="K44" s="116"/>
      <c r="L44" s="118"/>
      <c r="AC44" s="93">
        <v>29.9</v>
      </c>
      <c r="AE44" s="93">
        <v>25.7</v>
      </c>
      <c r="AH44" s="93">
        <v>29.9</v>
      </c>
    </row>
    <row r="45" spans="1:39" ht="14" x14ac:dyDescent="0.15">
      <c r="A45" s="63" t="s">
        <v>28</v>
      </c>
      <c r="B45" s="24">
        <v>2674.3</v>
      </c>
      <c r="C45" s="39">
        <v>2669.3</v>
      </c>
      <c r="D45" s="16">
        <v>29.4</v>
      </c>
      <c r="E45" s="82">
        <v>0.29399999999999998</v>
      </c>
      <c r="F45" s="16">
        <v>464.58600000000001</v>
      </c>
      <c r="G45" s="58">
        <v>6.3154732535464149</v>
      </c>
      <c r="H45" s="50" t="s">
        <v>7</v>
      </c>
      <c r="I45" s="106">
        <f t="shared" si="1"/>
        <v>136.58828399999999</v>
      </c>
      <c r="J45" s="111">
        <v>88.098463922679684</v>
      </c>
      <c r="K45" s="116"/>
      <c r="L45" s="118"/>
      <c r="AC45" s="93">
        <v>29.982441167401312</v>
      </c>
      <c r="AE45" s="93">
        <v>25.742989955042479</v>
      </c>
      <c r="AH45" s="93">
        <v>29.982441167401312</v>
      </c>
    </row>
    <row r="46" spans="1:39" ht="14" x14ac:dyDescent="0.15">
      <c r="A46" s="63" t="s">
        <v>28</v>
      </c>
      <c r="B46" s="24">
        <v>2675.4</v>
      </c>
      <c r="C46" s="39">
        <v>2670.6</v>
      </c>
      <c r="D46" s="16">
        <v>26.899999999999995</v>
      </c>
      <c r="E46" s="82">
        <v>0.26899999999999996</v>
      </c>
      <c r="F46" s="16">
        <v>415.05599999999998</v>
      </c>
      <c r="G46" s="58">
        <v>6.4302839445668081</v>
      </c>
      <c r="H46" s="50" t="s">
        <v>7</v>
      </c>
      <c r="I46" s="106">
        <f t="shared" si="1"/>
        <v>111.65006399999999</v>
      </c>
      <c r="J46" s="111">
        <v>94.854985194077315</v>
      </c>
      <c r="K46" s="116"/>
      <c r="L46" s="118"/>
      <c r="AC46" s="93">
        <v>30.3</v>
      </c>
      <c r="AE46" s="93">
        <v>25.793757203829415</v>
      </c>
      <c r="AH46" s="93">
        <v>30.3</v>
      </c>
    </row>
    <row r="47" spans="1:39" ht="14" x14ac:dyDescent="0.15">
      <c r="A47" s="63" t="s">
        <v>28</v>
      </c>
      <c r="B47" s="24">
        <v>2676.6</v>
      </c>
      <c r="C47" s="39">
        <v>2671.3</v>
      </c>
      <c r="D47" s="16">
        <v>17.815232379005668</v>
      </c>
      <c r="E47" s="81">
        <v>0.17815232379005669</v>
      </c>
      <c r="F47" s="16">
        <v>5.6126079999999998</v>
      </c>
      <c r="G47" s="58">
        <v>0.70181271375209608</v>
      </c>
      <c r="H47" s="51" t="s">
        <v>11</v>
      </c>
      <c r="I47" s="106">
        <f t="shared" si="1"/>
        <v>0.99989915772266247</v>
      </c>
      <c r="J47" s="110">
        <v>3.7682494093898375</v>
      </c>
      <c r="K47" s="116"/>
      <c r="L47" s="118"/>
      <c r="AC47" s="93">
        <v>30.669804460618028</v>
      </c>
      <c r="AE47" s="93">
        <v>25.90555407340528</v>
      </c>
      <c r="AH47" s="93">
        <v>30.669804460618028</v>
      </c>
    </row>
    <row r="48" spans="1:39" ht="14" x14ac:dyDescent="0.15">
      <c r="A48" s="63" t="s">
        <v>28</v>
      </c>
      <c r="B48" s="24">
        <v>2677.3</v>
      </c>
      <c r="C48" s="39">
        <v>2671.3</v>
      </c>
      <c r="D48" s="16">
        <v>27.399999999999995</v>
      </c>
      <c r="E48" s="82">
        <v>0.27399999999999997</v>
      </c>
      <c r="F48" s="16">
        <v>624.80600000000004</v>
      </c>
      <c r="G48" s="58">
        <v>8.0992355212476053</v>
      </c>
      <c r="H48" s="50" t="s">
        <v>7</v>
      </c>
      <c r="I48" s="106">
        <f t="shared" si="1"/>
        <v>171.196844</v>
      </c>
      <c r="J48" s="111">
        <v>170.5904535677233</v>
      </c>
      <c r="K48" s="116"/>
      <c r="L48" s="118"/>
      <c r="AC48" s="93">
        <v>31.6</v>
      </c>
      <c r="AE48" s="93">
        <v>26.037470066983531</v>
      </c>
      <c r="AH48" s="93">
        <v>31.6</v>
      </c>
    </row>
    <row r="49" spans="1:40" ht="14" x14ac:dyDescent="0.15">
      <c r="A49" s="63" t="s">
        <v>28</v>
      </c>
      <c r="B49" s="24">
        <v>2678.4</v>
      </c>
      <c r="C49" s="39">
        <v>2671.6</v>
      </c>
      <c r="D49" s="16">
        <v>24.263143837379978</v>
      </c>
      <c r="E49" s="81">
        <v>0.24263143837379977</v>
      </c>
      <c r="F49" s="16">
        <v>1.003854</v>
      </c>
      <c r="G49" s="58">
        <v>0.18242201468678468</v>
      </c>
      <c r="H49" s="15" t="s">
        <v>14</v>
      </c>
      <c r="I49" s="106">
        <f t="shared" si="1"/>
        <v>0.24356653993729241</v>
      </c>
      <c r="J49" s="109">
        <v>0.30236600000000002</v>
      </c>
      <c r="K49" s="116"/>
      <c r="L49" s="118"/>
      <c r="AC49" s="93">
        <v>31.865668497064341</v>
      </c>
      <c r="AE49" s="93">
        <v>26.09140583337356</v>
      </c>
      <c r="AH49" s="93">
        <v>31.865668497064341</v>
      </c>
    </row>
    <row r="50" spans="1:40" ht="14" x14ac:dyDescent="0.15">
      <c r="A50" s="63" t="s">
        <v>28</v>
      </c>
      <c r="B50" s="24">
        <v>2679.5</v>
      </c>
      <c r="C50" s="39">
        <v>2672.6</v>
      </c>
      <c r="D50" s="16">
        <v>27.500000000000004</v>
      </c>
      <c r="E50" s="82">
        <v>0.27500000000000002</v>
      </c>
      <c r="F50" s="16">
        <v>604.37800000000004</v>
      </c>
      <c r="G50" s="58">
        <v>7.9090735396914473</v>
      </c>
      <c r="H50" s="50" t="s">
        <v>7</v>
      </c>
      <c r="I50" s="106">
        <f t="shared" si="1"/>
        <v>166.20395000000002</v>
      </c>
      <c r="J50" s="111">
        <v>164.378568</v>
      </c>
      <c r="K50" s="116"/>
      <c r="L50" s="118"/>
      <c r="AC50" s="93">
        <v>32.310500634706507</v>
      </c>
      <c r="AE50" s="93">
        <v>26.1</v>
      </c>
      <c r="AH50" s="93">
        <v>32.310500634706507</v>
      </c>
    </row>
    <row r="51" spans="1:40" ht="14" x14ac:dyDescent="0.15">
      <c r="A51" s="63" t="s">
        <v>28</v>
      </c>
      <c r="B51" s="24">
        <v>2680.2</v>
      </c>
      <c r="C51" s="39">
        <v>2672.8</v>
      </c>
      <c r="D51" s="16">
        <v>32.600453218098551</v>
      </c>
      <c r="E51" s="81">
        <v>0.32600453218098552</v>
      </c>
      <c r="F51" s="16">
        <v>13.332560000000001</v>
      </c>
      <c r="G51" s="58">
        <v>0.65927652693168592</v>
      </c>
      <c r="H51" s="51" t="s">
        <v>11</v>
      </c>
      <c r="I51" s="106">
        <f t="shared" si="1"/>
        <v>4.346474985574921</v>
      </c>
      <c r="J51" s="110">
        <v>2.4226599564177507</v>
      </c>
      <c r="K51" s="116"/>
      <c r="L51" s="118"/>
      <c r="AE51" s="93">
        <v>26.290592583622679</v>
      </c>
    </row>
    <row r="52" spans="1:40" ht="14" x14ac:dyDescent="0.15">
      <c r="A52" s="63" t="s">
        <v>28</v>
      </c>
      <c r="B52" s="24">
        <v>2681.6</v>
      </c>
      <c r="C52" s="39">
        <v>2673.5</v>
      </c>
      <c r="D52" s="16">
        <v>27.699999999999996</v>
      </c>
      <c r="E52" s="82">
        <v>0.27699999999999997</v>
      </c>
      <c r="F52" s="16">
        <v>296.27</v>
      </c>
      <c r="G52" s="58">
        <v>5.0910904490374813</v>
      </c>
      <c r="H52" s="50" t="s">
        <v>7</v>
      </c>
      <c r="I52" s="106">
        <f t="shared" si="1"/>
        <v>82.066789999999983</v>
      </c>
      <c r="J52" s="111">
        <v>74.306232000000008</v>
      </c>
      <c r="K52" s="116"/>
      <c r="L52" s="118"/>
      <c r="V52" t="s">
        <v>69</v>
      </c>
      <c r="AE52" s="93">
        <v>26.3</v>
      </c>
    </row>
    <row r="53" spans="1:40" ht="14" x14ac:dyDescent="0.15">
      <c r="A53" s="63" t="s">
        <v>28</v>
      </c>
      <c r="B53" s="24">
        <v>2682.6</v>
      </c>
      <c r="C53" s="39">
        <v>2674.3</v>
      </c>
      <c r="D53" s="16">
        <v>25.5</v>
      </c>
      <c r="E53" s="82">
        <v>0.255</v>
      </c>
      <c r="F53" s="16">
        <v>218.48099999999999</v>
      </c>
      <c r="G53" s="58">
        <v>4.5855705401238529</v>
      </c>
      <c r="H53" s="50" t="s">
        <v>7</v>
      </c>
      <c r="I53" s="106">
        <f t="shared" si="1"/>
        <v>55.712654999999998</v>
      </c>
      <c r="J53" s="111">
        <v>59.609949295055138</v>
      </c>
      <c r="K53" s="116"/>
      <c r="L53" s="118"/>
      <c r="V53" t="s">
        <v>70</v>
      </c>
      <c r="AE53" s="93">
        <v>26.5</v>
      </c>
    </row>
    <row r="54" spans="1:40" ht="14" x14ac:dyDescent="0.15">
      <c r="A54" s="63" t="s">
        <v>28</v>
      </c>
      <c r="B54" s="24">
        <v>2683.2</v>
      </c>
      <c r="C54" s="39">
        <v>2675.4</v>
      </c>
      <c r="D54" s="16">
        <v>25.3</v>
      </c>
      <c r="E54" s="82">
        <v>0.253</v>
      </c>
      <c r="F54" s="16">
        <v>99.844999999999999</v>
      </c>
      <c r="G54" s="58">
        <v>2.8704568036878402</v>
      </c>
      <c r="H54" s="50" t="s">
        <v>7</v>
      </c>
      <c r="I54" s="106">
        <f t="shared" si="1"/>
        <v>25.260784999999998</v>
      </c>
      <c r="J54" s="111">
        <v>21.621982301851663</v>
      </c>
      <c r="K54" s="116"/>
      <c r="L54" s="118"/>
      <c r="AE54" s="93">
        <v>26.5</v>
      </c>
    </row>
    <row r="55" spans="1:40" ht="14" x14ac:dyDescent="0.15">
      <c r="A55" s="63" t="s">
        <v>28</v>
      </c>
      <c r="B55" s="24">
        <v>2684.5</v>
      </c>
      <c r="C55" s="39">
        <v>2676.4</v>
      </c>
      <c r="D55" s="16">
        <v>32.310500634706507</v>
      </c>
      <c r="E55" s="81">
        <v>0.32310500634706507</v>
      </c>
      <c r="F55" s="16">
        <v>4.3119170000000002</v>
      </c>
      <c r="G55" s="58">
        <v>0.3347949104948853</v>
      </c>
      <c r="H55" s="15" t="s">
        <v>14</v>
      </c>
      <c r="I55" s="106">
        <f t="shared" si="1"/>
        <v>1.3932019696530178</v>
      </c>
      <c r="J55" s="109">
        <v>0.83995999999999993</v>
      </c>
      <c r="K55" s="116"/>
      <c r="L55" s="118"/>
      <c r="AE55" s="93">
        <v>26.6</v>
      </c>
      <c r="AL55" s="122" t="s">
        <v>57</v>
      </c>
      <c r="AM55" s="122"/>
    </row>
    <row r="56" spans="1:40" ht="14" x14ac:dyDescent="0.15">
      <c r="A56" s="63" t="s">
        <v>28</v>
      </c>
      <c r="B56" s="24">
        <v>2685.3</v>
      </c>
      <c r="C56" s="39">
        <v>2676.6</v>
      </c>
      <c r="D56" s="16">
        <v>26.5</v>
      </c>
      <c r="E56" s="82">
        <v>0.26500000000000001</v>
      </c>
      <c r="F56" s="16">
        <v>469</v>
      </c>
      <c r="G56" s="58">
        <v>7.0279976427352651</v>
      </c>
      <c r="H56" s="50" t="s">
        <v>7</v>
      </c>
      <c r="I56" s="106">
        <f t="shared" si="1"/>
        <v>124.28500000000001</v>
      </c>
      <c r="J56" s="111">
        <v>112.18186828412884</v>
      </c>
      <c r="K56" s="116"/>
      <c r="L56" s="118"/>
      <c r="AE56" s="93">
        <v>26.702864329889547</v>
      </c>
      <c r="AH56" s="88" t="s">
        <v>11</v>
      </c>
      <c r="AL56" s="98" t="s">
        <v>38</v>
      </c>
      <c r="AM56" s="98" t="s">
        <v>40</v>
      </c>
      <c r="AN56" s="98" t="s">
        <v>41</v>
      </c>
    </row>
    <row r="57" spans="1:40" ht="14" x14ac:dyDescent="0.15">
      <c r="A57" s="63" t="s">
        <v>28</v>
      </c>
      <c r="B57" s="24">
        <v>2686.4</v>
      </c>
      <c r="C57" s="39">
        <v>2677.3</v>
      </c>
      <c r="D57" s="16">
        <v>27.399999999999995</v>
      </c>
      <c r="E57" s="82">
        <v>0.27399999999999997</v>
      </c>
      <c r="F57" s="16">
        <v>823.12800000000004</v>
      </c>
      <c r="G57" s="58">
        <v>9.5771241193746874</v>
      </c>
      <c r="H57" s="50" t="s">
        <v>7</v>
      </c>
      <c r="I57" s="106">
        <f t="shared" si="1"/>
        <v>225.53707199999999</v>
      </c>
      <c r="J57" s="111">
        <v>223.96509599999996</v>
      </c>
      <c r="K57" s="116"/>
      <c r="L57" s="118"/>
      <c r="AE57" s="93">
        <v>26.899999999999995</v>
      </c>
      <c r="AH57" s="93">
        <v>16.501873183663697</v>
      </c>
      <c r="AI57">
        <v>16</v>
      </c>
      <c r="AL57" s="103">
        <v>16</v>
      </c>
      <c r="AM57" s="103">
        <v>0</v>
      </c>
      <c r="AN57" s="104">
        <v>0</v>
      </c>
    </row>
    <row r="58" spans="1:40" ht="14" x14ac:dyDescent="0.15">
      <c r="A58" s="63" t="s">
        <v>28</v>
      </c>
      <c r="B58" s="24">
        <v>2687.5</v>
      </c>
      <c r="C58" s="39">
        <v>2678.4</v>
      </c>
      <c r="D58" s="16">
        <v>26.6</v>
      </c>
      <c r="E58" s="82">
        <v>0.26600000000000001</v>
      </c>
      <c r="F58" s="16">
        <v>634.01900000000001</v>
      </c>
      <c r="G58" s="58">
        <v>8.4109193331849408</v>
      </c>
      <c r="H58" s="50" t="s">
        <v>7</v>
      </c>
      <c r="I58" s="106">
        <f t="shared" si="1"/>
        <v>168.64905400000001</v>
      </c>
      <c r="J58" s="111">
        <v>172.13915700000001</v>
      </c>
      <c r="K58" s="116"/>
      <c r="L58" s="118"/>
      <c r="AE58" s="93">
        <v>26.899999999999995</v>
      </c>
      <c r="AH58" s="93">
        <v>17.815232379005668</v>
      </c>
      <c r="AI58">
        <v>19</v>
      </c>
      <c r="AL58" s="103">
        <v>19</v>
      </c>
      <c r="AM58" s="103">
        <v>2</v>
      </c>
      <c r="AN58" s="104">
        <v>0.125</v>
      </c>
    </row>
    <row r="59" spans="1:40" ht="14" x14ac:dyDescent="0.15">
      <c r="A59" s="63" t="s">
        <v>28</v>
      </c>
      <c r="B59" s="24">
        <v>2691.5</v>
      </c>
      <c r="C59" s="39">
        <v>2679</v>
      </c>
      <c r="D59" s="16">
        <v>26.116293218462371</v>
      </c>
      <c r="E59" s="81">
        <v>0.26116293218462372</v>
      </c>
      <c r="F59" s="16">
        <v>23.379020000000001</v>
      </c>
      <c r="G59" s="58">
        <v>1.1512630228468042</v>
      </c>
      <c r="H59" s="51" t="s">
        <v>11</v>
      </c>
      <c r="I59" s="106">
        <f t="shared" si="1"/>
        <v>6.1057334148029616</v>
      </c>
      <c r="J59" s="110">
        <v>5.1832837666351592</v>
      </c>
      <c r="K59" s="116"/>
      <c r="L59" s="118"/>
      <c r="AE59" s="93">
        <v>27</v>
      </c>
      <c r="AH59" s="93">
        <v>20.090247157500617</v>
      </c>
      <c r="AI59">
        <v>21</v>
      </c>
      <c r="AL59" s="103">
        <v>21</v>
      </c>
      <c r="AM59" s="103">
        <v>1</v>
      </c>
      <c r="AN59" s="104">
        <v>0.1875</v>
      </c>
    </row>
    <row r="60" spans="1:40" ht="14" x14ac:dyDescent="0.15">
      <c r="A60" s="63" t="s">
        <v>28</v>
      </c>
      <c r="B60" s="24">
        <v>2692.4</v>
      </c>
      <c r="C60" s="39">
        <v>2679.5</v>
      </c>
      <c r="D60" s="16">
        <v>27</v>
      </c>
      <c r="E60" s="82">
        <v>0.27</v>
      </c>
      <c r="F60" s="16">
        <v>820.33699999999999</v>
      </c>
      <c r="G60" s="58">
        <v>9.6952500001074142</v>
      </c>
      <c r="H60" s="50" t="s">
        <v>7</v>
      </c>
      <c r="I60" s="106">
        <f t="shared" si="1"/>
        <v>221.49099000000001</v>
      </c>
      <c r="J60" s="111">
        <v>225.53707199999999</v>
      </c>
      <c r="K60" s="116"/>
      <c r="L60" s="118"/>
      <c r="AE60" s="93">
        <v>27</v>
      </c>
      <c r="AH60" s="93">
        <v>21.646510992359033</v>
      </c>
      <c r="AI60">
        <v>24</v>
      </c>
      <c r="AL60" s="103">
        <v>24</v>
      </c>
      <c r="AM60" s="103">
        <v>3</v>
      </c>
      <c r="AN60" s="104">
        <v>0.375</v>
      </c>
    </row>
    <row r="61" spans="1:40" ht="14" x14ac:dyDescent="0.15">
      <c r="A61" s="63" t="s">
        <v>28</v>
      </c>
      <c r="B61" s="24">
        <v>2693.4</v>
      </c>
      <c r="C61" s="39">
        <v>2680.2</v>
      </c>
      <c r="D61" s="16">
        <v>26.5</v>
      </c>
      <c r="E61" s="82">
        <v>0.26500000000000001</v>
      </c>
      <c r="F61" s="16">
        <v>823.71</v>
      </c>
      <c r="G61" s="58">
        <v>9.8980425526678673</v>
      </c>
      <c r="H61" s="50" t="s">
        <v>7</v>
      </c>
      <c r="I61" s="106">
        <f t="shared" si="1"/>
        <v>218.28315000000003</v>
      </c>
      <c r="J61" s="111">
        <v>276.84342938065663</v>
      </c>
      <c r="K61" s="116"/>
      <c r="L61" s="118"/>
      <c r="AE61" s="93">
        <v>27.007618694376053</v>
      </c>
      <c r="AH61" s="93">
        <v>22.1</v>
      </c>
      <c r="AI61">
        <v>27</v>
      </c>
      <c r="AL61" s="103">
        <v>27</v>
      </c>
      <c r="AM61" s="103">
        <v>6</v>
      </c>
      <c r="AN61" s="104">
        <v>0.75</v>
      </c>
    </row>
    <row r="62" spans="1:40" ht="14" x14ac:dyDescent="0.15">
      <c r="A62" s="63" t="s">
        <v>28</v>
      </c>
      <c r="B62" s="24">
        <v>2694.6</v>
      </c>
      <c r="C62" s="39">
        <v>2681.6</v>
      </c>
      <c r="D62" s="16">
        <v>26.1</v>
      </c>
      <c r="E62" s="82">
        <v>0.26100000000000001</v>
      </c>
      <c r="F62" s="16">
        <v>659.53700000000003</v>
      </c>
      <c r="G62" s="58">
        <v>8.7758574026473219</v>
      </c>
      <c r="H62" s="50" t="s">
        <v>7</v>
      </c>
      <c r="I62" s="106">
        <f t="shared" si="1"/>
        <v>172.13915700000001</v>
      </c>
      <c r="J62" s="111">
        <v>221.49099000000001</v>
      </c>
      <c r="K62" s="116"/>
      <c r="L62" s="118"/>
      <c r="AE62" s="93">
        <v>27.3</v>
      </c>
      <c r="AH62" s="93">
        <v>22.8</v>
      </c>
      <c r="AI62">
        <v>30</v>
      </c>
      <c r="AL62" s="103">
        <v>30</v>
      </c>
      <c r="AM62" s="103">
        <v>1</v>
      </c>
      <c r="AN62" s="104">
        <v>0.8125</v>
      </c>
    </row>
    <row r="63" spans="1:40" ht="14" x14ac:dyDescent="0.15">
      <c r="A63" s="63" t="s">
        <v>28</v>
      </c>
      <c r="B63" s="24">
        <v>2695.7</v>
      </c>
      <c r="C63" s="39">
        <v>2682.6</v>
      </c>
      <c r="D63" s="16">
        <v>27</v>
      </c>
      <c r="E63" s="82">
        <v>0.27</v>
      </c>
      <c r="F63" s="16">
        <v>884.553</v>
      </c>
      <c r="G63" s="58">
        <v>10.149854122375974</v>
      </c>
      <c r="H63" s="112" t="s">
        <v>5</v>
      </c>
      <c r="I63" s="106">
        <f t="shared" si="1"/>
        <v>238.82931000000002</v>
      </c>
      <c r="J63" s="113">
        <v>196.66319999999999</v>
      </c>
      <c r="K63" s="116"/>
      <c r="L63" s="118"/>
      <c r="AE63" s="93">
        <v>27.303120874586302</v>
      </c>
      <c r="AH63" s="93">
        <v>24.436635833310589</v>
      </c>
      <c r="AI63">
        <v>33</v>
      </c>
      <c r="AL63" s="103">
        <v>33</v>
      </c>
      <c r="AM63" s="103">
        <v>3</v>
      </c>
      <c r="AN63" s="104">
        <v>1</v>
      </c>
    </row>
    <row r="64" spans="1:40" ht="14" x14ac:dyDescent="0.15">
      <c r="A64" s="63" t="s">
        <v>28</v>
      </c>
      <c r="B64" s="24">
        <v>2697.7</v>
      </c>
      <c r="C64" s="39">
        <v>2683.2</v>
      </c>
      <c r="D64" s="16">
        <v>26.899999999999995</v>
      </c>
      <c r="E64" s="82">
        <v>0.26899999999999996</v>
      </c>
      <c r="F64" s="16">
        <v>832.58399999999995</v>
      </c>
      <c r="G64" s="58">
        <v>9.8184185147388252</v>
      </c>
      <c r="H64" s="50" t="s">
        <v>7</v>
      </c>
      <c r="I64" s="106">
        <f t="shared" si="1"/>
        <v>223.96509599999996</v>
      </c>
      <c r="J64" s="111">
        <v>233.36599999999999</v>
      </c>
      <c r="K64" s="116"/>
      <c r="L64" s="118"/>
      <c r="AE64" s="93">
        <v>27.399999999999995</v>
      </c>
      <c r="AH64" s="93">
        <v>24.686285469773033</v>
      </c>
      <c r="AL64" s="103" t="s">
        <v>39</v>
      </c>
      <c r="AM64" s="103">
        <v>0</v>
      </c>
      <c r="AN64" s="104">
        <v>1</v>
      </c>
    </row>
    <row r="65" spans="1:39" ht="14" x14ac:dyDescent="0.15">
      <c r="A65" s="63" t="s">
        <v>28</v>
      </c>
      <c r="B65" s="24">
        <v>2698.7</v>
      </c>
      <c r="C65" s="39">
        <v>2684.5</v>
      </c>
      <c r="D65" s="16">
        <v>23.8</v>
      </c>
      <c r="E65" s="82">
        <v>0.23800000000000002</v>
      </c>
      <c r="F65" s="16">
        <v>335.40699999999998</v>
      </c>
      <c r="G65" s="58">
        <v>6.3644648766333818</v>
      </c>
      <c r="H65" s="50" t="s">
        <v>7</v>
      </c>
      <c r="I65" s="106">
        <f t="shared" si="1"/>
        <v>79.826865999999995</v>
      </c>
      <c r="J65" s="111">
        <v>91.093199999999996</v>
      </c>
      <c r="K65" s="116"/>
      <c r="L65" s="118"/>
      <c r="AE65" s="93">
        <v>27.399999999999995</v>
      </c>
      <c r="AH65" s="93">
        <v>25.004592846491747</v>
      </c>
    </row>
    <row r="66" spans="1:39" ht="14" x14ac:dyDescent="0.15">
      <c r="A66" s="63" t="s">
        <v>28</v>
      </c>
      <c r="B66" s="24">
        <v>2721.8</v>
      </c>
      <c r="C66" s="39">
        <v>2685.3</v>
      </c>
      <c r="D66" s="16">
        <v>24.2</v>
      </c>
      <c r="E66" s="82">
        <v>0.24199999999999999</v>
      </c>
      <c r="F66" s="16">
        <v>175.636</v>
      </c>
      <c r="G66" s="58">
        <v>4.2256046764403221</v>
      </c>
      <c r="H66" s="50" t="s">
        <v>7</v>
      </c>
      <c r="I66" s="106">
        <f t="shared" ref="I66:I97" si="2">E66*F66</f>
        <v>42.503912</v>
      </c>
      <c r="J66" s="111">
        <v>53.873775961462329</v>
      </c>
      <c r="K66" s="116"/>
      <c r="L66" s="118"/>
      <c r="AE66" s="93">
        <v>27.481394799140801</v>
      </c>
      <c r="AH66" s="93">
        <v>25.854776502791761</v>
      </c>
    </row>
    <row r="67" spans="1:39" ht="14" x14ac:dyDescent="0.15">
      <c r="A67" s="63" t="s">
        <v>28</v>
      </c>
      <c r="B67" s="24">
        <v>2728.5</v>
      </c>
      <c r="C67" s="39">
        <v>2685.7</v>
      </c>
      <c r="D67" s="16">
        <v>21.646510992359033</v>
      </c>
      <c r="E67" s="81">
        <v>0.21646510992359033</v>
      </c>
      <c r="F67" s="16">
        <v>6.1749980000000004</v>
      </c>
      <c r="G67" s="58">
        <v>0.61523263792764826</v>
      </c>
      <c r="H67" s="51" t="s">
        <v>11</v>
      </c>
      <c r="I67" s="106">
        <f t="shared" si="2"/>
        <v>1.3366716208479505</v>
      </c>
      <c r="J67" s="110">
        <v>1.9382841891674003</v>
      </c>
      <c r="K67" s="116"/>
      <c r="L67" s="118"/>
      <c r="AE67" s="93">
        <v>27.500000000000004</v>
      </c>
      <c r="AH67" s="93">
        <v>26.116293218462371</v>
      </c>
    </row>
    <row r="68" spans="1:39" ht="14" x14ac:dyDescent="0.15">
      <c r="A68" s="63" t="s">
        <v>28</v>
      </c>
      <c r="B68" s="24">
        <v>2730.6</v>
      </c>
      <c r="C68" s="39">
        <v>2686.4</v>
      </c>
      <c r="D68" s="16">
        <v>30.060695046853748</v>
      </c>
      <c r="E68" s="81">
        <v>0.30060695046853747</v>
      </c>
      <c r="F68" s="16">
        <v>12.53547</v>
      </c>
      <c r="G68" s="58">
        <v>0.68722421626937247</v>
      </c>
      <c r="H68" s="51" t="s">
        <v>11</v>
      </c>
      <c r="I68" s="106">
        <f t="shared" si="2"/>
        <v>3.7682494093898375</v>
      </c>
      <c r="J68" s="110">
        <v>2.58601187438726</v>
      </c>
      <c r="K68" s="116"/>
      <c r="L68" s="118"/>
      <c r="AE68" s="93">
        <v>27.505350384635026</v>
      </c>
      <c r="AH68" s="93">
        <v>26.18505874198792</v>
      </c>
    </row>
    <row r="69" spans="1:39" ht="14" x14ac:dyDescent="0.15">
      <c r="A69" s="63" t="s">
        <v>28</v>
      </c>
      <c r="B69" s="24">
        <v>2731.5</v>
      </c>
      <c r="C69" s="39">
        <v>2686.4</v>
      </c>
      <c r="D69" s="16">
        <v>23.6</v>
      </c>
      <c r="E69" s="82">
        <v>0.23600000000000002</v>
      </c>
      <c r="F69" s="16">
        <v>273.53800000000001</v>
      </c>
      <c r="G69" s="58">
        <v>5.6687910689807781</v>
      </c>
      <c r="H69" s="50" t="s">
        <v>7</v>
      </c>
      <c r="I69" s="106">
        <f t="shared" si="2"/>
        <v>64.554968000000002</v>
      </c>
      <c r="J69" s="111">
        <v>82.066789999999983</v>
      </c>
      <c r="K69" s="116"/>
      <c r="L69" s="118"/>
      <c r="AE69" s="93">
        <v>27.699999999999996</v>
      </c>
      <c r="AH69" s="93">
        <v>29.529263993055206</v>
      </c>
    </row>
    <row r="70" spans="1:39" ht="14" x14ac:dyDescent="0.15">
      <c r="A70" s="63" t="s">
        <v>28</v>
      </c>
      <c r="B70" s="24">
        <v>2734.7</v>
      </c>
      <c r="C70" s="39">
        <v>2687.5</v>
      </c>
      <c r="D70" s="16">
        <v>22.1</v>
      </c>
      <c r="E70" s="82">
        <v>0.221</v>
      </c>
      <c r="F70" s="16">
        <v>34.406999999999996</v>
      </c>
      <c r="G70" s="58">
        <v>1.7133385412218352</v>
      </c>
      <c r="H70" s="51" t="s">
        <v>11</v>
      </c>
      <c r="I70" s="106">
        <f t="shared" si="2"/>
        <v>7.6039469999999989</v>
      </c>
      <c r="J70" s="110">
        <v>7.6039469999999989</v>
      </c>
      <c r="K70" s="116"/>
      <c r="L70" s="118"/>
      <c r="AE70" s="93">
        <v>27.804167894395903</v>
      </c>
      <c r="AH70" s="93">
        <v>30.060695046853748</v>
      </c>
    </row>
    <row r="71" spans="1:39" ht="14" x14ac:dyDescent="0.15">
      <c r="A71" s="64" t="s">
        <v>29</v>
      </c>
      <c r="B71" s="53">
        <v>2638.8</v>
      </c>
      <c r="C71" s="39">
        <v>2691.5</v>
      </c>
      <c r="D71" s="16">
        <v>25.7</v>
      </c>
      <c r="E71" s="82">
        <v>0.25700000000000001</v>
      </c>
      <c r="F71" s="16">
        <v>604.44000000000005</v>
      </c>
      <c r="G71" s="58">
        <v>8.4486609429805473</v>
      </c>
      <c r="H71" s="50" t="s">
        <v>7</v>
      </c>
      <c r="I71" s="106">
        <f t="shared" si="2"/>
        <v>155.34108000000001</v>
      </c>
      <c r="J71" s="111">
        <v>198.86759999999998</v>
      </c>
      <c r="K71" s="116"/>
      <c r="L71" s="118"/>
      <c r="AE71" s="93">
        <v>27.966244263637901</v>
      </c>
      <c r="AH71" s="93">
        <v>32.512206923124154</v>
      </c>
    </row>
    <row r="72" spans="1:39" ht="14" x14ac:dyDescent="0.15">
      <c r="A72" s="64" t="s">
        <v>29</v>
      </c>
      <c r="B72" s="53">
        <v>2649.2</v>
      </c>
      <c r="C72" s="39">
        <v>2692.4</v>
      </c>
      <c r="D72" s="16">
        <v>25</v>
      </c>
      <c r="E72" s="82">
        <v>0.25</v>
      </c>
      <c r="F72" s="16">
        <v>208.52099999999999</v>
      </c>
      <c r="G72" s="58">
        <v>4.5441170467341738</v>
      </c>
      <c r="H72" s="50" t="s">
        <v>7</v>
      </c>
      <c r="I72" s="106">
        <f t="shared" si="2"/>
        <v>52.130249999999997</v>
      </c>
      <c r="J72" s="111">
        <v>55.712654999999998</v>
      </c>
      <c r="K72" s="116"/>
      <c r="L72" s="118"/>
      <c r="AE72" s="93">
        <v>28.106073522593437</v>
      </c>
      <c r="AH72" s="93">
        <v>32.600453218098551</v>
      </c>
      <c r="AL72" s="124" t="s">
        <v>57</v>
      </c>
      <c r="AM72" s="125"/>
    </row>
    <row r="73" spans="1:39" ht="14" x14ac:dyDescent="0.15">
      <c r="A73" s="64" t="s">
        <v>29</v>
      </c>
      <c r="B73" s="53">
        <v>2662.5</v>
      </c>
      <c r="C73" s="39">
        <v>2693.4</v>
      </c>
      <c r="D73" s="16">
        <v>27.3</v>
      </c>
      <c r="E73" s="82">
        <v>0.27300000000000002</v>
      </c>
      <c r="F73" s="16">
        <v>272.18400000000003</v>
      </c>
      <c r="G73" s="58">
        <v>4.9042662279262448</v>
      </c>
      <c r="H73" s="50" t="s">
        <v>7</v>
      </c>
      <c r="I73" s="106">
        <f t="shared" si="2"/>
        <v>74.306232000000008</v>
      </c>
      <c r="J73" s="111">
        <v>65.585816000000008</v>
      </c>
      <c r="K73" s="116"/>
      <c r="L73" s="118"/>
      <c r="AE73" s="93">
        <v>28.149347447319112</v>
      </c>
      <c r="AL73" s="99"/>
      <c r="AM73" s="99"/>
    </row>
    <row r="74" spans="1:39" ht="14" x14ac:dyDescent="0.15">
      <c r="A74" s="64" t="s">
        <v>29</v>
      </c>
      <c r="B74" s="53">
        <v>2663.8</v>
      </c>
      <c r="C74" s="39">
        <v>2694.6</v>
      </c>
      <c r="D74" s="16">
        <v>24.3</v>
      </c>
      <c r="E74" s="82">
        <v>0.24299999999999999</v>
      </c>
      <c r="F74" s="16">
        <v>175.786</v>
      </c>
      <c r="G74" s="58">
        <v>4.2108515802911395</v>
      </c>
      <c r="H74" s="50" t="s">
        <v>7</v>
      </c>
      <c r="I74" s="106">
        <f t="shared" si="2"/>
        <v>42.715997999999999</v>
      </c>
      <c r="J74" s="111">
        <v>52.130249999999997</v>
      </c>
      <c r="K74" s="116"/>
      <c r="L74" s="118"/>
      <c r="AE74" s="93">
        <v>28.341053943196371</v>
      </c>
      <c r="AL74" s="99" t="s">
        <v>42</v>
      </c>
      <c r="AM74" s="99">
        <v>24.871257844154883</v>
      </c>
    </row>
    <row r="75" spans="1:39" ht="14" x14ac:dyDescent="0.15">
      <c r="A75" s="64" t="s">
        <v>29</v>
      </c>
      <c r="B75" s="53">
        <v>2667.1</v>
      </c>
      <c r="C75" s="39">
        <v>2695.7</v>
      </c>
      <c r="D75" s="16">
        <v>25.4</v>
      </c>
      <c r="E75" s="82">
        <v>0.254</v>
      </c>
      <c r="F75" s="16">
        <v>57.323</v>
      </c>
      <c r="G75" s="58">
        <v>2.0405908642444919</v>
      </c>
      <c r="H75" s="50" t="s">
        <v>7</v>
      </c>
      <c r="I75" s="106">
        <f t="shared" si="2"/>
        <v>14.560042000000001</v>
      </c>
      <c r="J75" s="111">
        <v>10.167222880586392</v>
      </c>
      <c r="K75" s="116"/>
      <c r="L75" s="118"/>
      <c r="AE75" s="93">
        <v>28.800000000000004</v>
      </c>
      <c r="AL75" s="99" t="s">
        <v>43</v>
      </c>
      <c r="AM75" s="99">
        <v>1.1837394092251099</v>
      </c>
    </row>
    <row r="76" spans="1:39" ht="14" x14ac:dyDescent="0.15">
      <c r="A76" s="64" t="s">
        <v>29</v>
      </c>
      <c r="B76" s="53">
        <v>2671.3</v>
      </c>
      <c r="C76" s="39">
        <v>2697.7</v>
      </c>
      <c r="D76" s="16">
        <v>27</v>
      </c>
      <c r="E76" s="82">
        <v>0.27</v>
      </c>
      <c r="F76" s="16">
        <v>202.077</v>
      </c>
      <c r="G76" s="58">
        <v>4.1362421912899139</v>
      </c>
      <c r="H76" s="50" t="s">
        <v>7</v>
      </c>
      <c r="I76" s="106">
        <f t="shared" si="2"/>
        <v>54.560790000000004</v>
      </c>
      <c r="J76" s="111">
        <v>47.545127099416995</v>
      </c>
      <c r="K76" s="116"/>
      <c r="L76" s="118"/>
      <c r="AE76" s="93">
        <v>28.9</v>
      </c>
      <c r="AL76" s="99" t="s">
        <v>44</v>
      </c>
      <c r="AM76" s="99">
        <v>24.84543915813239</v>
      </c>
    </row>
    <row r="77" spans="1:39" ht="14" x14ac:dyDescent="0.15">
      <c r="A77" s="64" t="s">
        <v>29</v>
      </c>
      <c r="B77" s="53">
        <v>2671.6</v>
      </c>
      <c r="C77" s="39">
        <v>2698.7</v>
      </c>
      <c r="D77" s="16">
        <v>23.8</v>
      </c>
      <c r="E77" s="82">
        <v>0.23800000000000002</v>
      </c>
      <c r="F77" s="16">
        <v>106.18600000000001</v>
      </c>
      <c r="G77" s="58">
        <v>3.1627359762504712</v>
      </c>
      <c r="H77" s="50" t="s">
        <v>7</v>
      </c>
      <c r="I77" s="106">
        <f t="shared" si="2"/>
        <v>25.272268000000004</v>
      </c>
      <c r="J77" s="111">
        <v>25.272268000000004</v>
      </c>
      <c r="K77" s="116"/>
      <c r="L77" s="118"/>
      <c r="AE77" s="93">
        <v>28.910000000000004</v>
      </c>
      <c r="AL77" s="99" t="s">
        <v>45</v>
      </c>
      <c r="AM77" s="99" t="e">
        <v>#N/A</v>
      </c>
    </row>
    <row r="78" spans="1:39" ht="14" x14ac:dyDescent="0.15">
      <c r="A78" s="64" t="s">
        <v>29</v>
      </c>
      <c r="B78" s="53">
        <v>2672.8</v>
      </c>
      <c r="C78" s="39">
        <v>2721.8</v>
      </c>
      <c r="D78" s="16">
        <v>23.4</v>
      </c>
      <c r="E78" s="82">
        <v>0.23399999999999999</v>
      </c>
      <c r="F78" s="16">
        <v>61.545999999999999</v>
      </c>
      <c r="G78" s="58">
        <v>2.3079014129528255</v>
      </c>
      <c r="H78" s="50" t="s">
        <v>7</v>
      </c>
      <c r="I78" s="106">
        <f t="shared" si="2"/>
        <v>14.401763999999998</v>
      </c>
      <c r="J78" s="111">
        <v>14.401763999999998</v>
      </c>
      <c r="K78" s="116"/>
      <c r="L78" s="118"/>
      <c r="AE78" s="93">
        <v>29.09</v>
      </c>
      <c r="AL78" s="99" t="s">
        <v>46</v>
      </c>
      <c r="AM78" s="99">
        <v>4.7349576369004396</v>
      </c>
    </row>
    <row r="79" spans="1:39" ht="14" x14ac:dyDescent="0.15">
      <c r="A79" s="64" t="s">
        <v>29</v>
      </c>
      <c r="B79" s="53">
        <v>2676.4</v>
      </c>
      <c r="C79" s="39">
        <v>2723.5</v>
      </c>
      <c r="D79" s="16">
        <v>27.112095311504604</v>
      </c>
      <c r="E79" s="81">
        <v>0.27112095311504603</v>
      </c>
      <c r="F79" s="16">
        <v>2.5915490000000001</v>
      </c>
      <c r="G79" s="58">
        <v>0.29143606058303878</v>
      </c>
      <c r="H79" s="15" t="s">
        <v>14</v>
      </c>
      <c r="I79" s="106">
        <f t="shared" si="2"/>
        <v>0.70262323492434442</v>
      </c>
      <c r="J79" s="109">
        <v>0.66074400000000011</v>
      </c>
      <c r="K79" s="116"/>
      <c r="L79" s="118"/>
      <c r="AE79" s="93">
        <v>29.4</v>
      </c>
      <c r="AL79" s="99" t="s">
        <v>47</v>
      </c>
      <c r="AM79" s="99">
        <v>22.419823823241799</v>
      </c>
    </row>
    <row r="80" spans="1:39" ht="14" x14ac:dyDescent="0.15">
      <c r="A80" s="64" t="s">
        <v>29</v>
      </c>
      <c r="B80" s="53">
        <v>2679</v>
      </c>
      <c r="C80" s="39">
        <v>2723.7</v>
      </c>
      <c r="D80" s="16">
        <v>29.207642943042593</v>
      </c>
      <c r="E80" s="81">
        <v>0.29207642943042594</v>
      </c>
      <c r="F80" s="16">
        <v>1.6829499999999999</v>
      </c>
      <c r="G80" s="58">
        <v>0.20847678269804945</v>
      </c>
      <c r="H80" s="15" t="s">
        <v>14</v>
      </c>
      <c r="I80" s="106">
        <f t="shared" si="2"/>
        <v>0.49155002690993532</v>
      </c>
      <c r="J80" s="109">
        <v>0.35233999999999999</v>
      </c>
      <c r="K80" s="116"/>
      <c r="L80" s="118"/>
      <c r="O80" s="85"/>
      <c r="P80" s="85"/>
      <c r="AE80" s="93">
        <v>29.48</v>
      </c>
      <c r="AL80" s="99" t="s">
        <v>48</v>
      </c>
      <c r="AM80" s="99">
        <v>-0.48313593293353785</v>
      </c>
    </row>
    <row r="81" spans="1:40" ht="14" x14ac:dyDescent="0.15">
      <c r="A81" s="64" t="s">
        <v>29</v>
      </c>
      <c r="B81" s="53">
        <v>2685.7</v>
      </c>
      <c r="C81" s="39">
        <v>2724.3</v>
      </c>
      <c r="D81" s="16">
        <v>29.529263993055206</v>
      </c>
      <c r="E81" s="81">
        <v>0.29529263993055205</v>
      </c>
      <c r="F81" s="16">
        <v>8.2042680000000008</v>
      </c>
      <c r="G81" s="58">
        <v>0.54039356346175815</v>
      </c>
      <c r="H81" s="51" t="s">
        <v>11</v>
      </c>
      <c r="I81" s="106">
        <f t="shared" si="2"/>
        <v>2.4226599564177507</v>
      </c>
      <c r="J81" s="110">
        <v>0.99989915772266247</v>
      </c>
      <c r="K81" s="116"/>
      <c r="L81" s="119"/>
      <c r="M81" s="13"/>
      <c r="N81" s="13"/>
      <c r="AE81" s="93">
        <v>29.54</v>
      </c>
      <c r="AL81" s="99" t="s">
        <v>49</v>
      </c>
      <c r="AM81" s="99">
        <v>3.1005323260097369E-2</v>
      </c>
    </row>
    <row r="82" spans="1:40" ht="14" x14ac:dyDescent="0.15">
      <c r="A82" s="64" t="s">
        <v>29</v>
      </c>
      <c r="B82" s="53">
        <v>2686.4</v>
      </c>
      <c r="C82" s="39">
        <v>2724.6</v>
      </c>
      <c r="D82" s="16">
        <v>29.982441167401312</v>
      </c>
      <c r="E82" s="81">
        <v>0.29982441167401314</v>
      </c>
      <c r="F82" s="16">
        <v>5.690734</v>
      </c>
      <c r="G82" s="58">
        <v>0.42625930201952911</v>
      </c>
      <c r="H82" s="15" t="s">
        <v>14</v>
      </c>
      <c r="I82" s="106">
        <f t="shared" si="2"/>
        <v>1.7062209735433034</v>
      </c>
      <c r="J82" s="109">
        <v>1.4337336159718408</v>
      </c>
      <c r="K82" s="116"/>
      <c r="L82" s="119"/>
      <c r="M82" s="13"/>
      <c r="N82" s="13"/>
      <c r="AE82" s="93">
        <v>29.600000000000005</v>
      </c>
      <c r="AL82" s="99" t="s">
        <v>50</v>
      </c>
      <c r="AM82" s="99">
        <v>16.098580034434853</v>
      </c>
    </row>
    <row r="83" spans="1:40" ht="14" x14ac:dyDescent="0.15">
      <c r="A83" s="64" t="s">
        <v>29</v>
      </c>
      <c r="B83" s="53">
        <v>2723.5</v>
      </c>
      <c r="C83" s="39">
        <v>2726.1</v>
      </c>
      <c r="D83" s="16">
        <v>19.8</v>
      </c>
      <c r="E83" s="81">
        <v>0.19800000000000001</v>
      </c>
      <c r="F83" s="16">
        <v>0.70199999999999996</v>
      </c>
      <c r="G83" s="58">
        <v>0.17890441938677809</v>
      </c>
      <c r="H83" s="15" t="s">
        <v>14</v>
      </c>
      <c r="I83" s="106">
        <f t="shared" si="2"/>
        <v>0.13899600000000001</v>
      </c>
      <c r="J83" s="109">
        <v>0.24356653993729241</v>
      </c>
      <c r="K83" s="116"/>
      <c r="L83" s="119"/>
      <c r="M83" s="13"/>
      <c r="N83" s="13"/>
      <c r="AE83" s="93">
        <v>29.600000000000005</v>
      </c>
      <c r="AL83" s="99" t="s">
        <v>51</v>
      </c>
      <c r="AM83" s="99">
        <v>16.501873183663697</v>
      </c>
    </row>
    <row r="84" spans="1:40" ht="14" x14ac:dyDescent="0.15">
      <c r="A84" s="64" t="s">
        <v>29</v>
      </c>
      <c r="B84" s="53">
        <v>2723.7</v>
      </c>
      <c r="C84" s="39">
        <v>2726.4</v>
      </c>
      <c r="D84" s="16">
        <v>22.305460699766456</v>
      </c>
      <c r="E84" s="81">
        <v>0.22305460699766455</v>
      </c>
      <c r="F84" s="16">
        <v>0.67689290000000002</v>
      </c>
      <c r="G84" s="58">
        <v>0.15581297809072056</v>
      </c>
      <c r="H84" s="15" t="s">
        <v>14</v>
      </c>
      <c r="I84" s="106">
        <f t="shared" si="2"/>
        <v>0.15098407978900946</v>
      </c>
      <c r="J84" s="109">
        <v>0.18452000000000002</v>
      </c>
      <c r="K84" s="116"/>
      <c r="L84" s="119"/>
      <c r="M84" s="13"/>
      <c r="N84" s="13"/>
      <c r="AE84" s="93">
        <v>29.86</v>
      </c>
      <c r="AL84" s="99" t="s">
        <v>52</v>
      </c>
      <c r="AM84" s="99">
        <v>32.600453218098551</v>
      </c>
    </row>
    <row r="85" spans="1:40" ht="14" x14ac:dyDescent="0.15">
      <c r="A85" s="64" t="s">
        <v>29</v>
      </c>
      <c r="B85" s="53">
        <v>2724.6</v>
      </c>
      <c r="C85" s="39">
        <v>2728.5</v>
      </c>
      <c r="D85" s="16">
        <v>24.2</v>
      </c>
      <c r="E85" s="82">
        <v>0.24199999999999999</v>
      </c>
      <c r="F85" s="16">
        <v>126.194</v>
      </c>
      <c r="G85" s="58">
        <v>3.4561721561891376</v>
      </c>
      <c r="H85" s="50" t="s">
        <v>7</v>
      </c>
      <c r="I85" s="106">
        <f t="shared" si="2"/>
        <v>30.538948000000001</v>
      </c>
      <c r="J85" s="111">
        <v>35.909784746375621</v>
      </c>
      <c r="K85" s="116"/>
      <c r="L85" s="119"/>
      <c r="M85" s="13"/>
      <c r="N85" s="13"/>
      <c r="AE85" s="93">
        <v>29.92</v>
      </c>
      <c r="AL85" s="99" t="s">
        <v>53</v>
      </c>
      <c r="AM85" s="99">
        <v>397.94012550647813</v>
      </c>
    </row>
    <row r="86" spans="1:40" ht="14" x14ac:dyDescent="0.15">
      <c r="A86" s="64" t="s">
        <v>29</v>
      </c>
      <c r="B86" s="53">
        <v>2724.3</v>
      </c>
      <c r="C86" s="39">
        <v>2730.6</v>
      </c>
      <c r="D86" s="16">
        <v>23.6</v>
      </c>
      <c r="E86" s="82">
        <v>0.23600000000000002</v>
      </c>
      <c r="F86" s="16">
        <v>340.279</v>
      </c>
      <c r="G86" s="58">
        <v>6.4735048691165229</v>
      </c>
      <c r="H86" s="50" t="s">
        <v>7</v>
      </c>
      <c r="I86" s="106">
        <f t="shared" si="2"/>
        <v>80.305844000000008</v>
      </c>
      <c r="J86" s="111">
        <v>100.02325794051045</v>
      </c>
      <c r="K86" s="116"/>
      <c r="L86" s="118"/>
      <c r="M86" s="84"/>
      <c r="N86" s="13"/>
      <c r="O86" s="13"/>
      <c r="AE86" s="93">
        <v>30</v>
      </c>
      <c r="AL86" s="99" t="s">
        <v>54</v>
      </c>
      <c r="AM86" s="99">
        <v>16</v>
      </c>
    </row>
    <row r="87" spans="1:40" ht="14" x14ac:dyDescent="0.15">
      <c r="A87" s="64" t="s">
        <v>29</v>
      </c>
      <c r="B87" s="53">
        <v>2726.1</v>
      </c>
      <c r="C87" s="39">
        <v>2731.5</v>
      </c>
      <c r="D87" s="16">
        <v>23.6</v>
      </c>
      <c r="E87" s="82">
        <v>0.23600000000000002</v>
      </c>
      <c r="F87" s="16">
        <v>277.90600000000001</v>
      </c>
      <c r="G87" s="58">
        <v>5.7236576122712464</v>
      </c>
      <c r="H87" s="50" t="s">
        <v>7</v>
      </c>
      <c r="I87" s="106">
        <f t="shared" si="2"/>
        <v>65.585816000000008</v>
      </c>
      <c r="J87" s="111">
        <v>85.467053395933192</v>
      </c>
      <c r="K87" s="116"/>
      <c r="L87" s="118"/>
      <c r="M87" s="84"/>
      <c r="N87" s="13"/>
      <c r="O87" s="13"/>
      <c r="AE87" s="93">
        <v>30.599999999999998</v>
      </c>
      <c r="AL87" s="99" t="s">
        <v>58</v>
      </c>
      <c r="AM87" s="99">
        <v>2.5230808141541865</v>
      </c>
    </row>
    <row r="88" spans="1:40" ht="14" x14ac:dyDescent="0.15">
      <c r="A88" s="64" t="s">
        <v>29</v>
      </c>
      <c r="B88" s="53">
        <v>2726.4</v>
      </c>
      <c r="C88" s="39">
        <v>2734.2</v>
      </c>
      <c r="D88" s="16">
        <v>24.436635833310589</v>
      </c>
      <c r="E88" s="81">
        <v>0.24436635833310588</v>
      </c>
      <c r="F88" s="16">
        <v>10.582520000000001</v>
      </c>
      <c r="G88" s="58">
        <v>0.75857378745910842</v>
      </c>
      <c r="H88" s="51" t="s">
        <v>11</v>
      </c>
      <c r="I88" s="106">
        <f t="shared" si="2"/>
        <v>2.58601187438726</v>
      </c>
      <c r="J88" s="110">
        <v>4.346474985574921</v>
      </c>
      <c r="K88" s="116"/>
      <c r="L88" s="118"/>
      <c r="M88" s="84"/>
      <c r="N88" s="13"/>
      <c r="O88" s="13"/>
      <c r="AE88" s="93">
        <v>31.1</v>
      </c>
    </row>
    <row r="89" spans="1:40" ht="14" x14ac:dyDescent="0.15">
      <c r="A89" s="64" t="s">
        <v>29</v>
      </c>
      <c r="B89" s="53">
        <v>2734.2</v>
      </c>
      <c r="C89" s="39">
        <v>2734.7</v>
      </c>
      <c r="D89" s="16">
        <v>22.8</v>
      </c>
      <c r="E89" s="82">
        <v>0.22800000000000001</v>
      </c>
      <c r="F89" s="16">
        <v>251.386</v>
      </c>
      <c r="G89" s="58">
        <v>5.5690208043056701</v>
      </c>
      <c r="H89" s="50" t="s">
        <v>7</v>
      </c>
      <c r="I89" s="106">
        <f t="shared" si="2"/>
        <v>57.316008000000004</v>
      </c>
      <c r="J89" s="111">
        <v>81.916505999999998</v>
      </c>
      <c r="K89" s="116"/>
      <c r="L89" s="118"/>
      <c r="M89" s="84"/>
      <c r="N89" s="13"/>
      <c r="O89" s="13"/>
      <c r="AE89" s="93">
        <v>31.335995424016204</v>
      </c>
    </row>
    <row r="90" spans="1:40" ht="14" x14ac:dyDescent="0.15">
      <c r="A90" s="64" t="s">
        <v>29</v>
      </c>
      <c r="B90" s="53">
        <v>2744.4</v>
      </c>
      <c r="C90" s="39">
        <v>2744.4</v>
      </c>
      <c r="D90" s="16">
        <v>25.135383986672483</v>
      </c>
      <c r="E90" s="81">
        <v>0.25135383986672483</v>
      </c>
      <c r="F90" s="16">
        <v>71.305229999999995</v>
      </c>
      <c r="G90" s="58">
        <v>2.3540717820696746</v>
      </c>
      <c r="H90" s="50" t="s">
        <v>7</v>
      </c>
      <c r="I90" s="106">
        <f t="shared" si="2"/>
        <v>17.922843363079981</v>
      </c>
      <c r="J90" s="111">
        <v>16.926155389442624</v>
      </c>
      <c r="K90" s="116"/>
      <c r="L90" s="118"/>
      <c r="M90" s="84"/>
      <c r="N90" s="13"/>
      <c r="O90" s="13"/>
    </row>
    <row r="91" spans="1:40" ht="14" x14ac:dyDescent="0.15">
      <c r="A91" s="64" t="s">
        <v>29</v>
      </c>
      <c r="B91" s="53">
        <v>2753.8</v>
      </c>
      <c r="C91" s="39">
        <v>2753.8</v>
      </c>
      <c r="D91" s="16">
        <v>31.865668497064341</v>
      </c>
      <c r="E91" s="81">
        <v>0.31865668497064342</v>
      </c>
      <c r="F91" s="16">
        <v>4.4993049999999997</v>
      </c>
      <c r="G91" s="58">
        <v>0.34823770265073278</v>
      </c>
      <c r="H91" s="15" t="s">
        <v>14</v>
      </c>
      <c r="I91" s="106">
        <f t="shared" si="2"/>
        <v>1.4337336159718408</v>
      </c>
      <c r="J91" s="109">
        <v>1.0110380781934332</v>
      </c>
      <c r="K91" s="116"/>
      <c r="L91" s="118"/>
      <c r="AH91" s="88" t="s">
        <v>7</v>
      </c>
      <c r="AL91" s="122" t="s">
        <v>59</v>
      </c>
      <c r="AM91" s="122"/>
    </row>
    <row r="92" spans="1:40" ht="14" x14ac:dyDescent="0.15">
      <c r="A92" s="64" t="s">
        <v>29</v>
      </c>
      <c r="B92" s="53">
        <v>2777.3</v>
      </c>
      <c r="C92" s="39">
        <v>2777.3</v>
      </c>
      <c r="D92" s="16">
        <v>23.697363853363768</v>
      </c>
      <c r="E92" s="81">
        <v>0.23697363853363768</v>
      </c>
      <c r="F92" s="16">
        <v>93.559290000000004</v>
      </c>
      <c r="G92" s="58">
        <v>2.9407832081954015</v>
      </c>
      <c r="H92" s="50" t="s">
        <v>7</v>
      </c>
      <c r="I92" s="106">
        <f t="shared" si="2"/>
        <v>22.171085369923784</v>
      </c>
      <c r="J92" s="111">
        <v>22.171085369923784</v>
      </c>
      <c r="K92" s="116"/>
      <c r="L92" s="118"/>
      <c r="AH92" s="93">
        <v>16.613109282003908</v>
      </c>
      <c r="AI92">
        <v>16</v>
      </c>
      <c r="AL92" s="98" t="s">
        <v>38</v>
      </c>
      <c r="AM92" s="98" t="s">
        <v>40</v>
      </c>
      <c r="AN92" s="98" t="s">
        <v>41</v>
      </c>
    </row>
    <row r="93" spans="1:40" ht="14" x14ac:dyDescent="0.15">
      <c r="A93" s="64" t="s">
        <v>29</v>
      </c>
      <c r="B93" s="53">
        <v>2794.8</v>
      </c>
      <c r="C93" s="76">
        <v>2782.08</v>
      </c>
      <c r="D93" s="16">
        <v>26.3</v>
      </c>
      <c r="E93" s="83">
        <v>0.26300000000000001</v>
      </c>
      <c r="F93" s="78">
        <v>131</v>
      </c>
      <c r="G93" s="58">
        <v>3.2603486821531318</v>
      </c>
      <c r="H93" s="50" t="s">
        <v>7</v>
      </c>
      <c r="I93" s="106">
        <f t="shared" si="2"/>
        <v>34.453000000000003</v>
      </c>
      <c r="J93" s="111">
        <v>30.538948000000001</v>
      </c>
      <c r="K93" s="116"/>
      <c r="L93" s="118"/>
      <c r="AH93" s="93">
        <v>20.807304781058878</v>
      </c>
      <c r="AI93">
        <v>19</v>
      </c>
      <c r="AL93" s="99">
        <v>16</v>
      </c>
      <c r="AM93" s="99">
        <v>0</v>
      </c>
      <c r="AN93" s="105">
        <v>0</v>
      </c>
    </row>
    <row r="94" spans="1:40" ht="14" x14ac:dyDescent="0.15">
      <c r="A94" s="64" t="s">
        <v>29</v>
      </c>
      <c r="B94" s="24">
        <v>2800.7</v>
      </c>
      <c r="C94" s="39">
        <v>2794.8</v>
      </c>
      <c r="D94" s="16">
        <v>28.149347447319112</v>
      </c>
      <c r="E94" s="81">
        <v>0.28149347447319112</v>
      </c>
      <c r="F94" s="16">
        <v>127.5688</v>
      </c>
      <c r="G94" s="58">
        <v>3.0026898987266217</v>
      </c>
      <c r="H94" s="50" t="s">
        <v>7</v>
      </c>
      <c r="I94" s="106">
        <f t="shared" si="2"/>
        <v>35.909784746375621</v>
      </c>
      <c r="J94" s="111">
        <v>24.523174538248202</v>
      </c>
      <c r="K94" s="116"/>
      <c r="L94" s="118"/>
      <c r="AH94" s="93">
        <v>22.8</v>
      </c>
      <c r="AI94">
        <v>21</v>
      </c>
      <c r="AL94" s="99">
        <v>19</v>
      </c>
      <c r="AM94" s="99">
        <v>1</v>
      </c>
      <c r="AN94" s="105">
        <v>1.2987012987012988E-2</v>
      </c>
    </row>
    <row r="95" spans="1:40" ht="14" x14ac:dyDescent="0.15">
      <c r="A95" s="64" t="s">
        <v>29</v>
      </c>
      <c r="B95" s="24">
        <v>2806.8</v>
      </c>
      <c r="C95" s="39">
        <v>2800.7</v>
      </c>
      <c r="D95" s="16">
        <v>31.335995424016204</v>
      </c>
      <c r="E95" s="81">
        <v>0.31335995424016205</v>
      </c>
      <c r="F95" s="16">
        <v>883.46780000000001</v>
      </c>
      <c r="G95" s="58">
        <v>8.7727872372242661</v>
      </c>
      <c r="H95" s="50" t="s">
        <v>7</v>
      </c>
      <c r="I95" s="106">
        <f t="shared" si="2"/>
        <v>276.84342938065663</v>
      </c>
      <c r="J95" s="111">
        <v>220.56565936488767</v>
      </c>
      <c r="K95" s="116"/>
      <c r="L95" s="118"/>
      <c r="AH95" s="93">
        <v>23.134400594465127</v>
      </c>
      <c r="AI95">
        <v>24</v>
      </c>
      <c r="AL95" s="99">
        <v>21</v>
      </c>
      <c r="AM95" s="99">
        <v>1</v>
      </c>
      <c r="AN95" s="105">
        <v>2.5974025974025976E-2</v>
      </c>
    </row>
    <row r="96" spans="1:40" ht="14" x14ac:dyDescent="0.15">
      <c r="A96" s="64" t="s">
        <v>29</v>
      </c>
      <c r="B96" s="24">
        <v>2807.5</v>
      </c>
      <c r="C96" s="76">
        <v>2801.25</v>
      </c>
      <c r="D96" s="16">
        <v>25.854776502791761</v>
      </c>
      <c r="E96" s="83">
        <v>0.2585477650279176</v>
      </c>
      <c r="F96" s="77">
        <v>7.87</v>
      </c>
      <c r="G96" s="58">
        <v>0.59970533150213623</v>
      </c>
      <c r="H96" s="51" t="s">
        <v>11</v>
      </c>
      <c r="I96" s="106">
        <f t="shared" si="2"/>
        <v>2.0347709107697116</v>
      </c>
      <c r="J96" s="110">
        <v>1.3366716208479505</v>
      </c>
      <c r="K96" s="116"/>
      <c r="L96" s="118"/>
      <c r="AH96" s="93">
        <v>23.207252422392216</v>
      </c>
      <c r="AI96">
        <v>27</v>
      </c>
      <c r="AL96" s="99">
        <v>24</v>
      </c>
      <c r="AM96" s="99">
        <v>14</v>
      </c>
      <c r="AN96" s="105">
        <v>0.20779220779220781</v>
      </c>
    </row>
    <row r="97" spans="1:40" ht="14" x14ac:dyDescent="0.15">
      <c r="A97" s="64" t="s">
        <v>29</v>
      </c>
      <c r="B97" s="24">
        <v>2810.2</v>
      </c>
      <c r="C97" s="39">
        <v>2806.8</v>
      </c>
      <c r="D97" s="16">
        <v>32.512206923124154</v>
      </c>
      <c r="E97" s="81">
        <v>0.32512206923124154</v>
      </c>
      <c r="F97" s="16">
        <v>15.307090000000001</v>
      </c>
      <c r="G97" s="58">
        <v>0.71892151341404054</v>
      </c>
      <c r="H97" s="51" t="s">
        <v>11</v>
      </c>
      <c r="I97" s="106">
        <f t="shared" si="2"/>
        <v>4.9766727747088453</v>
      </c>
      <c r="J97" s="110">
        <v>3.7732852942615787</v>
      </c>
      <c r="K97" s="116"/>
      <c r="L97" s="118"/>
      <c r="AH97" s="93">
        <v>23.263667901214816</v>
      </c>
      <c r="AI97">
        <v>30</v>
      </c>
      <c r="AL97" s="99">
        <v>27</v>
      </c>
      <c r="AM97" s="99">
        <v>32</v>
      </c>
      <c r="AN97" s="105">
        <v>0.62337662337662336</v>
      </c>
    </row>
    <row r="98" spans="1:40" ht="14" x14ac:dyDescent="0.15">
      <c r="A98" s="64" t="s">
        <v>29</v>
      </c>
      <c r="B98" s="24">
        <v>2811.2</v>
      </c>
      <c r="C98" s="39">
        <v>2807.5</v>
      </c>
      <c r="D98" s="16">
        <v>29.48</v>
      </c>
      <c r="E98" s="81">
        <v>0.29480000000000001</v>
      </c>
      <c r="F98" s="16">
        <v>309</v>
      </c>
      <c r="G98" s="58">
        <v>4.9155825151834565</v>
      </c>
      <c r="H98" s="50" t="s">
        <v>7</v>
      </c>
      <c r="I98" s="106">
        <f t="shared" ref="I98:I129" si="3">E98*F98</f>
        <v>91.093199999999996</v>
      </c>
      <c r="J98" s="111">
        <v>65.802496506962981</v>
      </c>
      <c r="K98" s="116"/>
      <c r="L98" s="118"/>
      <c r="AH98" s="94">
        <v>23.4</v>
      </c>
      <c r="AI98">
        <v>33</v>
      </c>
      <c r="AL98" s="99">
        <v>30</v>
      </c>
      <c r="AM98" s="99">
        <v>26</v>
      </c>
      <c r="AN98" s="105">
        <v>0.96103896103896103</v>
      </c>
    </row>
    <row r="99" spans="1:40" ht="14" x14ac:dyDescent="0.15">
      <c r="A99" s="64" t="s">
        <v>29</v>
      </c>
      <c r="B99" s="24">
        <v>2813.5</v>
      </c>
      <c r="C99" s="39">
        <v>2810.2</v>
      </c>
      <c r="D99" s="16">
        <v>24.805228701702532</v>
      </c>
      <c r="E99" s="81">
        <v>0.24805228701702531</v>
      </c>
      <c r="F99" s="16">
        <v>68.236239999999995</v>
      </c>
      <c r="G99" s="58">
        <v>2.3216463315320124</v>
      </c>
      <c r="H99" s="50" t="s">
        <v>7</v>
      </c>
      <c r="I99" s="106">
        <f t="shared" si="3"/>
        <v>16.926155389442624</v>
      </c>
      <c r="J99" s="111">
        <v>14.560042000000001</v>
      </c>
      <c r="K99" s="116"/>
      <c r="L99" s="118"/>
      <c r="AH99" s="93">
        <v>23.525666358717174</v>
      </c>
      <c r="AL99" s="99">
        <v>33</v>
      </c>
      <c r="AM99" s="99">
        <v>3</v>
      </c>
      <c r="AN99" s="105">
        <v>1</v>
      </c>
    </row>
    <row r="100" spans="1:40" ht="14" x14ac:dyDescent="0.15">
      <c r="A100" s="64" t="s">
        <v>29</v>
      </c>
      <c r="B100" s="24">
        <v>2814.7</v>
      </c>
      <c r="C100" s="39">
        <v>2811.2</v>
      </c>
      <c r="D100" s="16">
        <v>29.92</v>
      </c>
      <c r="E100" s="81">
        <v>0.29920000000000002</v>
      </c>
      <c r="F100" s="16">
        <v>701</v>
      </c>
      <c r="G100" s="58">
        <v>7.9727834267975188</v>
      </c>
      <c r="H100" s="50" t="s">
        <v>7</v>
      </c>
      <c r="I100" s="106">
        <f t="shared" si="3"/>
        <v>209.73920000000001</v>
      </c>
      <c r="J100" s="111">
        <v>164.89768486692091</v>
      </c>
      <c r="K100" s="116"/>
      <c r="L100" s="118"/>
      <c r="AH100" s="93">
        <v>23.6</v>
      </c>
      <c r="AL100" s="99" t="s">
        <v>39</v>
      </c>
      <c r="AM100" s="99">
        <v>0</v>
      </c>
      <c r="AN100" s="105">
        <v>1</v>
      </c>
    </row>
    <row r="101" spans="1:40" ht="14" x14ac:dyDescent="0.15">
      <c r="A101" s="64" t="s">
        <v>29</v>
      </c>
      <c r="B101" s="24">
        <v>2815.7</v>
      </c>
      <c r="C101" s="39">
        <v>2813.5</v>
      </c>
      <c r="D101" s="16">
        <v>28.341053943196371</v>
      </c>
      <c r="E101" s="81">
        <v>0.2834105394319637</v>
      </c>
      <c r="F101" s="16">
        <v>334.69110000000001</v>
      </c>
      <c r="G101" s="58">
        <v>5.3620452032670052</v>
      </c>
      <c r="H101" s="50" t="s">
        <v>7</v>
      </c>
      <c r="I101" s="106">
        <f t="shared" si="3"/>
        <v>94.854985194077315</v>
      </c>
      <c r="J101" s="111">
        <v>80.305844000000008</v>
      </c>
      <c r="K101" s="116"/>
      <c r="L101" s="118"/>
      <c r="AH101" s="93">
        <v>23.6</v>
      </c>
    </row>
    <row r="102" spans="1:40" ht="14" x14ac:dyDescent="0.15">
      <c r="A102" s="64" t="s">
        <v>29</v>
      </c>
      <c r="B102" s="24">
        <v>2820.3</v>
      </c>
      <c r="C102" s="39">
        <v>2814.7</v>
      </c>
      <c r="D102" s="16">
        <v>27.007618694376053</v>
      </c>
      <c r="E102" s="81">
        <v>0.27007618694376051</v>
      </c>
      <c r="F102" s="16">
        <v>243.64420000000001</v>
      </c>
      <c r="G102" s="58">
        <v>4.6331893057920306</v>
      </c>
      <c r="H102" s="50" t="s">
        <v>7</v>
      </c>
      <c r="I102" s="106">
        <f t="shared" si="3"/>
        <v>65.802496506962981</v>
      </c>
      <c r="J102" s="111">
        <v>60.714144000000005</v>
      </c>
      <c r="K102" s="116"/>
      <c r="L102" s="118"/>
      <c r="AH102" s="93">
        <v>23.6</v>
      </c>
    </row>
    <row r="103" spans="1:40" ht="14" x14ac:dyDescent="0.15">
      <c r="A103" s="64" t="s">
        <v>29</v>
      </c>
      <c r="B103" s="24">
        <v>2832.5</v>
      </c>
      <c r="C103" s="39">
        <v>2815.7</v>
      </c>
      <c r="D103" s="16">
        <v>29.86</v>
      </c>
      <c r="E103" s="81">
        <v>0.29859999999999998</v>
      </c>
      <c r="F103" s="16">
        <v>666</v>
      </c>
      <c r="G103" s="58">
        <v>7.7434564973845248</v>
      </c>
      <c r="H103" s="50" t="s">
        <v>7</v>
      </c>
      <c r="I103" s="106">
        <f t="shared" si="3"/>
        <v>198.86759999999998</v>
      </c>
      <c r="J103" s="111">
        <v>159.60653772126335</v>
      </c>
      <c r="K103" s="116"/>
      <c r="L103" s="118"/>
      <c r="AH103" s="93">
        <v>23.619402558586732</v>
      </c>
    </row>
    <row r="104" spans="1:40" ht="14" x14ac:dyDescent="0.15">
      <c r="A104" s="64" t="s">
        <v>29</v>
      </c>
      <c r="B104" s="24">
        <v>2848.8</v>
      </c>
      <c r="C104" s="76">
        <v>2815.91</v>
      </c>
      <c r="D104" s="16">
        <v>27.804167894395903</v>
      </c>
      <c r="E104" s="83">
        <v>0.27804167894395904</v>
      </c>
      <c r="F104" s="77">
        <v>171</v>
      </c>
      <c r="G104" s="58">
        <v>3.6316048737204119</v>
      </c>
      <c r="H104" s="50" t="s">
        <v>7</v>
      </c>
      <c r="I104" s="106">
        <f t="shared" si="3"/>
        <v>47.545127099416995</v>
      </c>
      <c r="J104" s="111">
        <v>42.503912</v>
      </c>
      <c r="K104" s="116"/>
      <c r="L104" s="118"/>
      <c r="AH104" s="93">
        <v>23.697363853363768</v>
      </c>
    </row>
    <row r="105" spans="1:40" ht="14" x14ac:dyDescent="0.15">
      <c r="A105" s="64" t="s">
        <v>29</v>
      </c>
      <c r="B105" s="24">
        <v>2853.7</v>
      </c>
      <c r="C105" s="76">
        <v>2816.16</v>
      </c>
      <c r="D105" s="16">
        <v>27.966244263637901</v>
      </c>
      <c r="E105" s="83">
        <v>0.27966244263637902</v>
      </c>
      <c r="F105" s="77">
        <v>159</v>
      </c>
      <c r="G105" s="58">
        <v>3.4548388356753468</v>
      </c>
      <c r="H105" s="50" t="s">
        <v>7</v>
      </c>
      <c r="I105" s="106">
        <f t="shared" si="3"/>
        <v>44.466328379184262</v>
      </c>
      <c r="J105" s="111">
        <v>34.453000000000003</v>
      </c>
      <c r="K105" s="116"/>
      <c r="L105" s="118"/>
      <c r="AH105" s="93">
        <v>23.8</v>
      </c>
    </row>
    <row r="106" spans="1:40" ht="14" x14ac:dyDescent="0.15">
      <c r="A106" s="64" t="s">
        <v>29</v>
      </c>
      <c r="B106" s="24">
        <v>2879</v>
      </c>
      <c r="C106" s="39">
        <v>2820.3</v>
      </c>
      <c r="D106" s="16">
        <v>29.09</v>
      </c>
      <c r="E106" s="81">
        <v>0.29089999999999999</v>
      </c>
      <c r="F106" s="16">
        <v>709</v>
      </c>
      <c r="G106" s="58">
        <v>8.2509988483319034</v>
      </c>
      <c r="H106" s="50" t="s">
        <v>7</v>
      </c>
      <c r="I106" s="106">
        <f t="shared" si="3"/>
        <v>206.24809999999999</v>
      </c>
      <c r="J106" s="111">
        <v>171.196844</v>
      </c>
      <c r="K106" s="116"/>
      <c r="L106" s="118"/>
      <c r="AH106" s="93">
        <v>23.8</v>
      </c>
      <c r="AL106" s="122" t="s">
        <v>59</v>
      </c>
      <c r="AM106" s="122"/>
    </row>
    <row r="107" spans="1:40" ht="14" x14ac:dyDescent="0.15">
      <c r="A107" s="64" t="s">
        <v>29</v>
      </c>
      <c r="B107" s="24">
        <v>2889</v>
      </c>
      <c r="C107" s="76">
        <v>2822.5</v>
      </c>
      <c r="D107" s="16">
        <v>25.004592846491747</v>
      </c>
      <c r="E107" s="83">
        <v>0.25004592846491747</v>
      </c>
      <c r="F107" s="77">
        <v>47.3</v>
      </c>
      <c r="G107" s="58">
        <v>1.8435049190502413</v>
      </c>
      <c r="H107" s="51" t="s">
        <v>11</v>
      </c>
      <c r="I107" s="106">
        <f t="shared" si="3"/>
        <v>11.827172416390596</v>
      </c>
      <c r="J107" s="110">
        <v>11.827172416390596</v>
      </c>
      <c r="K107" s="116"/>
      <c r="L107" s="118"/>
      <c r="AH107" s="93">
        <v>23.808907318687574</v>
      </c>
      <c r="AL107" s="99"/>
      <c r="AM107" s="99"/>
    </row>
    <row r="108" spans="1:40" ht="14" x14ac:dyDescent="0.15">
      <c r="A108" s="64" t="s">
        <v>29</v>
      </c>
      <c r="B108" s="24">
        <v>2901.2</v>
      </c>
      <c r="C108" s="39">
        <v>2832.5</v>
      </c>
      <c r="D108" s="16">
        <v>29.54</v>
      </c>
      <c r="E108" s="81">
        <v>0.2954</v>
      </c>
      <c r="F108" s="16">
        <v>790</v>
      </c>
      <c r="G108" s="58">
        <v>8.6811538561629593</v>
      </c>
      <c r="H108" s="50" t="s">
        <v>7</v>
      </c>
      <c r="I108" s="106">
        <f t="shared" si="3"/>
        <v>233.36599999999999</v>
      </c>
      <c r="J108" s="111">
        <v>214.60253007424834</v>
      </c>
      <c r="K108" s="116"/>
      <c r="L108" s="118"/>
      <c r="AH108" s="93">
        <v>24.2</v>
      </c>
      <c r="AL108" s="99" t="s">
        <v>42</v>
      </c>
      <c r="AM108" s="99">
        <v>26.237036055449469</v>
      </c>
    </row>
    <row r="109" spans="1:40" ht="14" x14ac:dyDescent="0.15">
      <c r="A109" s="64" t="s">
        <v>29</v>
      </c>
      <c r="B109" s="24">
        <v>2903.3</v>
      </c>
      <c r="C109" s="76">
        <v>2833.08</v>
      </c>
      <c r="D109" s="16">
        <v>23.808907318687574</v>
      </c>
      <c r="E109" s="83">
        <v>0.23808907318687575</v>
      </c>
      <c r="F109" s="77">
        <v>103</v>
      </c>
      <c r="G109" s="58">
        <v>3.1035646336005938</v>
      </c>
      <c r="H109" s="50" t="s">
        <v>7</v>
      </c>
      <c r="I109" s="106">
        <f t="shared" si="3"/>
        <v>24.523174538248202</v>
      </c>
      <c r="J109" s="111">
        <v>25.260784999999998</v>
      </c>
      <c r="K109" s="116"/>
      <c r="L109" s="118"/>
      <c r="AH109" s="93">
        <v>24.2</v>
      </c>
      <c r="AL109" s="99" t="s">
        <v>43</v>
      </c>
      <c r="AM109" s="99">
        <v>0.28851708919950469</v>
      </c>
    </row>
    <row r="110" spans="1:40" ht="14" x14ac:dyDescent="0.15">
      <c r="A110" s="64" t="s">
        <v>29</v>
      </c>
      <c r="B110" s="24">
        <v>2904.2</v>
      </c>
      <c r="C110" s="76">
        <v>2844.66</v>
      </c>
      <c r="D110" s="16">
        <v>20.090247157500617</v>
      </c>
      <c r="E110" s="83">
        <v>0.20090247157500618</v>
      </c>
      <c r="F110" s="77">
        <v>25.8</v>
      </c>
      <c r="G110" s="58">
        <v>1.5781821204660096</v>
      </c>
      <c r="H110" s="51" t="s">
        <v>11</v>
      </c>
      <c r="I110" s="106">
        <f t="shared" si="3"/>
        <v>5.1832837666351592</v>
      </c>
      <c r="J110" s="110">
        <v>6.1057334148029616</v>
      </c>
      <c r="K110" s="116"/>
      <c r="L110" s="118"/>
      <c r="AH110" s="94">
        <v>24.240597037415508</v>
      </c>
      <c r="AL110" s="99" t="s">
        <v>44</v>
      </c>
      <c r="AM110" s="99">
        <v>26.290592583622679</v>
      </c>
    </row>
    <row r="111" spans="1:40" ht="14" x14ac:dyDescent="0.15">
      <c r="A111" s="64" t="s">
        <v>29</v>
      </c>
      <c r="B111" s="24">
        <v>2905.3</v>
      </c>
      <c r="C111" s="76">
        <v>2846.42</v>
      </c>
      <c r="D111" s="16">
        <v>27.303120874586302</v>
      </c>
      <c r="E111" s="83">
        <v>0.27303120874586301</v>
      </c>
      <c r="F111" s="77">
        <v>786</v>
      </c>
      <c r="G111" s="58">
        <v>9.3442862885254296</v>
      </c>
      <c r="H111" s="50" t="s">
        <v>7</v>
      </c>
      <c r="I111" s="106">
        <f t="shared" si="3"/>
        <v>214.60253007424834</v>
      </c>
      <c r="J111" s="111">
        <v>222.02880000000002</v>
      </c>
      <c r="K111" s="116"/>
      <c r="L111" s="118"/>
      <c r="AH111" s="93">
        <v>24.268755258701471</v>
      </c>
      <c r="AL111" s="99" t="s">
        <v>45</v>
      </c>
      <c r="AM111" s="99">
        <v>23.6</v>
      </c>
    </row>
    <row r="112" spans="1:40" ht="14" x14ac:dyDescent="0.15">
      <c r="A112" s="64" t="s">
        <v>29</v>
      </c>
      <c r="B112" s="24">
        <v>2909.8</v>
      </c>
      <c r="C112" s="39">
        <v>2848.8</v>
      </c>
      <c r="D112" s="16">
        <v>28.910000000000004</v>
      </c>
      <c r="E112" s="81">
        <v>0.28910000000000002</v>
      </c>
      <c r="F112" s="16">
        <v>768</v>
      </c>
      <c r="G112" s="58">
        <v>8.7144258820638605</v>
      </c>
      <c r="H112" s="50" t="s">
        <v>7</v>
      </c>
      <c r="I112" s="106">
        <f t="shared" si="3"/>
        <v>222.02880000000002</v>
      </c>
      <c r="J112" s="111">
        <v>218.28315000000003</v>
      </c>
      <c r="K112" s="116"/>
      <c r="L112" s="118"/>
      <c r="AH112" s="93">
        <v>24.3</v>
      </c>
      <c r="AL112" s="99" t="s">
        <v>46</v>
      </c>
      <c r="AM112" s="99">
        <v>2.5317271828796901</v>
      </c>
    </row>
    <row r="113" spans="1:39" ht="14" x14ac:dyDescent="0.15">
      <c r="A113" s="64" t="s">
        <v>29</v>
      </c>
      <c r="B113" s="24">
        <v>2927.1</v>
      </c>
      <c r="C113" s="76">
        <v>2850.83</v>
      </c>
      <c r="D113" s="16">
        <v>26.702864329889547</v>
      </c>
      <c r="E113" s="83">
        <v>0.26702864329889547</v>
      </c>
      <c r="F113" s="77">
        <v>826</v>
      </c>
      <c r="G113" s="58">
        <v>9.8413918358561858</v>
      </c>
      <c r="H113" s="50" t="s">
        <v>7</v>
      </c>
      <c r="I113" s="106">
        <f t="shared" si="3"/>
        <v>220.56565936488767</v>
      </c>
      <c r="J113" s="111">
        <v>235.10449299999999</v>
      </c>
      <c r="K113" s="116"/>
      <c r="L113" s="118"/>
      <c r="AH113" s="93">
        <v>24.493857703958263</v>
      </c>
      <c r="AL113" s="99" t="s">
        <v>47</v>
      </c>
      <c r="AM113" s="99">
        <v>6.4096425285319318</v>
      </c>
    </row>
    <row r="114" spans="1:39" ht="14" x14ac:dyDescent="0.15">
      <c r="A114" s="64" t="s">
        <v>29</v>
      </c>
      <c r="B114" s="24">
        <v>2955.3</v>
      </c>
      <c r="C114" s="39">
        <v>2853.7</v>
      </c>
      <c r="D114" s="16">
        <v>26.290592583622679</v>
      </c>
      <c r="E114" s="81">
        <v>0.26290592583622679</v>
      </c>
      <c r="F114" s="16">
        <v>648.86500000000001</v>
      </c>
      <c r="G114" s="58">
        <v>8.6278836272271526</v>
      </c>
      <c r="H114" s="50" t="s">
        <v>7</v>
      </c>
      <c r="I114" s="106">
        <f t="shared" si="3"/>
        <v>170.5904535677233</v>
      </c>
      <c r="J114" s="111">
        <v>209.73920000000001</v>
      </c>
      <c r="K114" s="116"/>
      <c r="L114" s="118"/>
      <c r="AH114" s="94">
        <v>24.805228701702532</v>
      </c>
      <c r="AL114" s="99" t="s">
        <v>48</v>
      </c>
      <c r="AM114" s="99">
        <v>1.5337066516865736</v>
      </c>
    </row>
    <row r="115" spans="1:39" ht="14" x14ac:dyDescent="0.15">
      <c r="A115" s="64" t="s">
        <v>29</v>
      </c>
      <c r="B115" s="24">
        <v>2972.1</v>
      </c>
      <c r="C115" s="76">
        <v>2861.33</v>
      </c>
      <c r="D115" s="16">
        <v>24.268755258701471</v>
      </c>
      <c r="E115" s="83">
        <v>0.24268755258701472</v>
      </c>
      <c r="F115" s="77">
        <v>424</v>
      </c>
      <c r="G115" s="58">
        <v>7.2011552478489422</v>
      </c>
      <c r="H115" s="50" t="s">
        <v>7</v>
      </c>
      <c r="I115" s="106">
        <f t="shared" si="3"/>
        <v>102.89952229689423</v>
      </c>
      <c r="J115" s="111">
        <v>124.28500000000001</v>
      </c>
      <c r="K115" s="116"/>
      <c r="L115" s="118"/>
      <c r="AH115" s="93">
        <v>24.816468710613997</v>
      </c>
      <c r="AL115" s="99" t="s">
        <v>49</v>
      </c>
      <c r="AM115" s="99">
        <v>-0.51807065339214464</v>
      </c>
    </row>
    <row r="116" spans="1:39" ht="14" x14ac:dyDescent="0.15">
      <c r="A116" s="75" t="s">
        <v>30</v>
      </c>
      <c r="B116" s="66">
        <v>2782.08</v>
      </c>
      <c r="C116" s="76">
        <v>2868.66</v>
      </c>
      <c r="D116" s="16">
        <v>23.619402558586732</v>
      </c>
      <c r="E116" s="83">
        <v>0.23619402558586733</v>
      </c>
      <c r="F116" s="77">
        <v>371</v>
      </c>
      <c r="G116" s="58">
        <v>6.8173473225784091</v>
      </c>
      <c r="H116" s="50" t="s">
        <v>7</v>
      </c>
      <c r="I116" s="106">
        <f t="shared" si="3"/>
        <v>87.627983492356776</v>
      </c>
      <c r="J116" s="111">
        <v>102.89952229689423</v>
      </c>
      <c r="K116" s="116"/>
      <c r="L116" s="118"/>
      <c r="AH116" s="93">
        <v>25</v>
      </c>
      <c r="AL116" s="99" t="s">
        <v>50</v>
      </c>
      <c r="AM116" s="99">
        <v>14.722886142012296</v>
      </c>
    </row>
    <row r="117" spans="1:39" ht="14" x14ac:dyDescent="0.15">
      <c r="A117" s="75" t="s">
        <v>30</v>
      </c>
      <c r="B117" s="66">
        <v>2801.25</v>
      </c>
      <c r="C117" s="76">
        <v>2871.91</v>
      </c>
      <c r="D117" s="16">
        <v>25.742989955042479</v>
      </c>
      <c r="E117" s="83">
        <v>0.25742989955042478</v>
      </c>
      <c r="F117" s="77">
        <v>620</v>
      </c>
      <c r="G117" s="58">
        <v>8.5662805499519177</v>
      </c>
      <c r="H117" s="50" t="s">
        <v>7</v>
      </c>
      <c r="I117" s="106">
        <f t="shared" si="3"/>
        <v>159.60653772126335</v>
      </c>
      <c r="J117" s="111">
        <v>208.24221600000001</v>
      </c>
      <c r="K117" s="116"/>
      <c r="L117" s="118"/>
      <c r="AH117" s="94">
        <v>25.135383986672483</v>
      </c>
      <c r="AL117" s="99" t="s">
        <v>51</v>
      </c>
      <c r="AM117" s="99">
        <v>16.613109282003908</v>
      </c>
    </row>
    <row r="118" spans="1:39" ht="14" x14ac:dyDescent="0.15">
      <c r="A118" s="75" t="s">
        <v>30</v>
      </c>
      <c r="B118" s="69">
        <v>2815.91</v>
      </c>
      <c r="C118" s="39">
        <v>2879</v>
      </c>
      <c r="D118" s="16">
        <v>26.037470066983531</v>
      </c>
      <c r="E118" s="81">
        <v>0.26037470066983531</v>
      </c>
      <c r="F118" s="16">
        <v>192.411</v>
      </c>
      <c r="G118" s="58">
        <v>4.1592838703592037</v>
      </c>
      <c r="H118" s="50" t="s">
        <v>7</v>
      </c>
      <c r="I118" s="106">
        <f t="shared" si="3"/>
        <v>50.098956530583685</v>
      </c>
      <c r="J118" s="111">
        <v>50.098956530583685</v>
      </c>
      <c r="K118" s="116"/>
      <c r="L118" s="118"/>
      <c r="AH118" s="93">
        <v>25.3</v>
      </c>
      <c r="AL118" s="99" t="s">
        <v>52</v>
      </c>
      <c r="AM118" s="99">
        <v>31.335995424016204</v>
      </c>
    </row>
    <row r="119" spans="1:39" ht="14" x14ac:dyDescent="0.15">
      <c r="A119" s="75" t="s">
        <v>30</v>
      </c>
      <c r="B119" s="69">
        <v>2816.16</v>
      </c>
      <c r="C119" s="76">
        <v>2886</v>
      </c>
      <c r="D119" s="16">
        <v>23.134400594465127</v>
      </c>
      <c r="E119" s="83">
        <v>0.23134400594465127</v>
      </c>
      <c r="F119" s="77">
        <v>379</v>
      </c>
      <c r="G119" s="58">
        <v>7.0473380211853112</v>
      </c>
      <c r="H119" s="50" t="s">
        <v>7</v>
      </c>
      <c r="I119" s="106">
        <f t="shared" si="3"/>
        <v>87.679378253022833</v>
      </c>
      <c r="J119" s="111">
        <v>123.31327376930427</v>
      </c>
      <c r="K119" s="116"/>
      <c r="L119" s="118"/>
      <c r="AH119" s="93">
        <v>25.4</v>
      </c>
      <c r="AL119" s="99" t="s">
        <v>53</v>
      </c>
      <c r="AM119" s="99">
        <v>2020.2517762696091</v>
      </c>
    </row>
    <row r="120" spans="1:39" ht="14" x14ac:dyDescent="0.15">
      <c r="A120" s="75" t="s">
        <v>30</v>
      </c>
      <c r="B120" s="69">
        <v>2822.5</v>
      </c>
      <c r="C120" s="39">
        <v>2889</v>
      </c>
      <c r="D120" s="16">
        <v>25.793757203829415</v>
      </c>
      <c r="E120" s="81">
        <v>0.25793757203829415</v>
      </c>
      <c r="F120" s="16">
        <v>366.9615</v>
      </c>
      <c r="G120" s="58">
        <v>6.2154709032812212</v>
      </c>
      <c r="H120" s="50" t="s">
        <v>7</v>
      </c>
      <c r="I120" s="106">
        <f t="shared" si="3"/>
        <v>94.653158341530485</v>
      </c>
      <c r="J120" s="111">
        <v>87.679378253022833</v>
      </c>
      <c r="K120" s="116"/>
      <c r="L120" s="118"/>
      <c r="AH120" s="93">
        <v>25.5</v>
      </c>
      <c r="AL120" s="99" t="s">
        <v>54</v>
      </c>
      <c r="AM120" s="99">
        <v>77</v>
      </c>
    </row>
    <row r="121" spans="1:39" ht="14" x14ac:dyDescent="0.15">
      <c r="A121" s="75" t="s">
        <v>30</v>
      </c>
      <c r="B121" s="69">
        <v>2833.08</v>
      </c>
      <c r="C121" s="76">
        <v>2892.66</v>
      </c>
      <c r="D121" s="16">
        <v>23.263667901214816</v>
      </c>
      <c r="E121" s="83">
        <v>0.23263667901214816</v>
      </c>
      <c r="F121" s="77">
        <v>328</v>
      </c>
      <c r="G121" s="58">
        <v>6.419581848712081</v>
      </c>
      <c r="H121" s="50" t="s">
        <v>7</v>
      </c>
      <c r="I121" s="106">
        <f t="shared" si="3"/>
        <v>76.304830715984593</v>
      </c>
      <c r="J121" s="111">
        <v>94.653158341530485</v>
      </c>
      <c r="K121" s="116"/>
      <c r="L121" s="118"/>
      <c r="AH121" s="93">
        <v>25.512553252517371</v>
      </c>
      <c r="AL121" s="99" t="s">
        <v>58</v>
      </c>
      <c r="AM121" s="99">
        <v>0.57463157500187745</v>
      </c>
    </row>
    <row r="122" spans="1:39" ht="14" x14ac:dyDescent="0.15">
      <c r="A122" s="75" t="s">
        <v>30</v>
      </c>
      <c r="B122" s="69">
        <v>2844.66</v>
      </c>
      <c r="C122" s="76">
        <v>2898.16</v>
      </c>
      <c r="D122" s="16">
        <v>24.493857703958263</v>
      </c>
      <c r="E122" s="83">
        <v>0.24493857703958263</v>
      </c>
      <c r="F122" s="77">
        <v>458</v>
      </c>
      <c r="G122" s="58">
        <v>7.4793612002327015</v>
      </c>
      <c r="H122" s="50" t="s">
        <v>7</v>
      </c>
      <c r="I122" s="106">
        <f t="shared" si="3"/>
        <v>112.18186828412884</v>
      </c>
      <c r="J122" s="111">
        <v>143.62203570045247</v>
      </c>
      <c r="K122" s="116"/>
      <c r="L122" s="118"/>
      <c r="AH122" s="93">
        <v>25.636855253493611</v>
      </c>
    </row>
    <row r="123" spans="1:39" ht="14" x14ac:dyDescent="0.15">
      <c r="A123" s="75" t="s">
        <v>30</v>
      </c>
      <c r="B123" s="69">
        <v>2846.42</v>
      </c>
      <c r="C123" s="76">
        <v>2901.08</v>
      </c>
      <c r="D123" s="16">
        <v>24.816468710613997</v>
      </c>
      <c r="E123" s="83">
        <v>0.24816468710613995</v>
      </c>
      <c r="F123" s="77">
        <v>355</v>
      </c>
      <c r="G123" s="58">
        <v>6.3250227963842338</v>
      </c>
      <c r="H123" s="50" t="s">
        <v>7</v>
      </c>
      <c r="I123" s="106">
        <f t="shared" si="3"/>
        <v>88.098463922679684</v>
      </c>
      <c r="J123" s="111">
        <v>89.324987000000007</v>
      </c>
      <c r="K123" s="116"/>
      <c r="L123" s="118"/>
      <c r="AH123" s="93">
        <v>25.7</v>
      </c>
    </row>
    <row r="124" spans="1:39" ht="14" x14ac:dyDescent="0.15">
      <c r="A124" s="75" t="s">
        <v>30</v>
      </c>
      <c r="B124" s="69">
        <v>2850.83</v>
      </c>
      <c r="C124" s="39">
        <v>2901.2</v>
      </c>
      <c r="D124" s="16">
        <v>25.90555407340528</v>
      </c>
      <c r="E124" s="81">
        <v>0.25905554073405279</v>
      </c>
      <c r="F124" s="16">
        <v>230.10489999999999</v>
      </c>
      <c r="G124" s="58">
        <v>4.6602182532986598</v>
      </c>
      <c r="H124" s="50" t="s">
        <v>7</v>
      </c>
      <c r="I124" s="106">
        <f t="shared" si="3"/>
        <v>59.609949295055138</v>
      </c>
      <c r="J124" s="111">
        <v>64.554968000000002</v>
      </c>
      <c r="K124" s="116"/>
      <c r="L124" s="118"/>
      <c r="AH124" s="93">
        <v>25.742989955042479</v>
      </c>
    </row>
    <row r="125" spans="1:39" ht="14" x14ac:dyDescent="0.15">
      <c r="A125" s="75" t="s">
        <v>30</v>
      </c>
      <c r="B125" s="69">
        <v>2861.33</v>
      </c>
      <c r="C125" s="39">
        <v>2903.3</v>
      </c>
      <c r="D125" s="16">
        <v>20.256061505136262</v>
      </c>
      <c r="E125" s="81">
        <v>0.20256061505136264</v>
      </c>
      <c r="F125" s="16">
        <v>0.32897399999999999</v>
      </c>
      <c r="G125" s="58">
        <v>0.11036964890662582</v>
      </c>
      <c r="H125" s="15" t="s">
        <v>14</v>
      </c>
      <c r="I125" s="106">
        <f t="shared" si="3"/>
        <v>6.663717577590697E-2</v>
      </c>
      <c r="J125" s="109">
        <v>0.13003200000000001</v>
      </c>
      <c r="K125" s="116"/>
      <c r="L125" s="118"/>
      <c r="AH125" s="93">
        <v>25.793757203829415</v>
      </c>
    </row>
    <row r="126" spans="1:39" ht="14" x14ac:dyDescent="0.15">
      <c r="A126" s="75" t="s">
        <v>30</v>
      </c>
      <c r="B126" s="69">
        <v>2868.66</v>
      </c>
      <c r="C126" s="39">
        <v>2904.2</v>
      </c>
      <c r="D126" s="16">
        <v>16.501873183663697</v>
      </c>
      <c r="E126" s="81">
        <v>0.16501873183663698</v>
      </c>
      <c r="F126" s="16">
        <v>2.8507359999999999</v>
      </c>
      <c r="G126" s="58">
        <v>0.50088321137119907</v>
      </c>
      <c r="H126" s="51" t="s">
        <v>11</v>
      </c>
      <c r="I126" s="106">
        <f t="shared" si="3"/>
        <v>0.47042483952104713</v>
      </c>
      <c r="J126" s="110">
        <v>0.47042483952104713</v>
      </c>
      <c r="K126" s="116"/>
      <c r="L126" s="118"/>
      <c r="AH126" s="93">
        <v>25.90555407340528</v>
      </c>
    </row>
    <row r="127" spans="1:39" ht="14" x14ac:dyDescent="0.15">
      <c r="A127" s="75" t="s">
        <v>30</v>
      </c>
      <c r="B127" s="69">
        <v>2871.91</v>
      </c>
      <c r="C127" s="39">
        <v>2905.3</v>
      </c>
      <c r="D127" s="16">
        <v>22.926706537719369</v>
      </c>
      <c r="E127" s="81">
        <v>0.22926706537719369</v>
      </c>
      <c r="F127" s="16">
        <v>0.23865439999999999</v>
      </c>
      <c r="G127" s="58">
        <v>8.0484274657160557E-2</v>
      </c>
      <c r="H127" s="107" t="s">
        <v>17</v>
      </c>
      <c r="I127" s="106">
        <f t="shared" si="3"/>
        <v>5.4715593927354929E-2</v>
      </c>
      <c r="J127" s="108">
        <v>0.10691199999999999</v>
      </c>
      <c r="K127" s="116"/>
      <c r="L127" s="118"/>
      <c r="AH127" s="93">
        <v>26.037470066983531</v>
      </c>
    </row>
    <row r="128" spans="1:39" ht="14" x14ac:dyDescent="0.15">
      <c r="A128" s="75" t="s">
        <v>30</v>
      </c>
      <c r="B128" s="69">
        <v>2886</v>
      </c>
      <c r="C128" s="76">
        <v>2907.66</v>
      </c>
      <c r="D128" s="16">
        <v>25.636855253493611</v>
      </c>
      <c r="E128" s="83">
        <v>0.25636855253493612</v>
      </c>
      <c r="F128" s="77">
        <v>481</v>
      </c>
      <c r="G128" s="58">
        <v>7.3707204267895889</v>
      </c>
      <c r="H128" s="50" t="s">
        <v>7</v>
      </c>
      <c r="I128" s="106">
        <f t="shared" si="3"/>
        <v>123.31327376930427</v>
      </c>
      <c r="J128" s="111">
        <v>136.58828399999999</v>
      </c>
      <c r="K128" s="116"/>
      <c r="L128" s="118"/>
      <c r="AH128" s="93">
        <v>26.09140583337356</v>
      </c>
    </row>
    <row r="129" spans="1:34" ht="14" x14ac:dyDescent="0.15">
      <c r="A129" s="75" t="s">
        <v>30</v>
      </c>
      <c r="B129" s="69">
        <v>2892.66</v>
      </c>
      <c r="C129" s="39">
        <v>2909.8</v>
      </c>
      <c r="D129" s="16">
        <v>20.807304781058878</v>
      </c>
      <c r="E129" s="81">
        <v>0.20807304781058877</v>
      </c>
      <c r="F129" s="16">
        <v>124.14449999999999</v>
      </c>
      <c r="G129" s="58">
        <v>3.964292519326182</v>
      </c>
      <c r="H129" s="50" t="s">
        <v>7</v>
      </c>
      <c r="I129" s="106">
        <f t="shared" si="3"/>
        <v>25.831124483921638</v>
      </c>
      <c r="J129" s="111">
        <v>42.715997999999999</v>
      </c>
      <c r="K129" s="116"/>
      <c r="L129" s="118"/>
      <c r="AH129" s="93">
        <v>26.1</v>
      </c>
    </row>
    <row r="130" spans="1:34" ht="14" x14ac:dyDescent="0.15">
      <c r="A130" s="75" t="s">
        <v>30</v>
      </c>
      <c r="B130" s="69">
        <v>2898.16</v>
      </c>
      <c r="C130" s="76">
        <v>2917.83</v>
      </c>
      <c r="D130" s="16">
        <v>25.512553252517371</v>
      </c>
      <c r="E130" s="83">
        <v>0.25512553252517373</v>
      </c>
      <c r="F130" s="77">
        <v>335</v>
      </c>
      <c r="G130" s="58">
        <v>5.9435910557203053</v>
      </c>
      <c r="H130" s="50" t="s">
        <v>7</v>
      </c>
      <c r="I130" s="106">
        <f t="shared" ref="I130:I140" si="4">E130*F130</f>
        <v>85.467053395933192</v>
      </c>
      <c r="J130" s="111">
        <v>87.627983492356776</v>
      </c>
      <c r="K130" s="116"/>
      <c r="L130" s="118"/>
      <c r="AH130" s="93">
        <v>26.290592583622679</v>
      </c>
    </row>
    <row r="131" spans="1:34" ht="14" x14ac:dyDescent="0.15">
      <c r="A131" s="75" t="s">
        <v>30</v>
      </c>
      <c r="B131" s="69">
        <v>2901.08</v>
      </c>
      <c r="C131" s="76">
        <v>2926.5</v>
      </c>
      <c r="D131" s="16">
        <v>26.09140583337356</v>
      </c>
      <c r="E131" s="83">
        <v>0.2609140583337356</v>
      </c>
      <c r="F131" s="77">
        <v>632</v>
      </c>
      <c r="G131" s="58">
        <v>8.5539643923732118</v>
      </c>
      <c r="H131" s="50" t="s">
        <v>7</v>
      </c>
      <c r="I131" s="106">
        <f t="shared" si="4"/>
        <v>164.89768486692091</v>
      </c>
      <c r="J131" s="111">
        <v>206.24809999999999</v>
      </c>
      <c r="K131" s="116"/>
      <c r="L131" s="118"/>
      <c r="AH131" s="93">
        <v>26.3</v>
      </c>
    </row>
    <row r="132" spans="1:34" ht="14" x14ac:dyDescent="0.15">
      <c r="A132" s="75" t="s">
        <v>30</v>
      </c>
      <c r="B132" s="69">
        <v>2907.66</v>
      </c>
      <c r="C132" s="39">
        <v>2927.1</v>
      </c>
      <c r="D132" s="16">
        <v>24.240597037415508</v>
      </c>
      <c r="E132" s="81">
        <v>0.24240597037415509</v>
      </c>
      <c r="F132" s="16">
        <v>89.197400000000002</v>
      </c>
      <c r="G132" s="58">
        <v>2.7942737361437868</v>
      </c>
      <c r="H132" s="50" t="s">
        <v>7</v>
      </c>
      <c r="I132" s="106">
        <f t="shared" si="4"/>
        <v>21.621982301851663</v>
      </c>
      <c r="J132" s="111">
        <v>17.922843363079981</v>
      </c>
      <c r="K132" s="116"/>
      <c r="L132" s="118"/>
      <c r="AH132" s="93">
        <v>26.5</v>
      </c>
    </row>
    <row r="133" spans="1:34" ht="14" x14ac:dyDescent="0.15">
      <c r="A133" s="75" t="s">
        <v>30</v>
      </c>
      <c r="B133" s="69">
        <v>2917.83</v>
      </c>
      <c r="C133" s="76">
        <v>2943</v>
      </c>
      <c r="D133" s="16">
        <v>23.207252422392216</v>
      </c>
      <c r="E133" s="83">
        <v>0.23207252422392216</v>
      </c>
      <c r="F133" s="77">
        <v>431</v>
      </c>
      <c r="G133" s="58">
        <v>7.5970445136149358</v>
      </c>
      <c r="H133" s="50" t="s">
        <v>7</v>
      </c>
      <c r="I133" s="106">
        <f t="shared" si="4"/>
        <v>100.02325794051045</v>
      </c>
      <c r="J133" s="111">
        <v>155.34108000000001</v>
      </c>
      <c r="K133" s="116"/>
      <c r="L133" s="118"/>
      <c r="AH133" s="93">
        <v>26.5</v>
      </c>
    </row>
    <row r="134" spans="1:34" ht="14" x14ac:dyDescent="0.15">
      <c r="A134" s="75" t="s">
        <v>30</v>
      </c>
      <c r="B134" s="69">
        <v>2926.5</v>
      </c>
      <c r="C134" s="76">
        <v>2955.16</v>
      </c>
      <c r="D134" s="16">
        <v>16.613109282003908</v>
      </c>
      <c r="E134" s="83">
        <v>0.16613109282003907</v>
      </c>
      <c r="F134" s="77">
        <v>61.2</v>
      </c>
      <c r="G134" s="58">
        <v>3.2108917681824005</v>
      </c>
      <c r="H134" s="50" t="s">
        <v>7</v>
      </c>
      <c r="I134" s="106">
        <f t="shared" si="4"/>
        <v>10.167222880586392</v>
      </c>
      <c r="J134" s="111">
        <v>25.831124483921638</v>
      </c>
      <c r="K134" s="116"/>
      <c r="L134" s="118"/>
      <c r="AH134" s="93">
        <v>26.6</v>
      </c>
    </row>
    <row r="135" spans="1:34" ht="14" x14ac:dyDescent="0.15">
      <c r="A135" s="75" t="s">
        <v>30</v>
      </c>
      <c r="B135" s="69">
        <v>2943</v>
      </c>
      <c r="C135" s="39">
        <v>2955.3</v>
      </c>
      <c r="D135" s="16">
        <v>27.481394799140801</v>
      </c>
      <c r="E135" s="81">
        <v>0.27481394799140801</v>
      </c>
      <c r="F135" s="16">
        <v>589.0444</v>
      </c>
      <c r="G135" s="58">
        <v>7.7915926630563987</v>
      </c>
      <c r="H135" s="50" t="s">
        <v>7</v>
      </c>
      <c r="I135" s="106">
        <f t="shared" si="4"/>
        <v>161.87761710623013</v>
      </c>
      <c r="J135" s="111">
        <v>161.87761710623013</v>
      </c>
      <c r="K135" s="116"/>
      <c r="L135" s="118"/>
      <c r="AH135" s="93">
        <v>26.702864329889547</v>
      </c>
    </row>
    <row r="136" spans="1:34" ht="14" x14ac:dyDescent="0.15">
      <c r="A136" s="75" t="s">
        <v>30</v>
      </c>
      <c r="B136" s="69">
        <v>2955.16</v>
      </c>
      <c r="C136" s="76">
        <v>2957.5</v>
      </c>
      <c r="D136" s="16">
        <v>24.894076057916539</v>
      </c>
      <c r="E136" s="83">
        <v>0.24894076057916539</v>
      </c>
      <c r="F136" s="77">
        <v>790</v>
      </c>
      <c r="G136" s="58">
        <v>10.25556887720229</v>
      </c>
      <c r="H136" s="112" t="s">
        <v>5</v>
      </c>
      <c r="I136" s="106">
        <f t="shared" si="4"/>
        <v>196.66320085754066</v>
      </c>
      <c r="J136" s="113">
        <v>238.82929999999999</v>
      </c>
      <c r="K136" s="116"/>
      <c r="L136" s="118"/>
      <c r="AH136" s="93">
        <v>26.899999999999995</v>
      </c>
    </row>
    <row r="137" spans="1:34" ht="14" x14ac:dyDescent="0.15">
      <c r="A137" s="75" t="s">
        <v>30</v>
      </c>
      <c r="B137" s="69">
        <v>2957.5</v>
      </c>
      <c r="C137" s="76">
        <v>2959</v>
      </c>
      <c r="D137" s="16">
        <v>23.525666358717174</v>
      </c>
      <c r="E137" s="83">
        <v>0.23525666358717173</v>
      </c>
      <c r="F137" s="77">
        <v>229</v>
      </c>
      <c r="G137" s="58">
        <v>5.103852677214733</v>
      </c>
      <c r="H137" s="50" t="s">
        <v>7</v>
      </c>
      <c r="I137" s="106">
        <f t="shared" si="4"/>
        <v>53.873775961462329</v>
      </c>
      <c r="J137" s="111">
        <v>76.304830715984593</v>
      </c>
      <c r="K137" s="116"/>
      <c r="L137" s="118"/>
      <c r="AH137" s="93">
        <v>26.899999999999995</v>
      </c>
    </row>
    <row r="138" spans="1:34" ht="14" x14ac:dyDescent="0.15">
      <c r="A138" s="75" t="s">
        <v>30</v>
      </c>
      <c r="B138" s="69">
        <v>2959</v>
      </c>
      <c r="C138" s="39">
        <v>2972.1</v>
      </c>
      <c r="D138" s="16">
        <v>7.2481229569918471</v>
      </c>
      <c r="E138" s="81">
        <v>7.2481229569918468E-2</v>
      </c>
      <c r="F138" s="16">
        <v>1.490988E-2</v>
      </c>
      <c r="G138" s="58">
        <v>4.57733390541799E-2</v>
      </c>
      <c r="H138" s="107" t="s">
        <v>17</v>
      </c>
      <c r="I138" s="106">
        <f t="shared" si="4"/>
        <v>1.080686435139936E-3</v>
      </c>
      <c r="J138" s="108">
        <v>1.080686435139936E-3</v>
      </c>
      <c r="K138" s="116"/>
      <c r="L138" s="118"/>
      <c r="AH138" s="93">
        <v>27</v>
      </c>
    </row>
    <row r="139" spans="1:34" ht="14" x14ac:dyDescent="0.15">
      <c r="A139" s="75" t="s">
        <v>30</v>
      </c>
      <c r="B139" s="69">
        <v>2983</v>
      </c>
      <c r="C139" s="76">
        <v>2983</v>
      </c>
      <c r="D139" s="16">
        <v>28.106073522593437</v>
      </c>
      <c r="E139" s="83">
        <v>0.28106073522593439</v>
      </c>
      <c r="F139" s="77">
        <v>511</v>
      </c>
      <c r="G139" s="58">
        <v>6.9917925473056961</v>
      </c>
      <c r="H139" s="50" t="s">
        <v>7</v>
      </c>
      <c r="I139" s="106">
        <f t="shared" si="4"/>
        <v>143.62203570045247</v>
      </c>
      <c r="J139" s="111">
        <v>108.96900000000001</v>
      </c>
      <c r="K139" s="117"/>
      <c r="L139" s="118"/>
      <c r="AH139" s="93">
        <v>27</v>
      </c>
    </row>
    <row r="140" spans="1:34" ht="14" x14ac:dyDescent="0.15">
      <c r="A140" s="75" t="s">
        <v>30</v>
      </c>
      <c r="B140" s="69">
        <v>2987.25</v>
      </c>
      <c r="C140" s="76">
        <v>2987.25</v>
      </c>
      <c r="D140" s="16">
        <v>27.505350384635026</v>
      </c>
      <c r="E140" s="83">
        <v>0.27505350384635024</v>
      </c>
      <c r="F140" s="77">
        <v>243</v>
      </c>
      <c r="G140" s="58">
        <v>4.5441878835204301</v>
      </c>
      <c r="H140" s="50" t="s">
        <v>7</v>
      </c>
      <c r="I140" s="106">
        <f t="shared" si="4"/>
        <v>66.838001434663113</v>
      </c>
      <c r="J140" s="111">
        <v>57.316008000000004</v>
      </c>
      <c r="K140" s="117"/>
      <c r="L140" s="118"/>
      <c r="AH140" s="93">
        <v>27.007618694376053</v>
      </c>
    </row>
    <row r="141" spans="1:34" x14ac:dyDescent="0.15">
      <c r="AG141" s="93">
        <v>27.3</v>
      </c>
    </row>
    <row r="142" spans="1:34" x14ac:dyDescent="0.15">
      <c r="AG142" s="93">
        <v>27.303120874586302</v>
      </c>
    </row>
    <row r="143" spans="1:34" x14ac:dyDescent="0.15">
      <c r="AG143" s="93">
        <v>27.399999999999995</v>
      </c>
    </row>
    <row r="144" spans="1:34" x14ac:dyDescent="0.15">
      <c r="AG144" s="93">
        <v>27.399999999999995</v>
      </c>
    </row>
    <row r="145" spans="33:33" x14ac:dyDescent="0.15">
      <c r="AG145" s="93">
        <v>27.481394799140801</v>
      </c>
    </row>
    <row r="146" spans="33:33" x14ac:dyDescent="0.15">
      <c r="AG146" s="93">
        <v>27.500000000000004</v>
      </c>
    </row>
    <row r="147" spans="33:33" x14ac:dyDescent="0.15">
      <c r="AG147" s="93">
        <v>27.505350384635026</v>
      </c>
    </row>
    <row r="148" spans="33:33" x14ac:dyDescent="0.15">
      <c r="AG148" s="93">
        <v>27.699999999999996</v>
      </c>
    </row>
    <row r="149" spans="33:33" x14ac:dyDescent="0.15">
      <c r="AG149" s="93">
        <v>27.804167894395903</v>
      </c>
    </row>
    <row r="150" spans="33:33" x14ac:dyDescent="0.15">
      <c r="AG150" s="93">
        <v>27.966244263637901</v>
      </c>
    </row>
    <row r="151" spans="33:33" x14ac:dyDescent="0.15">
      <c r="AG151" s="93">
        <v>28.106073522593437</v>
      </c>
    </row>
    <row r="152" spans="33:33" x14ac:dyDescent="0.15">
      <c r="AG152" s="93">
        <v>28.149347447319112</v>
      </c>
    </row>
    <row r="153" spans="33:33" x14ac:dyDescent="0.15">
      <c r="AG153" s="93">
        <v>28.341053943196371</v>
      </c>
    </row>
    <row r="154" spans="33:33" x14ac:dyDescent="0.15">
      <c r="AG154" s="93">
        <v>28.800000000000004</v>
      </c>
    </row>
    <row r="155" spans="33:33" x14ac:dyDescent="0.15">
      <c r="AG155" s="93">
        <v>28.9</v>
      </c>
    </row>
    <row r="156" spans="33:33" x14ac:dyDescent="0.15">
      <c r="AG156" s="93">
        <v>28.910000000000004</v>
      </c>
    </row>
    <row r="157" spans="33:33" x14ac:dyDescent="0.15">
      <c r="AG157" s="93">
        <v>29.09</v>
      </c>
    </row>
    <row r="158" spans="33:33" x14ac:dyDescent="0.15">
      <c r="AG158" s="93">
        <v>29.4</v>
      </c>
    </row>
    <row r="159" spans="33:33" x14ac:dyDescent="0.15">
      <c r="AG159" s="93">
        <v>29.48</v>
      </c>
    </row>
    <row r="160" spans="33:33" x14ac:dyDescent="0.15">
      <c r="AG160" s="93">
        <v>29.54</v>
      </c>
    </row>
    <row r="161" spans="33:33" x14ac:dyDescent="0.15">
      <c r="AG161" s="93">
        <v>29.600000000000005</v>
      </c>
    </row>
    <row r="162" spans="33:33" x14ac:dyDescent="0.15">
      <c r="AG162" s="93">
        <v>29.600000000000005</v>
      </c>
    </row>
    <row r="163" spans="33:33" x14ac:dyDescent="0.15">
      <c r="AG163" s="93">
        <v>29.86</v>
      </c>
    </row>
    <row r="164" spans="33:33" x14ac:dyDescent="0.15">
      <c r="AG164" s="93">
        <v>29.92</v>
      </c>
    </row>
    <row r="165" spans="33:33" x14ac:dyDescent="0.15">
      <c r="AG165" s="93">
        <v>30</v>
      </c>
    </row>
    <row r="166" spans="33:33" x14ac:dyDescent="0.15">
      <c r="AG166" s="93">
        <v>30.599999999999998</v>
      </c>
    </row>
    <row r="167" spans="33:33" x14ac:dyDescent="0.15">
      <c r="AG167" s="93">
        <v>31.1</v>
      </c>
    </row>
    <row r="168" spans="33:33" x14ac:dyDescent="0.15">
      <c r="AG168" s="93">
        <v>31.335995424016204</v>
      </c>
    </row>
  </sheetData>
  <sortState xmlns:xlrd2="http://schemas.microsoft.com/office/spreadsheetml/2017/richdata2" ref="B2:I168">
    <sortCondition ref="B2:B168"/>
  </sortState>
  <dataConsolidate/>
  <mergeCells count="7">
    <mergeCell ref="AL106:AM106"/>
    <mergeCell ref="AC2:AD2"/>
    <mergeCell ref="AL11:AM11"/>
    <mergeCell ref="AL55:AM55"/>
    <mergeCell ref="AL28:AM28"/>
    <mergeCell ref="AL72:AM72"/>
    <mergeCell ref="AL91:AM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R45-Pitmann</vt:lpstr>
      <vt:lpstr>ABANICO-02, 19 y 34 R45 PITTMAN</vt:lpstr>
      <vt:lpstr>Correlac K-PHI por Rock Type</vt:lpstr>
    </vt:vector>
  </TitlesOfParts>
  <Company>PDVSA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PDVSA</dc:creator>
  <cp:lastModifiedBy>Microsoft Office User</cp:lastModifiedBy>
  <cp:lastPrinted>2000-11-06T23:12:03Z</cp:lastPrinted>
  <dcterms:created xsi:type="dcterms:W3CDTF">2000-11-06T18:56:14Z</dcterms:created>
  <dcterms:modified xsi:type="dcterms:W3CDTF">2023-09-07T11:58:47Z</dcterms:modified>
</cp:coreProperties>
</file>