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drigo.esparza\Documentos\GitHub\LMEC\doc\0.1.0\"/>
    </mc:Choice>
  </mc:AlternateContent>
  <bookViews>
    <workbookView xWindow="240" yWindow="150" windowWidth="15120" windowHeight="7995" activeTab="1"/>
  </bookViews>
  <sheets>
    <sheet name="Resumen Proyectos" sheetId="1" r:id="rId1"/>
    <sheet name="LMEC" sheetId="7" r:id="rId2"/>
  </sheets>
  <definedNames>
    <definedName name="_xlnm._FilterDatabase" localSheetId="1" hidden="1">LMEC!$A$1:$M$275</definedName>
  </definedNames>
  <calcPr calcId="152511"/>
</workbook>
</file>

<file path=xl/calcChain.xml><?xml version="1.0" encoding="utf-8"?>
<calcChain xmlns="http://schemas.openxmlformats.org/spreadsheetml/2006/main">
  <c r="L17" i="7" l="1"/>
  <c r="K17" i="7"/>
  <c r="H12" i="7" l="1"/>
  <c r="H11" i="7"/>
  <c r="H10" i="7"/>
  <c r="H9" i="7"/>
  <c r="H8" i="7"/>
  <c r="F10" i="7"/>
  <c r="G9" i="7"/>
  <c r="F9" i="7"/>
  <c r="G8" i="7"/>
  <c r="F8" i="7"/>
  <c r="H7" i="7"/>
  <c r="G12" i="7"/>
  <c r="F12" i="7"/>
  <c r="G11" i="7"/>
  <c r="F11" i="7"/>
  <c r="G10" i="7"/>
  <c r="G7" i="7"/>
  <c r="G13" i="7" l="1"/>
  <c r="G17" i="7" s="1"/>
  <c r="F7" i="7"/>
  <c r="G6" i="7"/>
  <c r="F6" i="7"/>
  <c r="G5" i="7"/>
  <c r="F5" i="7"/>
  <c r="G4" i="7"/>
  <c r="F4" i="7"/>
  <c r="F13" i="7" s="1"/>
  <c r="F17" i="7" s="1"/>
  <c r="L10" i="7"/>
  <c r="L9" i="7"/>
  <c r="H6" i="7"/>
  <c r="H5" i="7"/>
  <c r="L5" i="7" s="1"/>
  <c r="H4" i="7"/>
  <c r="K12" i="7"/>
  <c r="K11" i="7"/>
  <c r="K10" i="7"/>
  <c r="K9" i="7"/>
  <c r="K8" i="7"/>
  <c r="K7" i="7"/>
  <c r="K6" i="7"/>
  <c r="K5" i="7"/>
  <c r="K4" i="7"/>
  <c r="H13" i="7" l="1"/>
  <c r="M9" i="7"/>
  <c r="L4" i="7"/>
  <c r="M4" i="7" s="1"/>
  <c r="L7" i="7"/>
  <c r="M7" i="7" s="1"/>
  <c r="M10" i="7"/>
  <c r="L11" i="7"/>
  <c r="M11" i="7" s="1"/>
  <c r="L8" i="7"/>
  <c r="M8" i="7" s="1"/>
  <c r="L12" i="7"/>
  <c r="M12" i="7" s="1"/>
  <c r="H17" i="7"/>
  <c r="B3" i="1" s="1"/>
  <c r="M5" i="7"/>
  <c r="L6" i="7"/>
  <c r="M6" i="7" s="1"/>
  <c r="I8" i="7" l="1"/>
  <c r="M17" i="7"/>
  <c r="I9" i="7"/>
  <c r="I10" i="7"/>
  <c r="I11" i="7"/>
  <c r="I6" i="7"/>
  <c r="I4" i="7"/>
  <c r="I12" i="7"/>
  <c r="I7" i="7"/>
  <c r="I5" i="7"/>
  <c r="L13" i="7"/>
  <c r="I13" i="7" l="1"/>
  <c r="J13" i="7"/>
  <c r="I17" i="7" s="1"/>
  <c r="N17" i="7" s="1"/>
  <c r="M13" i="7"/>
  <c r="C3" i="1" l="1"/>
  <c r="K13" i="7"/>
  <c r="J17" i="7" s="1"/>
  <c r="D3" i="1" s="1"/>
</calcChain>
</file>

<file path=xl/sharedStrings.xml><?xml version="1.0" encoding="utf-8"?>
<sst xmlns="http://schemas.openxmlformats.org/spreadsheetml/2006/main" count="130" uniqueCount="57">
  <si>
    <t>Tareas</t>
  </si>
  <si>
    <t>Días</t>
  </si>
  <si>
    <t>No. Días</t>
  </si>
  <si>
    <t>Diseñar aplicación</t>
  </si>
  <si>
    <t>Desarrollar</t>
  </si>
  <si>
    <t>Validar y probar</t>
  </si>
  <si>
    <t>Documentar</t>
  </si>
  <si>
    <t>Implementar</t>
  </si>
  <si>
    <t>Capacitar</t>
  </si>
  <si>
    <t>Liberar</t>
  </si>
  <si>
    <t>Total</t>
  </si>
  <si>
    <t>Avance en días</t>
  </si>
  <si>
    <t>Resumen por actividades</t>
  </si>
  <si>
    <t>Actividades</t>
  </si>
  <si>
    <t>% del Proyecto</t>
  </si>
  <si>
    <t>No. de Tarea</t>
  </si>
  <si>
    <t>%finalizado</t>
  </si>
  <si>
    <t>%faltante</t>
  </si>
  <si>
    <t>Días faltantes</t>
  </si>
  <si>
    <t>Resumen del proyecto</t>
  </si>
  <si>
    <t>Resumen de proyectos</t>
  </si>
  <si>
    <t>Proyectos</t>
  </si>
  <si>
    <t>Analizar requerimientos</t>
  </si>
  <si>
    <t>Inducción al equipo de desarrollo</t>
  </si>
  <si>
    <t>Diseñar</t>
  </si>
  <si>
    <t>Proyecto SCLMEC</t>
  </si>
  <si>
    <t>SCLMEC</t>
  </si>
  <si>
    <t>Fecha de inicio</t>
  </si>
  <si>
    <t>Fecha de finalizado</t>
  </si>
  <si>
    <t>Satisfacción</t>
  </si>
  <si>
    <t>¿Le es satisfactorio disponer del servicio de diseño y desarrollo de aplicaciones web?</t>
  </si>
  <si>
    <t>CAMS</t>
  </si>
  <si>
    <t>OMM</t>
  </si>
  <si>
    <t>¿El tiempo de respuesta de la atención es el adecuado?</t>
  </si>
  <si>
    <t>¿La(s) entrevista(s) fueron claras y del tiempo necesario para obtener la información?</t>
  </si>
  <si>
    <t>¿El tiempo de respuesta en la autorización es el adecuado?</t>
  </si>
  <si>
    <t>¿El documento de Especificación de Requerimientos es claro y abarca todos los aspectos que solicité?</t>
  </si>
  <si>
    <t>¿El tiempo establecido para el diseño y desarrollo de la aplicación web es adecuado?</t>
  </si>
  <si>
    <t>¿El diseño de la aplicación web es claro y abarca todos los aspectos que solicité?</t>
  </si>
  <si>
    <t>¿La capacitación en el uso de la aplicación web fue adecuada?</t>
  </si>
  <si>
    <t>¿El tiempo de entrega de la aplicación web fue el acordado?</t>
  </si>
  <si>
    <t>Pregunta 1:</t>
  </si>
  <si>
    <t>Pregunta 2:</t>
  </si>
  <si>
    <t>Pregunta 3:</t>
  </si>
  <si>
    <t>Pregunta 4:</t>
  </si>
  <si>
    <t>Pregunta 5:</t>
  </si>
  <si>
    <t>Pregunta 6:</t>
  </si>
  <si>
    <t>Pregunta 7:</t>
  </si>
  <si>
    <t>Pregunta 8:</t>
  </si>
  <si>
    <t>Pregunta 9:</t>
  </si>
  <si>
    <t>Totalmente satisfecho</t>
  </si>
  <si>
    <t>Satisfecho</t>
  </si>
  <si>
    <t>Si</t>
  </si>
  <si>
    <t>%planeado</t>
  </si>
  <si>
    <t>Días transcurridos</t>
  </si>
  <si>
    <t>Fecha Actual</t>
  </si>
  <si>
    <t>%desfase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</si>
</sst>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Border="1"/>
    <xf numFmtId="9" fontId="0" fillId="0" borderId="0" xfId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9" fontId="0" fillId="0" borderId="0" xfId="0" applyNumberFormat="1"/>
    <xf numFmtId="14" fontId="2" fillId="0" borderId="1" xfId="0" applyNumberFormat="1" applyFont="1" applyFill="1" applyBorder="1" applyAlignment="1">
      <alignment horizontal="center"/>
    </xf>
    <xf numFmtId="9" fontId="0" fillId="0" borderId="0" xfId="0" applyNumberFormat="1" applyBorder="1"/>
    <xf numFmtId="1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</a:t>
            </a:r>
            <a:r>
              <a:rPr lang="es-MX" baseline="0"/>
              <a:t> avance</a:t>
            </a:r>
            <a:endParaRPr lang="es-MX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Proyectos'!$C$2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Proyectos'!$C$3</c:f>
              <c:numCache>
                <c:formatCode>0%</c:formatCode>
                <c:ptCount val="1"/>
                <c:pt idx="0">
                  <c:v>0.50907192575406035</c:v>
                </c:pt>
              </c:numCache>
            </c:numRef>
          </c:val>
        </c:ser>
        <c:ser>
          <c:idx val="1"/>
          <c:order val="1"/>
          <c:tx>
            <c:strRef>
              <c:f>'Resumen Proyectos'!$D$2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Proyectos'!$D$3</c:f>
              <c:numCache>
                <c:formatCode>0%</c:formatCode>
                <c:ptCount val="1"/>
                <c:pt idx="0">
                  <c:v>0.49092807424593965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33442656"/>
        <c:axId val="233443048"/>
        <c:axId val="0"/>
      </c:bar3DChart>
      <c:catAx>
        <c:axId val="23344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3443048"/>
        <c:crosses val="autoZero"/>
        <c:auto val="1"/>
        <c:lblAlgn val="ctr"/>
        <c:lblOffset val="100"/>
        <c:noMultiLvlLbl val="0"/>
      </c:catAx>
      <c:valAx>
        <c:axId val="233443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33442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Proyectos'!$H$14</c:f>
              <c:strCache>
                <c:ptCount val="1"/>
                <c:pt idx="0">
                  <c:v>Satisfacción</c:v>
                </c:pt>
              </c:strCache>
            </c:strRef>
          </c:tx>
          <c:invertIfNegative val="0"/>
          <c:cat>
            <c:strRef>
              <c:f>'Resumen Proyectos'!$I$13:$J$13</c:f>
              <c:strCache>
                <c:ptCount val="2"/>
                <c:pt idx="0">
                  <c:v>CAMS</c:v>
                </c:pt>
                <c:pt idx="1">
                  <c:v>OMM</c:v>
                </c:pt>
              </c:strCache>
            </c:strRef>
          </c:cat>
          <c:val>
            <c:numRef>
              <c:f>'Resumen Proyectos'!$I$14:$J$14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443832"/>
        <c:axId val="233444224"/>
        <c:axId val="0"/>
      </c:bar3DChart>
      <c:catAx>
        <c:axId val="23344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444224"/>
        <c:crosses val="autoZero"/>
        <c:auto val="1"/>
        <c:lblAlgn val="ctr"/>
        <c:lblOffset val="100"/>
        <c:noMultiLvlLbl val="0"/>
      </c:catAx>
      <c:valAx>
        <c:axId val="233444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44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de avance</a:t>
            </a:r>
            <a:r>
              <a:rPr lang="es-MX" baseline="0"/>
              <a:t> por actividad del </a:t>
            </a:r>
            <a:r>
              <a:rPr lang="es-MX"/>
              <a:t>SCLMEC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LMEC!$J$3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LMEC!$E$4:$E$12</c:f>
              <c:strCache>
                <c:ptCount val="9"/>
                <c:pt idx="0">
                  <c:v>Analizar requerimientos</c:v>
                </c:pt>
                <c:pt idx="1">
                  <c:v>Inducción al equipo de desarrollo</c:v>
                </c:pt>
                <c:pt idx="2">
                  <c:v>Diseñar aplicación</c:v>
                </c:pt>
                <c:pt idx="3">
                  <c:v>Desarrollar</c:v>
                </c:pt>
                <c:pt idx="4">
                  <c:v>Validar y probar</c:v>
                </c:pt>
                <c:pt idx="5">
                  <c:v>Documentar</c:v>
                </c:pt>
                <c:pt idx="6">
                  <c:v>Implementar</c:v>
                </c:pt>
                <c:pt idx="7">
                  <c:v>Capacitar</c:v>
                </c:pt>
                <c:pt idx="8">
                  <c:v>Liberar</c:v>
                </c:pt>
              </c:strCache>
            </c:strRef>
          </c:cat>
          <c:val>
            <c:numRef>
              <c:f>LMEC!$J$4:$J$12</c:f>
              <c:numCache>
                <c:formatCode>0%</c:formatCode>
                <c:ptCount val="9"/>
                <c:pt idx="0">
                  <c:v>0.96</c:v>
                </c:pt>
                <c:pt idx="1">
                  <c:v>1</c:v>
                </c:pt>
                <c:pt idx="2">
                  <c:v>0.93</c:v>
                </c:pt>
                <c:pt idx="3">
                  <c:v>0.51</c:v>
                </c:pt>
                <c:pt idx="4">
                  <c:v>0.47</c:v>
                </c:pt>
                <c:pt idx="5">
                  <c:v>0.05</c:v>
                </c:pt>
                <c:pt idx="6">
                  <c:v>0.3</c:v>
                </c:pt>
                <c:pt idx="7">
                  <c:v>0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LMEC!$K$3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LMEC!$E$4:$E$12</c:f>
              <c:strCache>
                <c:ptCount val="9"/>
                <c:pt idx="0">
                  <c:v>Analizar requerimientos</c:v>
                </c:pt>
                <c:pt idx="1">
                  <c:v>Inducción al equipo de desarrollo</c:v>
                </c:pt>
                <c:pt idx="2">
                  <c:v>Diseñar aplicación</c:v>
                </c:pt>
                <c:pt idx="3">
                  <c:v>Desarrollar</c:v>
                </c:pt>
                <c:pt idx="4">
                  <c:v>Validar y probar</c:v>
                </c:pt>
                <c:pt idx="5">
                  <c:v>Documentar</c:v>
                </c:pt>
                <c:pt idx="6">
                  <c:v>Implementar</c:v>
                </c:pt>
                <c:pt idx="7">
                  <c:v>Capacitar</c:v>
                </c:pt>
                <c:pt idx="8">
                  <c:v>Liberar</c:v>
                </c:pt>
              </c:strCache>
            </c:strRef>
          </c:cat>
          <c:val>
            <c:numRef>
              <c:f>LMEC!$K$4:$K$12</c:f>
              <c:numCache>
                <c:formatCode>0%</c:formatCode>
                <c:ptCount val="9"/>
                <c:pt idx="0">
                  <c:v>4.0000000000000036E-2</c:v>
                </c:pt>
                <c:pt idx="1">
                  <c:v>0</c:v>
                </c:pt>
                <c:pt idx="2">
                  <c:v>6.9999999999999951E-2</c:v>
                </c:pt>
                <c:pt idx="3">
                  <c:v>0.49</c:v>
                </c:pt>
                <c:pt idx="4">
                  <c:v>0.53</c:v>
                </c:pt>
                <c:pt idx="5">
                  <c:v>0.95</c:v>
                </c:pt>
                <c:pt idx="6">
                  <c:v>0.7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233445008"/>
        <c:axId val="233445400"/>
        <c:axId val="0"/>
      </c:bar3DChart>
      <c:catAx>
        <c:axId val="23344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3445400"/>
        <c:crosses val="autoZero"/>
        <c:auto val="1"/>
        <c:lblAlgn val="ctr"/>
        <c:lblOffset val="100"/>
        <c:noMultiLvlLbl val="0"/>
      </c:catAx>
      <c:valAx>
        <c:axId val="2334454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334450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LMEC!$I$3</c:f>
              <c:strCache>
                <c:ptCount val="1"/>
                <c:pt idx="0">
                  <c:v>% del Proyecto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LMEC!$E$4:$E$12</c:f>
              <c:strCache>
                <c:ptCount val="9"/>
                <c:pt idx="0">
                  <c:v>Analizar requerimientos</c:v>
                </c:pt>
                <c:pt idx="1">
                  <c:v>Inducción al equipo de desarrollo</c:v>
                </c:pt>
                <c:pt idx="2">
                  <c:v>Diseñar aplicación</c:v>
                </c:pt>
                <c:pt idx="3">
                  <c:v>Desarrollar</c:v>
                </c:pt>
                <c:pt idx="4">
                  <c:v>Validar y probar</c:v>
                </c:pt>
                <c:pt idx="5">
                  <c:v>Documentar</c:v>
                </c:pt>
                <c:pt idx="6">
                  <c:v>Implementar</c:v>
                </c:pt>
                <c:pt idx="7">
                  <c:v>Capacitar</c:v>
                </c:pt>
                <c:pt idx="8">
                  <c:v>Liberar</c:v>
                </c:pt>
              </c:strCache>
            </c:strRef>
          </c:cat>
          <c:val>
            <c:numRef>
              <c:f>LMEC!$I$4:$I$12</c:f>
              <c:numCache>
                <c:formatCode>0%</c:formatCode>
                <c:ptCount val="9"/>
                <c:pt idx="0">
                  <c:v>4.1763341067285381E-2</c:v>
                </c:pt>
                <c:pt idx="1">
                  <c:v>2.3201856148491878E-2</c:v>
                </c:pt>
                <c:pt idx="2">
                  <c:v>5.8004640371229696E-2</c:v>
                </c:pt>
                <c:pt idx="3">
                  <c:v>0.69605568445475641</c:v>
                </c:pt>
                <c:pt idx="4">
                  <c:v>5.5684454756380508E-2</c:v>
                </c:pt>
                <c:pt idx="5">
                  <c:v>5.1044083526682132E-2</c:v>
                </c:pt>
                <c:pt idx="6">
                  <c:v>2.0881670533642691E-2</c:v>
                </c:pt>
                <c:pt idx="7">
                  <c:v>3.4802784222737818E-2</c:v>
                </c:pt>
                <c:pt idx="8">
                  <c:v>1.8561484918793503E-2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4762</xdr:rowOff>
    </xdr:from>
    <xdr:to>
      <xdr:col>6</xdr:col>
      <xdr:colOff>628650</xdr:colOff>
      <xdr:row>29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33337</xdr:rowOff>
    </xdr:from>
    <xdr:to>
      <xdr:col>15</xdr:col>
      <xdr:colOff>95250</xdr:colOff>
      <xdr:row>25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18</xdr:row>
      <xdr:rowOff>23811</xdr:rowOff>
    </xdr:from>
    <xdr:to>
      <xdr:col>10</xdr:col>
      <xdr:colOff>1</xdr:colOff>
      <xdr:row>35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</xdr:colOff>
      <xdr:row>37</xdr:row>
      <xdr:rowOff>42862</xdr:rowOff>
    </xdr:from>
    <xdr:to>
      <xdr:col>8</xdr:col>
      <xdr:colOff>238125</xdr:colOff>
      <xdr:row>51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8" workbookViewId="0">
      <selection activeCell="J18" sqref="J18"/>
    </sheetView>
  </sheetViews>
  <sheetFormatPr baseColWidth="10" defaultRowHeight="15" x14ac:dyDescent="0.25"/>
  <cols>
    <col min="1" max="1" width="14.42578125" bestFit="1" customWidth="1"/>
    <col min="9" max="9" width="21.5703125" customWidth="1"/>
    <col min="10" max="10" width="22.5703125" customWidth="1"/>
    <col min="13" max="13" width="22.42578125" customWidth="1"/>
    <col min="14" max="14" width="22.28515625" customWidth="1"/>
  </cols>
  <sheetData>
    <row r="1" spans="1:14" x14ac:dyDescent="0.25">
      <c r="A1" s="19" t="s">
        <v>20</v>
      </c>
      <c r="B1" s="19"/>
      <c r="C1" s="19"/>
      <c r="D1" s="19"/>
      <c r="H1" t="s">
        <v>29</v>
      </c>
    </row>
    <row r="2" spans="1:14" x14ac:dyDescent="0.25">
      <c r="A2" s="13" t="s">
        <v>21</v>
      </c>
      <c r="B2" s="13" t="s">
        <v>2</v>
      </c>
      <c r="C2" s="13" t="s">
        <v>16</v>
      </c>
      <c r="D2" s="13" t="s">
        <v>17</v>
      </c>
      <c r="I2" t="s">
        <v>31</v>
      </c>
      <c r="J2" t="s">
        <v>32</v>
      </c>
      <c r="M2" t="s">
        <v>31</v>
      </c>
      <c r="N2" t="s">
        <v>32</v>
      </c>
    </row>
    <row r="3" spans="1:14" x14ac:dyDescent="0.25">
      <c r="A3" s="6" t="s">
        <v>26</v>
      </c>
      <c r="B3" s="6">
        <f>LMEC!$H$17</f>
        <v>431</v>
      </c>
      <c r="C3" s="9">
        <f>LMEC!$I$17</f>
        <v>0.50907192575406035</v>
      </c>
      <c r="D3" s="9">
        <f>LMEC!$J$17</f>
        <v>0.49092807424593965</v>
      </c>
      <c r="H3" t="s">
        <v>41</v>
      </c>
      <c r="I3" t="s">
        <v>50</v>
      </c>
      <c r="J3" t="s">
        <v>51</v>
      </c>
      <c r="L3" t="s">
        <v>41</v>
      </c>
      <c r="M3" t="s">
        <v>52</v>
      </c>
      <c r="N3" t="s">
        <v>52</v>
      </c>
    </row>
    <row r="4" spans="1:14" x14ac:dyDescent="0.25">
      <c r="A4" s="10"/>
      <c r="B4" s="10"/>
      <c r="C4" s="17"/>
      <c r="D4" s="17"/>
      <c r="H4" t="s">
        <v>42</v>
      </c>
      <c r="I4" t="s">
        <v>50</v>
      </c>
      <c r="J4" t="s">
        <v>50</v>
      </c>
      <c r="L4" t="s">
        <v>42</v>
      </c>
      <c r="M4" t="s">
        <v>52</v>
      </c>
      <c r="N4" t="s">
        <v>52</v>
      </c>
    </row>
    <row r="5" spans="1:14" x14ac:dyDescent="0.25">
      <c r="A5" s="10"/>
      <c r="B5" s="10"/>
      <c r="C5" s="10"/>
      <c r="D5" s="10"/>
      <c r="H5" t="s">
        <v>43</v>
      </c>
      <c r="I5" t="s">
        <v>50</v>
      </c>
      <c r="J5" t="s">
        <v>51</v>
      </c>
      <c r="L5" t="s">
        <v>43</v>
      </c>
      <c r="M5" t="s">
        <v>52</v>
      </c>
      <c r="N5" t="s">
        <v>52</v>
      </c>
    </row>
    <row r="6" spans="1:14" x14ac:dyDescent="0.25">
      <c r="A6" s="18"/>
      <c r="B6" s="10"/>
      <c r="C6" s="10"/>
      <c r="D6" s="10"/>
      <c r="H6" t="s">
        <v>44</v>
      </c>
      <c r="I6" t="s">
        <v>51</v>
      </c>
      <c r="J6" t="s">
        <v>50</v>
      </c>
      <c r="L6" t="s">
        <v>44</v>
      </c>
      <c r="M6" t="s">
        <v>52</v>
      </c>
      <c r="N6" t="s">
        <v>52</v>
      </c>
    </row>
    <row r="7" spans="1:14" x14ac:dyDescent="0.25">
      <c r="A7" s="1"/>
      <c r="H7" t="s">
        <v>45</v>
      </c>
      <c r="I7" t="s">
        <v>50</v>
      </c>
      <c r="J7" t="s">
        <v>50</v>
      </c>
      <c r="L7" t="s">
        <v>45</v>
      </c>
      <c r="M7" t="s">
        <v>52</v>
      </c>
      <c r="N7" t="s">
        <v>52</v>
      </c>
    </row>
    <row r="8" spans="1:14" x14ac:dyDescent="0.25">
      <c r="A8" s="1"/>
      <c r="H8" t="s">
        <v>46</v>
      </c>
      <c r="I8" t="s">
        <v>50</v>
      </c>
      <c r="J8" t="s">
        <v>51</v>
      </c>
      <c r="L8" t="s">
        <v>46</v>
      </c>
      <c r="M8" t="s">
        <v>52</v>
      </c>
      <c r="N8" t="s">
        <v>52</v>
      </c>
    </row>
    <row r="9" spans="1:14" x14ac:dyDescent="0.25">
      <c r="A9" s="1"/>
      <c r="H9" t="s">
        <v>47</v>
      </c>
      <c r="I9" t="s">
        <v>50</v>
      </c>
      <c r="J9" t="s">
        <v>51</v>
      </c>
      <c r="L9" t="s">
        <v>47</v>
      </c>
      <c r="M9" t="s">
        <v>52</v>
      </c>
      <c r="N9" t="s">
        <v>52</v>
      </c>
    </row>
    <row r="10" spans="1:14" x14ac:dyDescent="0.25">
      <c r="A10" s="1"/>
      <c r="H10" t="s">
        <v>48</v>
      </c>
      <c r="I10" t="s">
        <v>50</v>
      </c>
      <c r="J10" t="s">
        <v>50</v>
      </c>
      <c r="L10" t="s">
        <v>48</v>
      </c>
      <c r="M10" t="s">
        <v>52</v>
      </c>
      <c r="N10" t="s">
        <v>52</v>
      </c>
    </row>
    <row r="11" spans="1:14" x14ac:dyDescent="0.25">
      <c r="A11" s="1"/>
      <c r="H11" t="s">
        <v>49</v>
      </c>
      <c r="I11" t="s">
        <v>50</v>
      </c>
      <c r="J11" t="s">
        <v>51</v>
      </c>
      <c r="L11" t="s">
        <v>49</v>
      </c>
      <c r="M11" t="s">
        <v>52</v>
      </c>
      <c r="N11" t="s">
        <v>52</v>
      </c>
    </row>
    <row r="12" spans="1:14" x14ac:dyDescent="0.25">
      <c r="A12" s="1"/>
    </row>
    <row r="13" spans="1:14" x14ac:dyDescent="0.25">
      <c r="A13" s="1"/>
      <c r="I13" t="s">
        <v>31</v>
      </c>
      <c r="J13" t="s">
        <v>32</v>
      </c>
    </row>
    <row r="14" spans="1:14" x14ac:dyDescent="0.25">
      <c r="A14" s="1"/>
      <c r="H14" t="s">
        <v>29</v>
      </c>
      <c r="I14" s="15">
        <v>1</v>
      </c>
      <c r="J14" s="15">
        <v>1</v>
      </c>
    </row>
    <row r="15" spans="1:14" x14ac:dyDescent="0.25">
      <c r="A15" s="1"/>
    </row>
    <row r="16" spans="1:14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  <c r="H32" t="s">
        <v>41</v>
      </c>
      <c r="I32" s="14" t="s">
        <v>30</v>
      </c>
    </row>
    <row r="33" spans="1:9" x14ac:dyDescent="0.25">
      <c r="A33" s="1"/>
      <c r="H33" t="s">
        <v>42</v>
      </c>
      <c r="I33" s="14" t="s">
        <v>33</v>
      </c>
    </row>
    <row r="34" spans="1:9" x14ac:dyDescent="0.25">
      <c r="A34" s="1"/>
      <c r="H34" t="s">
        <v>43</v>
      </c>
      <c r="I34" s="14" t="s">
        <v>34</v>
      </c>
    </row>
    <row r="35" spans="1:9" x14ac:dyDescent="0.25">
      <c r="A35" s="1"/>
      <c r="H35" t="s">
        <v>44</v>
      </c>
      <c r="I35" s="14" t="s">
        <v>35</v>
      </c>
    </row>
    <row r="36" spans="1:9" x14ac:dyDescent="0.25">
      <c r="A36" s="1"/>
      <c r="H36" t="s">
        <v>45</v>
      </c>
      <c r="I36" s="14" t="s">
        <v>36</v>
      </c>
    </row>
    <row r="37" spans="1:9" x14ac:dyDescent="0.25">
      <c r="A37" s="1"/>
      <c r="H37" t="s">
        <v>46</v>
      </c>
      <c r="I37" s="14" t="s">
        <v>37</v>
      </c>
    </row>
    <row r="38" spans="1:9" x14ac:dyDescent="0.25">
      <c r="A38" s="1"/>
      <c r="H38" t="s">
        <v>47</v>
      </c>
      <c r="I38" s="14" t="s">
        <v>38</v>
      </c>
    </row>
    <row r="39" spans="1:9" x14ac:dyDescent="0.25">
      <c r="A39" s="1"/>
      <c r="H39" t="s">
        <v>48</v>
      </c>
      <c r="I39" s="14" t="s">
        <v>39</v>
      </c>
    </row>
    <row r="40" spans="1:9" x14ac:dyDescent="0.25">
      <c r="A40" s="1"/>
      <c r="H40" t="s">
        <v>49</v>
      </c>
      <c r="I40" s="14" t="s">
        <v>40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0"/>
  <sheetViews>
    <sheetView tabSelected="1" topLeftCell="B1" workbookViewId="0">
      <selection activeCell="J12" sqref="J12"/>
    </sheetView>
  </sheetViews>
  <sheetFormatPr baseColWidth="10" defaultRowHeight="15" x14ac:dyDescent="0.25"/>
  <cols>
    <col min="1" max="1" width="30.85546875" bestFit="1" customWidth="1"/>
    <col min="4" max="4" width="12.140625" bestFit="1" customWidth="1"/>
    <col min="5" max="5" width="30.85546875" bestFit="1" customWidth="1"/>
    <col min="6" max="6" width="14.140625" bestFit="1" customWidth="1"/>
    <col min="7" max="7" width="18.140625" bestFit="1" customWidth="1"/>
    <col min="8" max="8" width="8.28515625" bestFit="1" customWidth="1"/>
    <col min="9" max="9" width="14.140625" bestFit="1" customWidth="1"/>
    <col min="10" max="10" width="11.28515625" bestFit="1" customWidth="1"/>
    <col min="11" max="11" width="12.140625" bestFit="1" customWidth="1"/>
    <col min="12" max="12" width="16.85546875" bestFit="1" customWidth="1"/>
    <col min="13" max="13" width="13" bestFit="1" customWidth="1"/>
  </cols>
  <sheetData>
    <row r="1" spans="1:14" x14ac:dyDescent="0.25">
      <c r="A1" s="2" t="s">
        <v>0</v>
      </c>
      <c r="B1" s="2" t="s">
        <v>1</v>
      </c>
    </row>
    <row r="2" spans="1:14" x14ac:dyDescent="0.25">
      <c r="A2" s="21" t="s">
        <v>22</v>
      </c>
      <c r="B2" s="3">
        <v>41087</v>
      </c>
      <c r="D2" s="19" t="s">
        <v>12</v>
      </c>
      <c r="E2" s="19"/>
      <c r="F2" s="19"/>
      <c r="G2" s="19"/>
      <c r="H2" s="19"/>
      <c r="I2" s="19"/>
      <c r="J2" s="19"/>
      <c r="K2" s="19"/>
      <c r="L2" s="19"/>
      <c r="M2" s="19"/>
    </row>
    <row r="3" spans="1:14" x14ac:dyDescent="0.25">
      <c r="A3" s="21"/>
      <c r="B3" s="3">
        <v>41088</v>
      </c>
      <c r="D3" s="2" t="s">
        <v>15</v>
      </c>
      <c r="E3" s="2" t="s">
        <v>0</v>
      </c>
      <c r="F3" s="2" t="s">
        <v>27</v>
      </c>
      <c r="G3" s="2" t="s">
        <v>28</v>
      </c>
      <c r="H3" s="2" t="s">
        <v>2</v>
      </c>
      <c r="I3" s="2" t="s">
        <v>14</v>
      </c>
      <c r="J3" s="2" t="s">
        <v>16</v>
      </c>
      <c r="K3" s="2" t="s">
        <v>17</v>
      </c>
      <c r="L3" s="4" t="s">
        <v>11</v>
      </c>
      <c r="M3" s="4" t="s">
        <v>18</v>
      </c>
    </row>
    <row r="4" spans="1:14" x14ac:dyDescent="0.25">
      <c r="A4" s="21"/>
      <c r="B4" s="3">
        <v>41089</v>
      </c>
      <c r="D4" s="5">
        <v>1</v>
      </c>
      <c r="E4" s="6" t="s">
        <v>22</v>
      </c>
      <c r="F4" s="3">
        <f>B2</f>
        <v>41087</v>
      </c>
      <c r="G4" s="3">
        <f>B19</f>
        <v>41131</v>
      </c>
      <c r="H4" s="6">
        <f>COUNT(B2:B19)</f>
        <v>18</v>
      </c>
      <c r="I4" s="7">
        <f t="shared" ref="I4:I12" si="0">H4/$H$13</f>
        <v>4.1763341067285381E-2</v>
      </c>
      <c r="J4" s="7">
        <v>0.96</v>
      </c>
      <c r="K4" s="7">
        <f>1-J4</f>
        <v>4.0000000000000036E-2</v>
      </c>
      <c r="L4" s="6">
        <f t="shared" ref="L4:L12" si="1">H4*J4</f>
        <v>17.28</v>
      </c>
      <c r="M4" s="6">
        <f>H4-L4</f>
        <v>0.71999999999999886</v>
      </c>
    </row>
    <row r="5" spans="1:14" x14ac:dyDescent="0.25">
      <c r="A5" s="21"/>
      <c r="B5" s="3">
        <v>41092</v>
      </c>
      <c r="D5" s="5">
        <v>2</v>
      </c>
      <c r="E5" s="6" t="s">
        <v>23</v>
      </c>
      <c r="F5" s="3">
        <f>B20</f>
        <v>41134</v>
      </c>
      <c r="G5" s="3">
        <f>B29</f>
        <v>41145</v>
      </c>
      <c r="H5" s="6">
        <f>COUNT(B20:B29)</f>
        <v>10</v>
      </c>
      <c r="I5" s="7">
        <f t="shared" si="0"/>
        <v>2.3201856148491878E-2</v>
      </c>
      <c r="J5" s="7">
        <v>1</v>
      </c>
      <c r="K5" s="7">
        <f t="shared" ref="K5:K6" si="2">1-J5</f>
        <v>0</v>
      </c>
      <c r="L5" s="6">
        <f t="shared" si="1"/>
        <v>10</v>
      </c>
      <c r="M5" s="6">
        <f t="shared" ref="M5:M6" si="3">H5-L5</f>
        <v>0</v>
      </c>
    </row>
    <row r="6" spans="1:14" x14ac:dyDescent="0.25">
      <c r="A6" s="21"/>
      <c r="B6" s="3">
        <v>41093</v>
      </c>
      <c r="D6" s="5">
        <v>3</v>
      </c>
      <c r="E6" s="6" t="s">
        <v>3</v>
      </c>
      <c r="F6" s="3">
        <f>B30</f>
        <v>41148</v>
      </c>
      <c r="G6" s="3">
        <f>B54</f>
        <v>41180</v>
      </c>
      <c r="H6" s="6">
        <f>COUNT(B30:B54)</f>
        <v>25</v>
      </c>
      <c r="I6" s="7">
        <f t="shared" si="0"/>
        <v>5.8004640371229696E-2</v>
      </c>
      <c r="J6" s="7">
        <v>0.93</v>
      </c>
      <c r="K6" s="7">
        <f t="shared" si="2"/>
        <v>6.9999999999999951E-2</v>
      </c>
      <c r="L6" s="6">
        <f t="shared" si="1"/>
        <v>23.25</v>
      </c>
      <c r="M6" s="6">
        <f t="shared" si="3"/>
        <v>1.75</v>
      </c>
    </row>
    <row r="7" spans="1:14" x14ac:dyDescent="0.25">
      <c r="A7" s="21"/>
      <c r="B7" s="3">
        <v>41094</v>
      </c>
      <c r="D7" s="5">
        <v>5</v>
      </c>
      <c r="E7" s="6" t="s">
        <v>4</v>
      </c>
      <c r="F7" s="3">
        <f>B55</f>
        <v>41183</v>
      </c>
      <c r="G7" s="3">
        <f>B354</f>
        <v>41690</v>
      </c>
      <c r="H7" s="6">
        <f>COUNT(B55:B354)</f>
        <v>300</v>
      </c>
      <c r="I7" s="7">
        <f t="shared" si="0"/>
        <v>0.69605568445475641</v>
      </c>
      <c r="J7" s="7">
        <v>0.51</v>
      </c>
      <c r="K7" s="7">
        <f t="shared" ref="K7:K13" si="4">1-J7</f>
        <v>0.49</v>
      </c>
      <c r="L7" s="6">
        <f t="shared" si="1"/>
        <v>153</v>
      </c>
      <c r="M7" s="6">
        <f t="shared" ref="M7:M13" si="5">H7-L7</f>
        <v>147</v>
      </c>
    </row>
    <row r="8" spans="1:14" x14ac:dyDescent="0.25">
      <c r="A8" s="21"/>
      <c r="B8" s="3">
        <v>41095</v>
      </c>
      <c r="D8" s="5">
        <v>6</v>
      </c>
      <c r="E8" s="6" t="s">
        <v>5</v>
      </c>
      <c r="F8" s="3">
        <f>B355</f>
        <v>41691</v>
      </c>
      <c r="G8" s="3">
        <f>B378</f>
        <v>41726</v>
      </c>
      <c r="H8" s="6">
        <f>COUNT(B355:B378)</f>
        <v>24</v>
      </c>
      <c r="I8" s="7">
        <f t="shared" si="0"/>
        <v>5.5684454756380508E-2</v>
      </c>
      <c r="J8" s="7">
        <v>0.47</v>
      </c>
      <c r="K8" s="7">
        <f t="shared" si="4"/>
        <v>0.53</v>
      </c>
      <c r="L8" s="6">
        <f t="shared" si="1"/>
        <v>11.28</v>
      </c>
      <c r="M8" s="6">
        <f t="shared" si="5"/>
        <v>12.72</v>
      </c>
    </row>
    <row r="9" spans="1:14" x14ac:dyDescent="0.25">
      <c r="A9" s="21"/>
      <c r="B9" s="3">
        <v>41096</v>
      </c>
      <c r="D9" s="5">
        <v>7</v>
      </c>
      <c r="E9" s="6" t="s">
        <v>6</v>
      </c>
      <c r="F9" s="3">
        <f>B378</f>
        <v>41726</v>
      </c>
      <c r="G9" s="3">
        <f>B399</f>
        <v>41773</v>
      </c>
      <c r="H9" s="6">
        <f>COUNT(B378:B399)</f>
        <v>22</v>
      </c>
      <c r="I9" s="7">
        <f t="shared" si="0"/>
        <v>5.1044083526682132E-2</v>
      </c>
      <c r="J9" s="7">
        <v>0.05</v>
      </c>
      <c r="K9" s="7">
        <f t="shared" si="4"/>
        <v>0.95</v>
      </c>
      <c r="L9" s="6">
        <f t="shared" si="1"/>
        <v>1.1000000000000001</v>
      </c>
      <c r="M9" s="6">
        <f t="shared" si="5"/>
        <v>20.9</v>
      </c>
    </row>
    <row r="10" spans="1:14" x14ac:dyDescent="0.25">
      <c r="A10" s="21"/>
      <c r="B10" s="3">
        <v>41099</v>
      </c>
      <c r="D10" s="5">
        <v>8</v>
      </c>
      <c r="E10" s="6" t="s">
        <v>7</v>
      </c>
      <c r="F10" s="3">
        <f>B399</f>
        <v>41773</v>
      </c>
      <c r="G10" s="3">
        <f>B407</f>
        <v>41786</v>
      </c>
      <c r="H10" s="6">
        <f>COUNT(B399:B407)</f>
        <v>9</v>
      </c>
      <c r="I10" s="7">
        <f t="shared" si="0"/>
        <v>2.0881670533642691E-2</v>
      </c>
      <c r="J10" s="7">
        <v>0.3</v>
      </c>
      <c r="K10" s="7">
        <f t="shared" si="4"/>
        <v>0.7</v>
      </c>
      <c r="L10" s="6">
        <f t="shared" si="1"/>
        <v>2.6999999999999997</v>
      </c>
      <c r="M10" s="6">
        <f t="shared" si="5"/>
        <v>6.3000000000000007</v>
      </c>
    </row>
    <row r="11" spans="1:14" x14ac:dyDescent="0.25">
      <c r="A11" s="21"/>
      <c r="B11" s="3">
        <v>41100</v>
      </c>
      <c r="D11" s="5">
        <v>9</v>
      </c>
      <c r="E11" s="6" t="s">
        <v>8</v>
      </c>
      <c r="F11" s="3">
        <f>B408</f>
        <v>41787</v>
      </c>
      <c r="G11" s="3">
        <f>B422</f>
        <v>41807</v>
      </c>
      <c r="H11" s="6">
        <f>COUNT(B408:B422)</f>
        <v>15</v>
      </c>
      <c r="I11" s="7">
        <f t="shared" si="0"/>
        <v>3.4802784222737818E-2</v>
      </c>
      <c r="J11" s="7">
        <v>0</v>
      </c>
      <c r="K11" s="7">
        <f t="shared" si="4"/>
        <v>1</v>
      </c>
      <c r="L11" s="6">
        <f t="shared" si="1"/>
        <v>0</v>
      </c>
      <c r="M11" s="6">
        <f t="shared" si="5"/>
        <v>15</v>
      </c>
    </row>
    <row r="12" spans="1:14" x14ac:dyDescent="0.25">
      <c r="A12" s="21"/>
      <c r="B12" s="3">
        <v>41101</v>
      </c>
      <c r="D12" s="5">
        <v>10</v>
      </c>
      <c r="E12" s="6" t="s">
        <v>9</v>
      </c>
      <c r="F12" s="3">
        <f>B423</f>
        <v>41808</v>
      </c>
      <c r="G12" s="3">
        <f>B430</f>
        <v>41817</v>
      </c>
      <c r="H12" s="6">
        <f>COUNT(B423:B430)</f>
        <v>8</v>
      </c>
      <c r="I12" s="7">
        <f t="shared" si="0"/>
        <v>1.8561484918793503E-2</v>
      </c>
      <c r="J12" s="7">
        <v>0.1</v>
      </c>
      <c r="K12" s="7">
        <f t="shared" si="4"/>
        <v>0.9</v>
      </c>
      <c r="L12" s="6">
        <f t="shared" si="1"/>
        <v>0.8</v>
      </c>
      <c r="M12" s="6">
        <f t="shared" si="5"/>
        <v>7.2</v>
      </c>
    </row>
    <row r="13" spans="1:14" x14ac:dyDescent="0.25">
      <c r="A13" s="21"/>
      <c r="B13" s="3">
        <v>41102</v>
      </c>
      <c r="D13" s="6"/>
      <c r="E13" s="8" t="s">
        <v>10</v>
      </c>
      <c r="F13" s="12">
        <f>F4</f>
        <v>41087</v>
      </c>
      <c r="G13" s="12">
        <f>G12</f>
        <v>41817</v>
      </c>
      <c r="H13" s="6">
        <f>SUM(H4:H12)</f>
        <v>431</v>
      </c>
      <c r="I13" s="9">
        <f>SUM(I4:I12)</f>
        <v>1</v>
      </c>
      <c r="J13" s="9">
        <f>L13/H13</f>
        <v>0.50907192575406035</v>
      </c>
      <c r="K13" s="9">
        <f t="shared" si="4"/>
        <v>0.49092807424593965</v>
      </c>
      <c r="L13" s="6">
        <f>SUM(L4:L12)</f>
        <v>219.41</v>
      </c>
      <c r="M13" s="6">
        <f t="shared" si="5"/>
        <v>211.59</v>
      </c>
    </row>
    <row r="14" spans="1:14" x14ac:dyDescent="0.25">
      <c r="A14" s="21"/>
      <c r="B14" s="3">
        <v>41103</v>
      </c>
    </row>
    <row r="15" spans="1:14" x14ac:dyDescent="0.25">
      <c r="A15" s="21"/>
      <c r="B15" s="3">
        <v>41127</v>
      </c>
      <c r="E15" s="19" t="s">
        <v>19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5">
      <c r="A16" s="21"/>
      <c r="B16" s="3">
        <v>41128</v>
      </c>
      <c r="E16" s="13" t="s">
        <v>13</v>
      </c>
      <c r="F16" s="13" t="s">
        <v>27</v>
      </c>
      <c r="G16" s="13" t="s">
        <v>28</v>
      </c>
      <c r="H16" s="13" t="s">
        <v>2</v>
      </c>
      <c r="I16" s="13" t="s">
        <v>16</v>
      </c>
      <c r="J16" s="13" t="s">
        <v>17</v>
      </c>
      <c r="K16" s="13" t="s">
        <v>55</v>
      </c>
      <c r="L16" s="13" t="s">
        <v>54</v>
      </c>
      <c r="M16" s="4" t="s">
        <v>53</v>
      </c>
      <c r="N16" s="4" t="s">
        <v>56</v>
      </c>
    </row>
    <row r="17" spans="1:14" x14ac:dyDescent="0.25">
      <c r="A17" s="21"/>
      <c r="B17" s="3">
        <v>41129</v>
      </c>
      <c r="E17" s="6" t="s">
        <v>25</v>
      </c>
      <c r="F17" s="3">
        <f>F13</f>
        <v>41087</v>
      </c>
      <c r="G17" s="3">
        <f>G13</f>
        <v>41817</v>
      </c>
      <c r="H17" s="6">
        <f>SUM(H4:H12)</f>
        <v>431</v>
      </c>
      <c r="I17" s="9">
        <f>J13</f>
        <v>0.50907192575406035</v>
      </c>
      <c r="J17" s="9">
        <f>K13</f>
        <v>0.49092807424593965</v>
      </c>
      <c r="K17" s="16">
        <f>B260</f>
        <v>41542</v>
      </c>
      <c r="L17" s="4">
        <f>COUNT(B2:B260)</f>
        <v>259</v>
      </c>
      <c r="M17" s="7">
        <f>L17/H13</f>
        <v>0.60092807424593964</v>
      </c>
      <c r="N17" s="7">
        <f>M17-I17</f>
        <v>9.1856148491879286E-2</v>
      </c>
    </row>
    <row r="18" spans="1:14" x14ac:dyDescent="0.25">
      <c r="A18" s="21"/>
      <c r="B18" s="3">
        <v>41130</v>
      </c>
      <c r="K18" s="10"/>
      <c r="L18" s="11"/>
    </row>
    <row r="19" spans="1:14" x14ac:dyDescent="0.25">
      <c r="A19" s="21"/>
      <c r="B19" s="3">
        <v>41131</v>
      </c>
    </row>
    <row r="20" spans="1:14" x14ac:dyDescent="0.25">
      <c r="A20" s="21" t="s">
        <v>23</v>
      </c>
      <c r="B20" s="3">
        <v>41134</v>
      </c>
    </row>
    <row r="21" spans="1:14" x14ac:dyDescent="0.25">
      <c r="A21" s="21"/>
      <c r="B21" s="3">
        <v>41135</v>
      </c>
    </row>
    <row r="22" spans="1:14" x14ac:dyDescent="0.25">
      <c r="A22" s="21"/>
      <c r="B22" s="3">
        <v>41136</v>
      </c>
    </row>
    <row r="23" spans="1:14" x14ac:dyDescent="0.25">
      <c r="A23" s="21"/>
      <c r="B23" s="3">
        <v>41137</v>
      </c>
    </row>
    <row r="24" spans="1:14" x14ac:dyDescent="0.25">
      <c r="A24" s="21"/>
      <c r="B24" s="3">
        <v>41138</v>
      </c>
    </row>
    <row r="25" spans="1:14" x14ac:dyDescent="0.25">
      <c r="A25" s="21"/>
      <c r="B25" s="3">
        <v>41141</v>
      </c>
    </row>
    <row r="26" spans="1:14" x14ac:dyDescent="0.25">
      <c r="A26" s="21"/>
      <c r="B26" s="3">
        <v>41142</v>
      </c>
    </row>
    <row r="27" spans="1:14" x14ac:dyDescent="0.25">
      <c r="A27" s="21"/>
      <c r="B27" s="3">
        <v>41143</v>
      </c>
    </row>
    <row r="28" spans="1:14" x14ac:dyDescent="0.25">
      <c r="A28" s="21"/>
      <c r="B28" s="3">
        <v>41144</v>
      </c>
    </row>
    <row r="29" spans="1:14" x14ac:dyDescent="0.25">
      <c r="A29" s="21"/>
      <c r="B29" s="3">
        <v>41145</v>
      </c>
    </row>
    <row r="30" spans="1:14" x14ac:dyDescent="0.25">
      <c r="A30" s="21" t="s">
        <v>24</v>
      </c>
      <c r="B30" s="3">
        <v>41148</v>
      </c>
    </row>
    <row r="31" spans="1:14" x14ac:dyDescent="0.25">
      <c r="A31" s="21"/>
      <c r="B31" s="3">
        <v>41149</v>
      </c>
    </row>
    <row r="32" spans="1:14" x14ac:dyDescent="0.25">
      <c r="A32" s="21"/>
      <c r="B32" s="3">
        <v>41150</v>
      </c>
    </row>
    <row r="33" spans="1:2" x14ac:dyDescent="0.25">
      <c r="A33" s="21"/>
      <c r="B33" s="3">
        <v>41151</v>
      </c>
    </row>
    <row r="34" spans="1:2" x14ac:dyDescent="0.25">
      <c r="A34" s="21"/>
      <c r="B34" s="3">
        <v>41152</v>
      </c>
    </row>
    <row r="35" spans="1:2" x14ac:dyDescent="0.25">
      <c r="A35" s="21"/>
      <c r="B35" s="3">
        <v>41155</v>
      </c>
    </row>
    <row r="36" spans="1:2" x14ac:dyDescent="0.25">
      <c r="A36" s="21"/>
      <c r="B36" s="3">
        <v>41156</v>
      </c>
    </row>
    <row r="37" spans="1:2" x14ac:dyDescent="0.25">
      <c r="A37" s="21"/>
      <c r="B37" s="3">
        <v>41157</v>
      </c>
    </row>
    <row r="38" spans="1:2" x14ac:dyDescent="0.25">
      <c r="A38" s="21"/>
      <c r="B38" s="3">
        <v>41158</v>
      </c>
    </row>
    <row r="39" spans="1:2" x14ac:dyDescent="0.25">
      <c r="A39" s="21"/>
      <c r="B39" s="3">
        <v>41159</v>
      </c>
    </row>
    <row r="40" spans="1:2" x14ac:dyDescent="0.25">
      <c r="A40" s="21"/>
      <c r="B40" s="3">
        <v>41162</v>
      </c>
    </row>
    <row r="41" spans="1:2" x14ac:dyDescent="0.25">
      <c r="A41" s="21"/>
      <c r="B41" s="3">
        <v>41163</v>
      </c>
    </row>
    <row r="42" spans="1:2" x14ac:dyDescent="0.25">
      <c r="A42" s="21"/>
      <c r="B42" s="3">
        <v>41164</v>
      </c>
    </row>
    <row r="43" spans="1:2" x14ac:dyDescent="0.25">
      <c r="A43" s="21"/>
      <c r="B43" s="3">
        <v>41165</v>
      </c>
    </row>
    <row r="44" spans="1:2" x14ac:dyDescent="0.25">
      <c r="A44" s="21"/>
      <c r="B44" s="3">
        <v>41166</v>
      </c>
    </row>
    <row r="45" spans="1:2" x14ac:dyDescent="0.25">
      <c r="A45" s="21"/>
      <c r="B45" s="3">
        <v>41169</v>
      </c>
    </row>
    <row r="46" spans="1:2" x14ac:dyDescent="0.25">
      <c r="A46" s="21"/>
      <c r="B46" s="3">
        <v>41170</v>
      </c>
    </row>
    <row r="47" spans="1:2" x14ac:dyDescent="0.25">
      <c r="A47" s="21"/>
      <c r="B47" s="3">
        <v>41171</v>
      </c>
    </row>
    <row r="48" spans="1:2" x14ac:dyDescent="0.25">
      <c r="A48" s="21"/>
      <c r="B48" s="3">
        <v>41172</v>
      </c>
    </row>
    <row r="49" spans="1:2" x14ac:dyDescent="0.25">
      <c r="A49" s="21"/>
      <c r="B49" s="3">
        <v>41173</v>
      </c>
    </row>
    <row r="50" spans="1:2" x14ac:dyDescent="0.25">
      <c r="A50" s="21"/>
      <c r="B50" s="3">
        <v>41176</v>
      </c>
    </row>
    <row r="51" spans="1:2" x14ac:dyDescent="0.25">
      <c r="A51" s="21"/>
      <c r="B51" s="3">
        <v>41177</v>
      </c>
    </row>
    <row r="52" spans="1:2" x14ac:dyDescent="0.25">
      <c r="A52" s="21"/>
      <c r="B52" s="3">
        <v>41178</v>
      </c>
    </row>
    <row r="53" spans="1:2" x14ac:dyDescent="0.25">
      <c r="A53" s="21"/>
      <c r="B53" s="3">
        <v>41179</v>
      </c>
    </row>
    <row r="54" spans="1:2" x14ac:dyDescent="0.25">
      <c r="A54" s="21"/>
      <c r="B54" s="3">
        <v>41180</v>
      </c>
    </row>
    <row r="55" spans="1:2" x14ac:dyDescent="0.25">
      <c r="A55" s="21" t="s">
        <v>4</v>
      </c>
      <c r="B55" s="3">
        <v>41183</v>
      </c>
    </row>
    <row r="56" spans="1:2" x14ac:dyDescent="0.25">
      <c r="A56" s="21"/>
      <c r="B56" s="3">
        <v>41184</v>
      </c>
    </row>
    <row r="57" spans="1:2" x14ac:dyDescent="0.25">
      <c r="A57" s="21"/>
      <c r="B57" s="3">
        <v>41185</v>
      </c>
    </row>
    <row r="58" spans="1:2" x14ac:dyDescent="0.25">
      <c r="A58" s="21"/>
      <c r="B58" s="3">
        <v>41186</v>
      </c>
    </row>
    <row r="59" spans="1:2" x14ac:dyDescent="0.25">
      <c r="A59" s="21"/>
      <c r="B59" s="3">
        <v>41187</v>
      </c>
    </row>
    <row r="60" spans="1:2" x14ac:dyDescent="0.25">
      <c r="A60" s="21"/>
      <c r="B60" s="3">
        <v>41190</v>
      </c>
    </row>
    <row r="61" spans="1:2" x14ac:dyDescent="0.25">
      <c r="A61" s="21"/>
      <c r="B61" s="3">
        <v>41191</v>
      </c>
    </row>
    <row r="62" spans="1:2" x14ac:dyDescent="0.25">
      <c r="A62" s="21"/>
      <c r="B62" s="3">
        <v>41192</v>
      </c>
    </row>
    <row r="63" spans="1:2" x14ac:dyDescent="0.25">
      <c r="A63" s="21"/>
      <c r="B63" s="3">
        <v>41193</v>
      </c>
    </row>
    <row r="64" spans="1:2" x14ac:dyDescent="0.25">
      <c r="A64" s="21"/>
      <c r="B64" s="3">
        <v>41197</v>
      </c>
    </row>
    <row r="65" spans="1:2" x14ac:dyDescent="0.25">
      <c r="A65" s="21"/>
      <c r="B65" s="3">
        <v>41198</v>
      </c>
    </row>
    <row r="66" spans="1:2" x14ac:dyDescent="0.25">
      <c r="A66" s="21"/>
      <c r="B66" s="3">
        <v>41199</v>
      </c>
    </row>
    <row r="67" spans="1:2" x14ac:dyDescent="0.25">
      <c r="A67" s="21"/>
      <c r="B67" s="3">
        <v>41200</v>
      </c>
    </row>
    <row r="68" spans="1:2" x14ac:dyDescent="0.25">
      <c r="A68" s="21"/>
      <c r="B68" s="3">
        <v>41201</v>
      </c>
    </row>
    <row r="69" spans="1:2" x14ac:dyDescent="0.25">
      <c r="A69" s="21"/>
      <c r="B69" s="3">
        <v>41204</v>
      </c>
    </row>
    <row r="70" spans="1:2" x14ac:dyDescent="0.25">
      <c r="A70" s="21"/>
      <c r="B70" s="3">
        <v>41205</v>
      </c>
    </row>
    <row r="71" spans="1:2" x14ac:dyDescent="0.25">
      <c r="A71" s="21"/>
      <c r="B71" s="3">
        <v>41206</v>
      </c>
    </row>
    <row r="72" spans="1:2" x14ac:dyDescent="0.25">
      <c r="A72" s="21"/>
      <c r="B72" s="3">
        <v>41207</v>
      </c>
    </row>
    <row r="73" spans="1:2" x14ac:dyDescent="0.25">
      <c r="A73" s="21"/>
      <c r="B73" s="3">
        <v>41208</v>
      </c>
    </row>
    <row r="74" spans="1:2" x14ac:dyDescent="0.25">
      <c r="A74" s="21"/>
      <c r="B74" s="3">
        <v>41211</v>
      </c>
    </row>
    <row r="75" spans="1:2" x14ac:dyDescent="0.25">
      <c r="A75" s="21"/>
      <c r="B75" s="3">
        <v>41212</v>
      </c>
    </row>
    <row r="76" spans="1:2" x14ac:dyDescent="0.25">
      <c r="A76" s="21"/>
      <c r="B76" s="3">
        <v>41213</v>
      </c>
    </row>
    <row r="77" spans="1:2" x14ac:dyDescent="0.25">
      <c r="A77" s="21"/>
      <c r="B77" s="3">
        <v>41218</v>
      </c>
    </row>
    <row r="78" spans="1:2" x14ac:dyDescent="0.25">
      <c r="A78" s="21"/>
      <c r="B78" s="3">
        <v>41219</v>
      </c>
    </row>
    <row r="79" spans="1:2" x14ac:dyDescent="0.25">
      <c r="A79" s="21"/>
      <c r="B79" s="3">
        <v>41220</v>
      </c>
    </row>
    <row r="80" spans="1:2" x14ac:dyDescent="0.25">
      <c r="A80" s="21"/>
      <c r="B80" s="3">
        <v>41221</v>
      </c>
    </row>
    <row r="81" spans="1:2" x14ac:dyDescent="0.25">
      <c r="A81" s="21"/>
      <c r="B81" s="3">
        <v>41222</v>
      </c>
    </row>
    <row r="82" spans="1:2" x14ac:dyDescent="0.25">
      <c r="A82" s="21"/>
      <c r="B82" s="3">
        <v>41225</v>
      </c>
    </row>
    <row r="83" spans="1:2" x14ac:dyDescent="0.25">
      <c r="A83" s="21"/>
      <c r="B83" s="3">
        <v>41226</v>
      </c>
    </row>
    <row r="84" spans="1:2" x14ac:dyDescent="0.25">
      <c r="A84" s="21"/>
      <c r="B84" s="3">
        <v>41227</v>
      </c>
    </row>
    <row r="85" spans="1:2" x14ac:dyDescent="0.25">
      <c r="A85" s="21"/>
      <c r="B85" s="3">
        <v>41228</v>
      </c>
    </row>
    <row r="86" spans="1:2" x14ac:dyDescent="0.25">
      <c r="A86" s="21"/>
      <c r="B86" s="3">
        <v>41229</v>
      </c>
    </row>
    <row r="87" spans="1:2" x14ac:dyDescent="0.25">
      <c r="A87" s="21"/>
      <c r="B87" s="3">
        <v>41233</v>
      </c>
    </row>
    <row r="88" spans="1:2" x14ac:dyDescent="0.25">
      <c r="A88" s="21"/>
      <c r="B88" s="3">
        <v>41234</v>
      </c>
    </row>
    <row r="89" spans="1:2" x14ac:dyDescent="0.25">
      <c r="A89" s="21"/>
      <c r="B89" s="3">
        <v>41235</v>
      </c>
    </row>
    <row r="90" spans="1:2" x14ac:dyDescent="0.25">
      <c r="A90" s="21"/>
      <c r="B90" s="3">
        <v>41236</v>
      </c>
    </row>
    <row r="91" spans="1:2" x14ac:dyDescent="0.25">
      <c r="A91" s="21"/>
      <c r="B91" s="3">
        <v>41239</v>
      </c>
    </row>
    <row r="92" spans="1:2" x14ac:dyDescent="0.25">
      <c r="A92" s="21"/>
      <c r="B92" s="3">
        <v>41240</v>
      </c>
    </row>
    <row r="93" spans="1:2" x14ac:dyDescent="0.25">
      <c r="A93" s="21"/>
      <c r="B93" s="3">
        <v>41241</v>
      </c>
    </row>
    <row r="94" spans="1:2" x14ac:dyDescent="0.25">
      <c r="A94" s="21"/>
      <c r="B94" s="3">
        <v>41242</v>
      </c>
    </row>
    <row r="95" spans="1:2" x14ac:dyDescent="0.25">
      <c r="A95" s="21"/>
      <c r="B95" s="3">
        <v>41243</v>
      </c>
    </row>
    <row r="96" spans="1:2" x14ac:dyDescent="0.25">
      <c r="A96" s="21"/>
      <c r="B96" s="3">
        <v>41246</v>
      </c>
    </row>
    <row r="97" spans="1:2" x14ac:dyDescent="0.25">
      <c r="A97" s="21"/>
      <c r="B97" s="3">
        <v>41247</v>
      </c>
    </row>
    <row r="98" spans="1:2" x14ac:dyDescent="0.25">
      <c r="A98" s="21"/>
      <c r="B98" s="3">
        <v>41248</v>
      </c>
    </row>
    <row r="99" spans="1:2" x14ac:dyDescent="0.25">
      <c r="A99" s="21"/>
      <c r="B99" s="3">
        <v>41249</v>
      </c>
    </row>
    <row r="100" spans="1:2" x14ac:dyDescent="0.25">
      <c r="A100" s="21"/>
      <c r="B100" s="3">
        <v>41250</v>
      </c>
    </row>
    <row r="101" spans="1:2" x14ac:dyDescent="0.25">
      <c r="A101" s="21"/>
      <c r="B101" s="3">
        <v>41253</v>
      </c>
    </row>
    <row r="102" spans="1:2" x14ac:dyDescent="0.25">
      <c r="A102" s="21"/>
      <c r="B102" s="3">
        <v>41254</v>
      </c>
    </row>
    <row r="103" spans="1:2" ht="15" customHeight="1" x14ac:dyDescent="0.25">
      <c r="A103" s="21"/>
      <c r="B103" s="3">
        <v>41255</v>
      </c>
    </row>
    <row r="104" spans="1:2" ht="15" customHeight="1" x14ac:dyDescent="0.25">
      <c r="A104" s="21"/>
      <c r="B104" s="3">
        <v>41256</v>
      </c>
    </row>
    <row r="105" spans="1:2" x14ac:dyDescent="0.25">
      <c r="A105" s="21"/>
      <c r="B105" s="3">
        <v>41257</v>
      </c>
    </row>
    <row r="106" spans="1:2" x14ac:dyDescent="0.25">
      <c r="A106" s="21"/>
      <c r="B106" s="3">
        <v>41260</v>
      </c>
    </row>
    <row r="107" spans="1:2" x14ac:dyDescent="0.25">
      <c r="A107" s="21"/>
      <c r="B107" s="3">
        <v>41261</v>
      </c>
    </row>
    <row r="108" spans="1:2" x14ac:dyDescent="0.25">
      <c r="A108" s="21"/>
      <c r="B108" s="3">
        <v>41281</v>
      </c>
    </row>
    <row r="109" spans="1:2" x14ac:dyDescent="0.25">
      <c r="A109" s="21"/>
      <c r="B109" s="3">
        <v>41282</v>
      </c>
    </row>
    <row r="110" spans="1:2" x14ac:dyDescent="0.25">
      <c r="A110" s="21"/>
      <c r="B110" s="3">
        <v>41283</v>
      </c>
    </row>
    <row r="111" spans="1:2" x14ac:dyDescent="0.25">
      <c r="A111" s="21"/>
      <c r="B111" s="3">
        <v>41284</v>
      </c>
    </row>
    <row r="112" spans="1:2" x14ac:dyDescent="0.25">
      <c r="A112" s="21"/>
      <c r="B112" s="3">
        <v>41285</v>
      </c>
    </row>
    <row r="113" spans="1:2" x14ac:dyDescent="0.25">
      <c r="A113" s="21"/>
      <c r="B113" s="3">
        <v>41288</v>
      </c>
    </row>
    <row r="114" spans="1:2" x14ac:dyDescent="0.25">
      <c r="A114" s="21"/>
      <c r="B114" s="3">
        <v>41289</v>
      </c>
    </row>
    <row r="115" spans="1:2" x14ac:dyDescent="0.25">
      <c r="A115" s="21"/>
      <c r="B115" s="3">
        <v>41290</v>
      </c>
    </row>
    <row r="116" spans="1:2" x14ac:dyDescent="0.25">
      <c r="A116" s="21"/>
      <c r="B116" s="3">
        <v>41291</v>
      </c>
    </row>
    <row r="117" spans="1:2" x14ac:dyDescent="0.25">
      <c r="A117" s="21"/>
      <c r="B117" s="3">
        <v>41292</v>
      </c>
    </row>
    <row r="118" spans="1:2" x14ac:dyDescent="0.25">
      <c r="A118" s="21"/>
      <c r="B118" s="3">
        <v>41295</v>
      </c>
    </row>
    <row r="119" spans="1:2" x14ac:dyDescent="0.25">
      <c r="A119" s="21"/>
      <c r="B119" s="3">
        <v>41296</v>
      </c>
    </row>
    <row r="120" spans="1:2" x14ac:dyDescent="0.25">
      <c r="A120" s="21"/>
      <c r="B120" s="3">
        <v>41297</v>
      </c>
    </row>
    <row r="121" spans="1:2" x14ac:dyDescent="0.25">
      <c r="A121" s="21"/>
      <c r="B121" s="3">
        <v>41298</v>
      </c>
    </row>
    <row r="122" spans="1:2" x14ac:dyDescent="0.25">
      <c r="A122" s="21"/>
      <c r="B122" s="3">
        <v>41299</v>
      </c>
    </row>
    <row r="123" spans="1:2" x14ac:dyDescent="0.25">
      <c r="A123" s="21"/>
      <c r="B123" s="3">
        <v>41302</v>
      </c>
    </row>
    <row r="124" spans="1:2" x14ac:dyDescent="0.25">
      <c r="A124" s="21"/>
      <c r="B124" s="3">
        <v>41303</v>
      </c>
    </row>
    <row r="125" spans="1:2" x14ac:dyDescent="0.25">
      <c r="A125" s="21"/>
      <c r="B125" s="3">
        <v>41304</v>
      </c>
    </row>
    <row r="126" spans="1:2" x14ac:dyDescent="0.25">
      <c r="A126" s="21"/>
      <c r="B126" s="3">
        <v>41305</v>
      </c>
    </row>
    <row r="127" spans="1:2" x14ac:dyDescent="0.25">
      <c r="A127" s="21"/>
      <c r="B127" s="3">
        <v>41306</v>
      </c>
    </row>
    <row r="128" spans="1:2" x14ac:dyDescent="0.25">
      <c r="A128" s="21"/>
      <c r="B128" s="3">
        <v>41310</v>
      </c>
    </row>
    <row r="129" spans="1:2" x14ac:dyDescent="0.25">
      <c r="A129" s="21"/>
      <c r="B129" s="3">
        <v>41311</v>
      </c>
    </row>
    <row r="130" spans="1:2" x14ac:dyDescent="0.25">
      <c r="A130" s="21"/>
      <c r="B130" s="3">
        <v>41312</v>
      </c>
    </row>
    <row r="131" spans="1:2" x14ac:dyDescent="0.25">
      <c r="A131" s="21"/>
      <c r="B131" s="3">
        <v>41313</v>
      </c>
    </row>
    <row r="132" spans="1:2" x14ac:dyDescent="0.25">
      <c r="A132" s="21"/>
      <c r="B132" s="3">
        <v>41318</v>
      </c>
    </row>
    <row r="133" spans="1:2" x14ac:dyDescent="0.25">
      <c r="A133" s="21"/>
      <c r="B133" s="3">
        <v>41319</v>
      </c>
    </row>
    <row r="134" spans="1:2" x14ac:dyDescent="0.25">
      <c r="A134" s="21"/>
      <c r="B134" s="3">
        <v>41320</v>
      </c>
    </row>
    <row r="135" spans="1:2" x14ac:dyDescent="0.25">
      <c r="A135" s="21"/>
      <c r="B135" s="3">
        <v>41323</v>
      </c>
    </row>
    <row r="136" spans="1:2" x14ac:dyDescent="0.25">
      <c r="A136" s="21"/>
      <c r="B136" s="3">
        <v>41324</v>
      </c>
    </row>
    <row r="137" spans="1:2" x14ac:dyDescent="0.25">
      <c r="A137" s="21"/>
      <c r="B137" s="3">
        <v>41325</v>
      </c>
    </row>
    <row r="138" spans="1:2" x14ac:dyDescent="0.25">
      <c r="A138" s="21"/>
      <c r="B138" s="3">
        <v>41326</v>
      </c>
    </row>
    <row r="139" spans="1:2" x14ac:dyDescent="0.25">
      <c r="A139" s="21"/>
      <c r="B139" s="3">
        <v>41327</v>
      </c>
    </row>
    <row r="140" spans="1:2" x14ac:dyDescent="0.25">
      <c r="A140" s="21"/>
      <c r="B140" s="3">
        <v>41331</v>
      </c>
    </row>
    <row r="141" spans="1:2" x14ac:dyDescent="0.25">
      <c r="A141" s="21"/>
      <c r="B141" s="3">
        <v>41332</v>
      </c>
    </row>
    <row r="142" spans="1:2" x14ac:dyDescent="0.25">
      <c r="A142" s="21"/>
      <c r="B142" s="3">
        <v>41333</v>
      </c>
    </row>
    <row r="143" spans="1:2" x14ac:dyDescent="0.25">
      <c r="A143" s="21"/>
      <c r="B143" s="3">
        <v>41334</v>
      </c>
    </row>
    <row r="144" spans="1:2" x14ac:dyDescent="0.25">
      <c r="A144" s="21"/>
      <c r="B144" s="3">
        <v>41337</v>
      </c>
    </row>
    <row r="145" spans="1:2" x14ac:dyDescent="0.25">
      <c r="A145" s="21"/>
      <c r="B145" s="3">
        <v>41338</v>
      </c>
    </row>
    <row r="146" spans="1:2" x14ac:dyDescent="0.25">
      <c r="A146" s="21"/>
      <c r="B146" s="3">
        <v>41339</v>
      </c>
    </row>
    <row r="147" spans="1:2" x14ac:dyDescent="0.25">
      <c r="A147" s="21"/>
      <c r="B147" s="3">
        <v>41340</v>
      </c>
    </row>
    <row r="148" spans="1:2" x14ac:dyDescent="0.25">
      <c r="A148" s="21"/>
      <c r="B148" s="3">
        <v>41341</v>
      </c>
    </row>
    <row r="149" spans="1:2" x14ac:dyDescent="0.25">
      <c r="A149" s="21"/>
      <c r="B149" s="3">
        <v>41344</v>
      </c>
    </row>
    <row r="150" spans="1:2" x14ac:dyDescent="0.25">
      <c r="A150" s="21"/>
      <c r="B150" s="3">
        <v>41345</v>
      </c>
    </row>
    <row r="151" spans="1:2" x14ac:dyDescent="0.25">
      <c r="A151" s="21"/>
      <c r="B151" s="3">
        <v>41346</v>
      </c>
    </row>
    <row r="152" spans="1:2" x14ac:dyDescent="0.25">
      <c r="A152" s="21"/>
      <c r="B152" s="3">
        <v>41347</v>
      </c>
    </row>
    <row r="153" spans="1:2" x14ac:dyDescent="0.25">
      <c r="A153" s="21"/>
      <c r="B153" s="3">
        <v>41348</v>
      </c>
    </row>
    <row r="154" spans="1:2" x14ac:dyDescent="0.25">
      <c r="A154" s="21"/>
      <c r="B154" s="3">
        <v>41352</v>
      </c>
    </row>
    <row r="155" spans="1:2" x14ac:dyDescent="0.25">
      <c r="A155" s="21"/>
      <c r="B155" s="3">
        <v>41353</v>
      </c>
    </row>
    <row r="156" spans="1:2" x14ac:dyDescent="0.25">
      <c r="A156" s="21"/>
      <c r="B156" s="3">
        <v>41354</v>
      </c>
    </row>
    <row r="157" spans="1:2" x14ac:dyDescent="0.25">
      <c r="A157" s="21"/>
      <c r="B157" s="3">
        <v>41355</v>
      </c>
    </row>
    <row r="158" spans="1:2" x14ac:dyDescent="0.25">
      <c r="A158" s="21"/>
      <c r="B158" s="3">
        <v>41372</v>
      </c>
    </row>
    <row r="159" spans="1:2" x14ac:dyDescent="0.25">
      <c r="A159" s="21"/>
      <c r="B159" s="3">
        <v>41373</v>
      </c>
    </row>
    <row r="160" spans="1:2" x14ac:dyDescent="0.25">
      <c r="A160" s="21"/>
      <c r="B160" s="3">
        <v>41374</v>
      </c>
    </row>
    <row r="161" spans="1:2" x14ac:dyDescent="0.25">
      <c r="A161" s="21"/>
      <c r="B161" s="3">
        <v>41375</v>
      </c>
    </row>
    <row r="162" spans="1:2" x14ac:dyDescent="0.25">
      <c r="A162" s="21"/>
      <c r="B162" s="3">
        <v>41376</v>
      </c>
    </row>
    <row r="163" spans="1:2" x14ac:dyDescent="0.25">
      <c r="A163" s="21"/>
      <c r="B163" s="3">
        <v>41379</v>
      </c>
    </row>
    <row r="164" spans="1:2" x14ac:dyDescent="0.25">
      <c r="A164" s="21"/>
      <c r="B164" s="3">
        <v>41380</v>
      </c>
    </row>
    <row r="165" spans="1:2" x14ac:dyDescent="0.25">
      <c r="A165" s="21"/>
      <c r="B165" s="3">
        <v>41381</v>
      </c>
    </row>
    <row r="166" spans="1:2" x14ac:dyDescent="0.25">
      <c r="A166" s="21"/>
      <c r="B166" s="3">
        <v>41382</v>
      </c>
    </row>
    <row r="167" spans="1:2" x14ac:dyDescent="0.25">
      <c r="A167" s="21"/>
      <c r="B167" s="3">
        <v>41383</v>
      </c>
    </row>
    <row r="168" spans="1:2" x14ac:dyDescent="0.25">
      <c r="A168" s="21"/>
      <c r="B168" s="3">
        <v>41386</v>
      </c>
    </row>
    <row r="169" spans="1:2" x14ac:dyDescent="0.25">
      <c r="A169" s="21"/>
      <c r="B169" s="3">
        <v>41387</v>
      </c>
    </row>
    <row r="170" spans="1:2" x14ac:dyDescent="0.25">
      <c r="A170" s="21"/>
      <c r="B170" s="3">
        <v>41388</v>
      </c>
    </row>
    <row r="171" spans="1:2" x14ac:dyDescent="0.25">
      <c r="A171" s="21"/>
      <c r="B171" s="3">
        <v>41390</v>
      </c>
    </row>
    <row r="172" spans="1:2" x14ac:dyDescent="0.25">
      <c r="A172" s="21"/>
      <c r="B172" s="3">
        <v>41393</v>
      </c>
    </row>
    <row r="173" spans="1:2" x14ac:dyDescent="0.25">
      <c r="A173" s="21"/>
      <c r="B173" s="3">
        <v>41394</v>
      </c>
    </row>
    <row r="174" spans="1:2" x14ac:dyDescent="0.25">
      <c r="A174" s="21"/>
      <c r="B174" s="3">
        <v>41396</v>
      </c>
    </row>
    <row r="175" spans="1:2" x14ac:dyDescent="0.25">
      <c r="A175" s="21"/>
      <c r="B175" s="3">
        <v>41397</v>
      </c>
    </row>
    <row r="176" spans="1:2" x14ac:dyDescent="0.25">
      <c r="A176" s="21"/>
      <c r="B176" s="3">
        <v>41400</v>
      </c>
    </row>
    <row r="177" spans="1:2" x14ac:dyDescent="0.25">
      <c r="A177" s="21"/>
      <c r="B177" s="3">
        <v>41401</v>
      </c>
    </row>
    <row r="178" spans="1:2" x14ac:dyDescent="0.25">
      <c r="A178" s="21"/>
      <c r="B178" s="3">
        <v>41402</v>
      </c>
    </row>
    <row r="179" spans="1:2" x14ac:dyDescent="0.25">
      <c r="A179" s="21"/>
      <c r="B179" s="3">
        <v>41403</v>
      </c>
    </row>
    <row r="180" spans="1:2" x14ac:dyDescent="0.25">
      <c r="A180" s="21"/>
      <c r="B180" s="3">
        <v>41407</v>
      </c>
    </row>
    <row r="181" spans="1:2" x14ac:dyDescent="0.25">
      <c r="A181" s="21"/>
      <c r="B181" s="3">
        <v>41408</v>
      </c>
    </row>
    <row r="182" spans="1:2" x14ac:dyDescent="0.25">
      <c r="A182" s="21"/>
      <c r="B182" s="3">
        <v>41410</v>
      </c>
    </row>
    <row r="183" spans="1:2" x14ac:dyDescent="0.25">
      <c r="A183" s="21"/>
      <c r="B183" s="3">
        <v>41411</v>
      </c>
    </row>
    <row r="184" spans="1:2" x14ac:dyDescent="0.25">
      <c r="A184" s="21"/>
      <c r="B184" s="3">
        <v>41414</v>
      </c>
    </row>
    <row r="185" spans="1:2" x14ac:dyDescent="0.25">
      <c r="A185" s="21"/>
      <c r="B185" s="3">
        <v>41415</v>
      </c>
    </row>
    <row r="186" spans="1:2" x14ac:dyDescent="0.25">
      <c r="A186" s="20" t="s">
        <v>5</v>
      </c>
      <c r="B186" s="3">
        <v>41416</v>
      </c>
    </row>
    <row r="187" spans="1:2" x14ac:dyDescent="0.25">
      <c r="A187" s="20"/>
      <c r="B187" s="3">
        <v>41417</v>
      </c>
    </row>
    <row r="188" spans="1:2" x14ac:dyDescent="0.25">
      <c r="A188" s="20"/>
      <c r="B188" s="3">
        <v>41418</v>
      </c>
    </row>
    <row r="189" spans="1:2" x14ac:dyDescent="0.25">
      <c r="A189" s="20"/>
      <c r="B189" s="3">
        <v>41421</v>
      </c>
    </row>
    <row r="190" spans="1:2" x14ac:dyDescent="0.25">
      <c r="A190" s="20"/>
      <c r="B190" s="3">
        <v>41422</v>
      </c>
    </row>
    <row r="191" spans="1:2" x14ac:dyDescent="0.25">
      <c r="A191" s="20"/>
      <c r="B191" s="3">
        <v>41423</v>
      </c>
    </row>
    <row r="192" spans="1:2" x14ac:dyDescent="0.25">
      <c r="A192" s="20"/>
      <c r="B192" s="3">
        <v>41424</v>
      </c>
    </row>
    <row r="193" spans="1:2" x14ac:dyDescent="0.25">
      <c r="A193" s="20"/>
      <c r="B193" s="3">
        <v>41425</v>
      </c>
    </row>
    <row r="194" spans="1:2" x14ac:dyDescent="0.25">
      <c r="A194" s="20"/>
      <c r="B194" s="3">
        <v>41428</v>
      </c>
    </row>
    <row r="195" spans="1:2" x14ac:dyDescent="0.25">
      <c r="A195" s="20"/>
      <c r="B195" s="3">
        <v>41429</v>
      </c>
    </row>
    <row r="196" spans="1:2" x14ac:dyDescent="0.25">
      <c r="A196" s="20"/>
      <c r="B196" s="3">
        <v>41430</v>
      </c>
    </row>
    <row r="197" spans="1:2" x14ac:dyDescent="0.25">
      <c r="A197" s="20"/>
      <c r="B197" s="3">
        <v>41431</v>
      </c>
    </row>
    <row r="198" spans="1:2" x14ac:dyDescent="0.25">
      <c r="A198" s="20"/>
      <c r="B198" s="3">
        <v>41432</v>
      </c>
    </row>
    <row r="199" spans="1:2" x14ac:dyDescent="0.25">
      <c r="A199" s="20"/>
      <c r="B199" s="3">
        <v>41435</v>
      </c>
    </row>
    <row r="200" spans="1:2" x14ac:dyDescent="0.25">
      <c r="A200" s="20"/>
      <c r="B200" s="3">
        <v>41436</v>
      </c>
    </row>
    <row r="201" spans="1:2" x14ac:dyDescent="0.25">
      <c r="A201" s="20"/>
      <c r="B201" s="3">
        <v>41437</v>
      </c>
    </row>
    <row r="202" spans="1:2" x14ac:dyDescent="0.25">
      <c r="A202" s="20"/>
      <c r="B202" s="3">
        <v>41438</v>
      </c>
    </row>
    <row r="203" spans="1:2" x14ac:dyDescent="0.25">
      <c r="A203" s="20"/>
      <c r="B203" s="3">
        <v>41439</v>
      </c>
    </row>
    <row r="204" spans="1:2" x14ac:dyDescent="0.25">
      <c r="A204" s="20"/>
      <c r="B204" s="3">
        <v>41442</v>
      </c>
    </row>
    <row r="205" spans="1:2" x14ac:dyDescent="0.25">
      <c r="A205" s="20"/>
      <c r="B205" s="3">
        <v>41443</v>
      </c>
    </row>
    <row r="206" spans="1:2" x14ac:dyDescent="0.25">
      <c r="A206" s="20"/>
      <c r="B206" s="3">
        <v>41444</v>
      </c>
    </row>
    <row r="207" spans="1:2" x14ac:dyDescent="0.25">
      <c r="A207" s="20"/>
      <c r="B207" s="3">
        <v>41445</v>
      </c>
    </row>
    <row r="208" spans="1:2" x14ac:dyDescent="0.25">
      <c r="A208" s="20"/>
      <c r="B208" s="3">
        <v>41446</v>
      </c>
    </row>
    <row r="209" spans="1:2" x14ac:dyDescent="0.25">
      <c r="A209" s="20"/>
      <c r="B209" s="3">
        <v>41449</v>
      </c>
    </row>
    <row r="210" spans="1:2" x14ac:dyDescent="0.25">
      <c r="A210" s="20"/>
      <c r="B210" s="3">
        <v>41450</v>
      </c>
    </row>
    <row r="211" spans="1:2" x14ac:dyDescent="0.25">
      <c r="A211" s="20"/>
      <c r="B211" s="3">
        <v>41451</v>
      </c>
    </row>
    <row r="212" spans="1:2" x14ac:dyDescent="0.25">
      <c r="A212" s="20"/>
      <c r="B212" s="3">
        <v>41452</v>
      </c>
    </row>
    <row r="213" spans="1:2" x14ac:dyDescent="0.25">
      <c r="A213" s="20"/>
      <c r="B213" s="3">
        <v>41453</v>
      </c>
    </row>
    <row r="214" spans="1:2" x14ac:dyDescent="0.25">
      <c r="A214" s="20"/>
      <c r="B214" s="3">
        <v>41456</v>
      </c>
    </row>
    <row r="215" spans="1:2" x14ac:dyDescent="0.25">
      <c r="A215" s="20"/>
      <c r="B215" s="3">
        <v>41457</v>
      </c>
    </row>
    <row r="216" spans="1:2" x14ac:dyDescent="0.25">
      <c r="A216" s="20"/>
      <c r="B216" s="3">
        <v>41458</v>
      </c>
    </row>
    <row r="217" spans="1:2" x14ac:dyDescent="0.25">
      <c r="A217" s="20"/>
      <c r="B217" s="3">
        <v>41459</v>
      </c>
    </row>
    <row r="218" spans="1:2" x14ac:dyDescent="0.25">
      <c r="A218" s="20"/>
      <c r="B218" s="3">
        <v>41460</v>
      </c>
    </row>
    <row r="219" spans="1:2" x14ac:dyDescent="0.25">
      <c r="A219" s="20"/>
      <c r="B219" s="3">
        <v>41463</v>
      </c>
    </row>
    <row r="220" spans="1:2" x14ac:dyDescent="0.25">
      <c r="A220" s="20"/>
      <c r="B220" s="3">
        <v>41464</v>
      </c>
    </row>
    <row r="221" spans="1:2" x14ac:dyDescent="0.25">
      <c r="A221" s="20"/>
      <c r="B221" s="3">
        <v>41465</v>
      </c>
    </row>
    <row r="222" spans="1:2" x14ac:dyDescent="0.25">
      <c r="A222" s="20"/>
      <c r="B222" s="3">
        <v>41466</v>
      </c>
    </row>
    <row r="223" spans="1:2" x14ac:dyDescent="0.25">
      <c r="A223" s="20"/>
      <c r="B223" s="3">
        <v>41467</v>
      </c>
    </row>
    <row r="224" spans="1:2" x14ac:dyDescent="0.25">
      <c r="A224" s="20"/>
      <c r="B224" s="3">
        <v>41470</v>
      </c>
    </row>
    <row r="225" spans="1:2" x14ac:dyDescent="0.25">
      <c r="A225" s="20"/>
      <c r="B225" s="3">
        <v>41471</v>
      </c>
    </row>
    <row r="226" spans="1:2" x14ac:dyDescent="0.25">
      <c r="A226" s="20"/>
      <c r="B226" s="3">
        <v>41493</v>
      </c>
    </row>
    <row r="227" spans="1:2" x14ac:dyDescent="0.25">
      <c r="A227" s="20"/>
      <c r="B227" s="3">
        <v>41494</v>
      </c>
    </row>
    <row r="228" spans="1:2" x14ac:dyDescent="0.25">
      <c r="A228" s="20"/>
      <c r="B228" s="3">
        <v>41495</v>
      </c>
    </row>
    <row r="229" spans="1:2" x14ac:dyDescent="0.25">
      <c r="A229" s="20"/>
      <c r="B229" s="3">
        <v>41498</v>
      </c>
    </row>
    <row r="230" spans="1:2" x14ac:dyDescent="0.25">
      <c r="A230" s="20"/>
      <c r="B230" s="3">
        <v>41499</v>
      </c>
    </row>
    <row r="231" spans="1:2" x14ac:dyDescent="0.25">
      <c r="A231" s="20" t="s">
        <v>6</v>
      </c>
      <c r="B231" s="3">
        <v>41500</v>
      </c>
    </row>
    <row r="232" spans="1:2" x14ac:dyDescent="0.25">
      <c r="A232" s="20"/>
      <c r="B232" s="3">
        <v>41501</v>
      </c>
    </row>
    <row r="233" spans="1:2" x14ac:dyDescent="0.25">
      <c r="A233" s="20"/>
      <c r="B233" s="3">
        <v>41502</v>
      </c>
    </row>
    <row r="234" spans="1:2" x14ac:dyDescent="0.25">
      <c r="A234" s="20"/>
      <c r="B234" s="3">
        <v>41505</v>
      </c>
    </row>
    <row r="235" spans="1:2" x14ac:dyDescent="0.25">
      <c r="A235" s="20"/>
      <c r="B235" s="3">
        <v>41506</v>
      </c>
    </row>
    <row r="236" spans="1:2" x14ac:dyDescent="0.25">
      <c r="A236" s="20"/>
      <c r="B236" s="3">
        <v>41507</v>
      </c>
    </row>
    <row r="237" spans="1:2" x14ac:dyDescent="0.25">
      <c r="A237" s="20"/>
      <c r="B237" s="3">
        <v>41508</v>
      </c>
    </row>
    <row r="238" spans="1:2" x14ac:dyDescent="0.25">
      <c r="A238" s="20"/>
      <c r="B238" s="3">
        <v>41509</v>
      </c>
    </row>
    <row r="239" spans="1:2" x14ac:dyDescent="0.25">
      <c r="A239" s="20"/>
      <c r="B239" s="3">
        <v>41512</v>
      </c>
    </row>
    <row r="240" spans="1:2" x14ac:dyDescent="0.25">
      <c r="A240" s="20"/>
      <c r="B240" s="3">
        <v>41513</v>
      </c>
    </row>
    <row r="241" spans="1:2" x14ac:dyDescent="0.25">
      <c r="A241" s="20"/>
      <c r="B241" s="3">
        <v>41514</v>
      </c>
    </row>
    <row r="242" spans="1:2" x14ac:dyDescent="0.25">
      <c r="A242" s="20"/>
      <c r="B242" s="3">
        <v>41515</v>
      </c>
    </row>
    <row r="243" spans="1:2" x14ac:dyDescent="0.25">
      <c r="A243" s="20"/>
      <c r="B243" s="3">
        <v>41516</v>
      </c>
    </row>
    <row r="244" spans="1:2" x14ac:dyDescent="0.25">
      <c r="A244" s="20"/>
      <c r="B244" s="3">
        <v>41519</v>
      </c>
    </row>
    <row r="245" spans="1:2" x14ac:dyDescent="0.25">
      <c r="A245" s="20"/>
      <c r="B245" s="3">
        <v>41520</v>
      </c>
    </row>
    <row r="246" spans="1:2" x14ac:dyDescent="0.25">
      <c r="A246" s="20"/>
      <c r="B246" s="3">
        <v>41521</v>
      </c>
    </row>
    <row r="247" spans="1:2" x14ac:dyDescent="0.25">
      <c r="A247" s="20"/>
      <c r="B247" s="3">
        <v>41522</v>
      </c>
    </row>
    <row r="248" spans="1:2" x14ac:dyDescent="0.25">
      <c r="A248" s="20"/>
      <c r="B248" s="3">
        <v>41523</v>
      </c>
    </row>
    <row r="249" spans="1:2" x14ac:dyDescent="0.25">
      <c r="A249" s="20"/>
      <c r="B249" s="3">
        <v>41526</v>
      </c>
    </row>
    <row r="250" spans="1:2" x14ac:dyDescent="0.25">
      <c r="A250" s="20"/>
      <c r="B250" s="3">
        <v>41527</v>
      </c>
    </row>
    <row r="251" spans="1:2" x14ac:dyDescent="0.25">
      <c r="A251" s="20" t="s">
        <v>7</v>
      </c>
      <c r="B251" s="3">
        <v>41528</v>
      </c>
    </row>
    <row r="252" spans="1:2" x14ac:dyDescent="0.25">
      <c r="A252" s="20"/>
      <c r="B252" s="3">
        <v>41529</v>
      </c>
    </row>
    <row r="253" spans="1:2" x14ac:dyDescent="0.25">
      <c r="A253" s="20"/>
      <c r="B253" s="3">
        <v>41530</v>
      </c>
    </row>
    <row r="254" spans="1:2" x14ac:dyDescent="0.25">
      <c r="A254" s="20"/>
      <c r="B254" s="3">
        <v>41534</v>
      </c>
    </row>
    <row r="255" spans="1:2" x14ac:dyDescent="0.25">
      <c r="A255" s="20"/>
      <c r="B255" s="3">
        <v>41535</v>
      </c>
    </row>
    <row r="256" spans="1:2" x14ac:dyDescent="0.25">
      <c r="A256" s="20"/>
      <c r="B256" s="3">
        <v>41536</v>
      </c>
    </row>
    <row r="257" spans="1:2" x14ac:dyDescent="0.25">
      <c r="A257" s="20"/>
      <c r="B257" s="3">
        <v>41537</v>
      </c>
    </row>
    <row r="258" spans="1:2" x14ac:dyDescent="0.25">
      <c r="A258" s="20"/>
      <c r="B258" s="3">
        <v>41540</v>
      </c>
    </row>
    <row r="259" spans="1:2" x14ac:dyDescent="0.25">
      <c r="A259" s="20"/>
      <c r="B259" s="3">
        <v>41541</v>
      </c>
    </row>
    <row r="260" spans="1:2" x14ac:dyDescent="0.25">
      <c r="A260" s="20"/>
      <c r="B260" s="3">
        <v>41542</v>
      </c>
    </row>
    <row r="261" spans="1:2" x14ac:dyDescent="0.25">
      <c r="A261" s="20"/>
      <c r="B261" s="3">
        <v>41543</v>
      </c>
    </row>
    <row r="262" spans="1:2" x14ac:dyDescent="0.25">
      <c r="A262" s="20"/>
      <c r="B262" s="3">
        <v>41544</v>
      </c>
    </row>
    <row r="263" spans="1:2" x14ac:dyDescent="0.25">
      <c r="A263" s="20"/>
      <c r="B263" s="3">
        <v>41547</v>
      </c>
    </row>
    <row r="264" spans="1:2" x14ac:dyDescent="0.25">
      <c r="A264" s="20"/>
      <c r="B264" s="3">
        <v>41548</v>
      </c>
    </row>
    <row r="265" spans="1:2" x14ac:dyDescent="0.25">
      <c r="A265" s="20"/>
      <c r="B265" s="3">
        <v>41549</v>
      </c>
    </row>
    <row r="266" spans="1:2" x14ac:dyDescent="0.25">
      <c r="A266" s="20" t="s">
        <v>8</v>
      </c>
      <c r="B266" s="3">
        <v>41550</v>
      </c>
    </row>
    <row r="267" spans="1:2" x14ac:dyDescent="0.25">
      <c r="A267" s="20"/>
      <c r="B267" s="3">
        <v>41551</v>
      </c>
    </row>
    <row r="268" spans="1:2" x14ac:dyDescent="0.25">
      <c r="A268" s="20"/>
      <c r="B268" s="3">
        <v>41554</v>
      </c>
    </row>
    <row r="269" spans="1:2" x14ac:dyDescent="0.25">
      <c r="A269" s="20"/>
      <c r="B269" s="3">
        <v>41555</v>
      </c>
    </row>
    <row r="270" spans="1:2" x14ac:dyDescent="0.25">
      <c r="A270" s="20"/>
      <c r="B270" s="3">
        <v>41556</v>
      </c>
    </row>
    <row r="271" spans="1:2" x14ac:dyDescent="0.25">
      <c r="A271" s="20" t="s">
        <v>9</v>
      </c>
      <c r="B271" s="3">
        <v>41557</v>
      </c>
    </row>
    <row r="272" spans="1:2" x14ac:dyDescent="0.25">
      <c r="A272" s="20"/>
      <c r="B272" s="3">
        <v>41558</v>
      </c>
    </row>
    <row r="273" spans="1:2" x14ac:dyDescent="0.25">
      <c r="A273" s="20"/>
      <c r="B273" s="3">
        <v>41561</v>
      </c>
    </row>
    <row r="274" spans="1:2" x14ac:dyDescent="0.25">
      <c r="B274" s="3">
        <v>41562</v>
      </c>
    </row>
    <row r="275" spans="1:2" x14ac:dyDescent="0.25">
      <c r="B275" s="3">
        <v>41563</v>
      </c>
    </row>
    <row r="276" spans="1:2" x14ac:dyDescent="0.25">
      <c r="B276" s="3">
        <v>41564</v>
      </c>
    </row>
    <row r="277" spans="1:2" x14ac:dyDescent="0.25">
      <c r="B277" s="3">
        <v>41565</v>
      </c>
    </row>
    <row r="278" spans="1:2" x14ac:dyDescent="0.25">
      <c r="B278" s="3">
        <v>41568</v>
      </c>
    </row>
    <row r="279" spans="1:2" x14ac:dyDescent="0.25">
      <c r="B279" s="3">
        <v>41569</v>
      </c>
    </row>
    <row r="280" spans="1:2" x14ac:dyDescent="0.25">
      <c r="B280" s="3">
        <v>41570</v>
      </c>
    </row>
    <row r="281" spans="1:2" x14ac:dyDescent="0.25">
      <c r="B281" s="3">
        <v>41571</v>
      </c>
    </row>
    <row r="282" spans="1:2" x14ac:dyDescent="0.25">
      <c r="B282" s="3">
        <v>41572</v>
      </c>
    </row>
    <row r="283" spans="1:2" x14ac:dyDescent="0.25">
      <c r="B283" s="3">
        <v>41575</v>
      </c>
    </row>
    <row r="284" spans="1:2" x14ac:dyDescent="0.25">
      <c r="B284" s="3">
        <v>41576</v>
      </c>
    </row>
    <row r="285" spans="1:2" x14ac:dyDescent="0.25">
      <c r="B285" s="3">
        <v>41577</v>
      </c>
    </row>
    <row r="286" spans="1:2" x14ac:dyDescent="0.25">
      <c r="B286" s="3">
        <v>41578</v>
      </c>
    </row>
    <row r="287" spans="1:2" x14ac:dyDescent="0.25">
      <c r="B287" s="3">
        <v>41582</v>
      </c>
    </row>
    <row r="288" spans="1:2" x14ac:dyDescent="0.25">
      <c r="B288" s="3">
        <v>41583</v>
      </c>
    </row>
    <row r="289" spans="2:2" x14ac:dyDescent="0.25">
      <c r="B289" s="3">
        <v>41584</v>
      </c>
    </row>
    <row r="290" spans="2:2" x14ac:dyDescent="0.25">
      <c r="B290" s="3">
        <v>41585</v>
      </c>
    </row>
    <row r="291" spans="2:2" x14ac:dyDescent="0.25">
      <c r="B291" s="3">
        <v>41586</v>
      </c>
    </row>
    <row r="292" spans="2:2" x14ac:dyDescent="0.25">
      <c r="B292" s="3">
        <v>41589</v>
      </c>
    </row>
    <row r="293" spans="2:2" x14ac:dyDescent="0.25">
      <c r="B293" s="3">
        <v>41590</v>
      </c>
    </row>
    <row r="294" spans="2:2" x14ac:dyDescent="0.25">
      <c r="B294" s="3">
        <v>41591</v>
      </c>
    </row>
    <row r="295" spans="2:2" x14ac:dyDescent="0.25">
      <c r="B295" s="3">
        <v>41592</v>
      </c>
    </row>
    <row r="296" spans="2:2" x14ac:dyDescent="0.25">
      <c r="B296" s="3">
        <v>41593</v>
      </c>
    </row>
    <row r="297" spans="2:2" x14ac:dyDescent="0.25">
      <c r="B297" s="3">
        <v>41596</v>
      </c>
    </row>
    <row r="298" spans="2:2" x14ac:dyDescent="0.25">
      <c r="B298" s="3">
        <v>41597</v>
      </c>
    </row>
    <row r="299" spans="2:2" x14ac:dyDescent="0.25">
      <c r="B299" s="3">
        <v>41599</v>
      </c>
    </row>
    <row r="300" spans="2:2" x14ac:dyDescent="0.25">
      <c r="B300" s="3">
        <v>41600</v>
      </c>
    </row>
    <row r="301" spans="2:2" x14ac:dyDescent="0.25">
      <c r="B301" s="3">
        <v>41603</v>
      </c>
    </row>
    <row r="302" spans="2:2" x14ac:dyDescent="0.25">
      <c r="B302" s="3">
        <v>41604</v>
      </c>
    </row>
    <row r="303" spans="2:2" x14ac:dyDescent="0.25">
      <c r="B303" s="3">
        <v>41605</v>
      </c>
    </row>
    <row r="304" spans="2:2" x14ac:dyDescent="0.25">
      <c r="B304" s="3">
        <v>41606</v>
      </c>
    </row>
    <row r="305" spans="2:2" x14ac:dyDescent="0.25">
      <c r="B305" s="3">
        <v>41607</v>
      </c>
    </row>
    <row r="306" spans="2:2" x14ac:dyDescent="0.25">
      <c r="B306" s="3">
        <v>41610</v>
      </c>
    </row>
    <row r="307" spans="2:2" x14ac:dyDescent="0.25">
      <c r="B307" s="3">
        <v>41611</v>
      </c>
    </row>
    <row r="308" spans="2:2" x14ac:dyDescent="0.25">
      <c r="B308" s="3">
        <v>41612</v>
      </c>
    </row>
    <row r="309" spans="2:2" x14ac:dyDescent="0.25">
      <c r="B309" s="3">
        <v>41613</v>
      </c>
    </row>
    <row r="310" spans="2:2" x14ac:dyDescent="0.25">
      <c r="B310" s="3">
        <v>41614</v>
      </c>
    </row>
    <row r="311" spans="2:2" x14ac:dyDescent="0.25">
      <c r="B311" s="3">
        <v>41617</v>
      </c>
    </row>
    <row r="312" spans="2:2" x14ac:dyDescent="0.25">
      <c r="B312" s="3">
        <v>41618</v>
      </c>
    </row>
    <row r="313" spans="2:2" x14ac:dyDescent="0.25">
      <c r="B313" s="3">
        <v>41619</v>
      </c>
    </row>
    <row r="314" spans="2:2" x14ac:dyDescent="0.25">
      <c r="B314" s="3">
        <v>41620</v>
      </c>
    </row>
    <row r="315" spans="2:2" x14ac:dyDescent="0.25">
      <c r="B315" s="3">
        <v>41621</v>
      </c>
    </row>
    <row r="316" spans="2:2" x14ac:dyDescent="0.25">
      <c r="B316" s="3">
        <v>41624</v>
      </c>
    </row>
    <row r="317" spans="2:2" x14ac:dyDescent="0.25">
      <c r="B317" s="3">
        <v>41625</v>
      </c>
    </row>
    <row r="318" spans="2:2" x14ac:dyDescent="0.25">
      <c r="B318" s="3">
        <v>41626</v>
      </c>
    </row>
    <row r="319" spans="2:2" x14ac:dyDescent="0.25">
      <c r="B319" s="3">
        <v>41627</v>
      </c>
    </row>
    <row r="320" spans="2:2" x14ac:dyDescent="0.25">
      <c r="B320" s="3">
        <v>41628</v>
      </c>
    </row>
    <row r="321" spans="2:2" x14ac:dyDescent="0.25">
      <c r="B321" s="3">
        <v>41645</v>
      </c>
    </row>
    <row r="322" spans="2:2" x14ac:dyDescent="0.25">
      <c r="B322" s="3">
        <v>41646</v>
      </c>
    </row>
    <row r="323" spans="2:2" x14ac:dyDescent="0.25">
      <c r="B323" s="3">
        <v>41647</v>
      </c>
    </row>
    <row r="324" spans="2:2" x14ac:dyDescent="0.25">
      <c r="B324" s="3">
        <v>41648</v>
      </c>
    </row>
    <row r="325" spans="2:2" x14ac:dyDescent="0.25">
      <c r="B325" s="3">
        <v>41649</v>
      </c>
    </row>
    <row r="326" spans="2:2" x14ac:dyDescent="0.25">
      <c r="B326" s="3">
        <v>41652</v>
      </c>
    </row>
    <row r="327" spans="2:2" x14ac:dyDescent="0.25">
      <c r="B327" s="3">
        <v>41653</v>
      </c>
    </row>
    <row r="328" spans="2:2" x14ac:dyDescent="0.25">
      <c r="B328" s="3">
        <v>41654</v>
      </c>
    </row>
    <row r="329" spans="2:2" x14ac:dyDescent="0.25">
      <c r="B329" s="3">
        <v>41655</v>
      </c>
    </row>
    <row r="330" spans="2:2" x14ac:dyDescent="0.25">
      <c r="B330" s="3">
        <v>41656</v>
      </c>
    </row>
    <row r="331" spans="2:2" x14ac:dyDescent="0.25">
      <c r="B331" s="3">
        <v>41659</v>
      </c>
    </row>
    <row r="332" spans="2:2" x14ac:dyDescent="0.25">
      <c r="B332" s="3">
        <v>41660</v>
      </c>
    </row>
    <row r="333" spans="2:2" x14ac:dyDescent="0.25">
      <c r="B333" s="3">
        <v>41661</v>
      </c>
    </row>
    <row r="334" spans="2:2" x14ac:dyDescent="0.25">
      <c r="B334" s="3">
        <v>41662</v>
      </c>
    </row>
    <row r="335" spans="2:2" x14ac:dyDescent="0.25">
      <c r="B335" s="3">
        <v>41663</v>
      </c>
    </row>
    <row r="336" spans="2:2" x14ac:dyDescent="0.25">
      <c r="B336" s="3">
        <v>41666</v>
      </c>
    </row>
    <row r="337" spans="2:2" x14ac:dyDescent="0.25">
      <c r="B337" s="3">
        <v>41667</v>
      </c>
    </row>
    <row r="338" spans="2:2" x14ac:dyDescent="0.25">
      <c r="B338" s="3">
        <v>41668</v>
      </c>
    </row>
    <row r="339" spans="2:2" x14ac:dyDescent="0.25">
      <c r="B339" s="3">
        <v>41669</v>
      </c>
    </row>
    <row r="340" spans="2:2" x14ac:dyDescent="0.25">
      <c r="B340" s="3">
        <v>41670</v>
      </c>
    </row>
    <row r="341" spans="2:2" x14ac:dyDescent="0.25">
      <c r="B341" s="3">
        <v>41673</v>
      </c>
    </row>
    <row r="342" spans="2:2" x14ac:dyDescent="0.25">
      <c r="B342" s="3">
        <v>41674</v>
      </c>
    </row>
    <row r="343" spans="2:2" x14ac:dyDescent="0.25">
      <c r="B343" s="3">
        <v>41675</v>
      </c>
    </row>
    <row r="344" spans="2:2" x14ac:dyDescent="0.25">
      <c r="B344" s="3">
        <v>41676</v>
      </c>
    </row>
    <row r="345" spans="2:2" x14ac:dyDescent="0.25">
      <c r="B345" s="3">
        <v>41677</v>
      </c>
    </row>
    <row r="346" spans="2:2" x14ac:dyDescent="0.25">
      <c r="B346" s="3">
        <v>41680</v>
      </c>
    </row>
    <row r="347" spans="2:2" x14ac:dyDescent="0.25">
      <c r="B347" s="3">
        <v>41681</v>
      </c>
    </row>
    <row r="348" spans="2:2" x14ac:dyDescent="0.25">
      <c r="B348" s="3">
        <v>41682</v>
      </c>
    </row>
    <row r="349" spans="2:2" x14ac:dyDescent="0.25">
      <c r="B349" s="3">
        <v>41683</v>
      </c>
    </row>
    <row r="350" spans="2:2" x14ac:dyDescent="0.25">
      <c r="B350" s="3">
        <v>41684</v>
      </c>
    </row>
    <row r="351" spans="2:2" x14ac:dyDescent="0.25">
      <c r="B351" s="3">
        <v>41687</v>
      </c>
    </row>
    <row r="352" spans="2:2" x14ac:dyDescent="0.25">
      <c r="B352" s="3">
        <v>41688</v>
      </c>
    </row>
    <row r="353" spans="2:2" x14ac:dyDescent="0.25">
      <c r="B353" s="3">
        <v>41689</v>
      </c>
    </row>
    <row r="354" spans="2:2" x14ac:dyDescent="0.25">
      <c r="B354" s="3">
        <v>41690</v>
      </c>
    </row>
    <row r="355" spans="2:2" x14ac:dyDescent="0.25">
      <c r="B355" s="3">
        <v>41691</v>
      </c>
    </row>
    <row r="356" spans="2:2" x14ac:dyDescent="0.25">
      <c r="B356" s="3">
        <v>41695</v>
      </c>
    </row>
    <row r="357" spans="2:2" x14ac:dyDescent="0.25">
      <c r="B357" s="3">
        <v>41696</v>
      </c>
    </row>
    <row r="358" spans="2:2" x14ac:dyDescent="0.25">
      <c r="B358" s="3">
        <v>41697</v>
      </c>
    </row>
    <row r="359" spans="2:2" x14ac:dyDescent="0.25">
      <c r="B359" s="3">
        <v>41698</v>
      </c>
    </row>
    <row r="360" spans="2:2" x14ac:dyDescent="0.25">
      <c r="B360" s="3">
        <v>41701</v>
      </c>
    </row>
    <row r="361" spans="2:2" x14ac:dyDescent="0.25">
      <c r="B361" s="3">
        <v>41702</v>
      </c>
    </row>
    <row r="362" spans="2:2" x14ac:dyDescent="0.25">
      <c r="B362" s="3">
        <v>41703</v>
      </c>
    </row>
    <row r="363" spans="2:2" x14ac:dyDescent="0.25">
      <c r="B363" s="3">
        <v>41704</v>
      </c>
    </row>
    <row r="364" spans="2:2" x14ac:dyDescent="0.25">
      <c r="B364" s="3">
        <v>41705</v>
      </c>
    </row>
    <row r="365" spans="2:2" x14ac:dyDescent="0.25">
      <c r="B365" s="3">
        <v>41708</v>
      </c>
    </row>
    <row r="366" spans="2:2" x14ac:dyDescent="0.25">
      <c r="B366" s="3">
        <v>41709</v>
      </c>
    </row>
    <row r="367" spans="2:2" x14ac:dyDescent="0.25">
      <c r="B367" s="3">
        <v>41710</v>
      </c>
    </row>
    <row r="368" spans="2:2" x14ac:dyDescent="0.25">
      <c r="B368" s="3">
        <v>41711</v>
      </c>
    </row>
    <row r="369" spans="2:2" x14ac:dyDescent="0.25">
      <c r="B369" s="3">
        <v>41712</v>
      </c>
    </row>
    <row r="370" spans="2:2" x14ac:dyDescent="0.25">
      <c r="B370" s="3">
        <v>41715</v>
      </c>
    </row>
    <row r="371" spans="2:2" x14ac:dyDescent="0.25">
      <c r="B371" s="3">
        <v>41716</v>
      </c>
    </row>
    <row r="372" spans="2:2" x14ac:dyDescent="0.25">
      <c r="B372" s="3">
        <v>41717</v>
      </c>
    </row>
    <row r="373" spans="2:2" x14ac:dyDescent="0.25">
      <c r="B373" s="3">
        <v>41718</v>
      </c>
    </row>
    <row r="374" spans="2:2" x14ac:dyDescent="0.25">
      <c r="B374" s="3">
        <v>41722</v>
      </c>
    </row>
    <row r="375" spans="2:2" x14ac:dyDescent="0.25">
      <c r="B375" s="3">
        <v>41723</v>
      </c>
    </row>
    <row r="376" spans="2:2" x14ac:dyDescent="0.25">
      <c r="B376" s="3">
        <v>41724</v>
      </c>
    </row>
    <row r="377" spans="2:2" x14ac:dyDescent="0.25">
      <c r="B377" s="3">
        <v>41725</v>
      </c>
    </row>
    <row r="378" spans="2:2" x14ac:dyDescent="0.25">
      <c r="B378" s="3">
        <v>41726</v>
      </c>
    </row>
    <row r="379" spans="2:2" x14ac:dyDescent="0.25">
      <c r="B379" s="3">
        <v>41743</v>
      </c>
    </row>
    <row r="380" spans="2:2" x14ac:dyDescent="0.25">
      <c r="B380" s="3">
        <v>41744</v>
      </c>
    </row>
    <row r="381" spans="2:2" x14ac:dyDescent="0.25">
      <c r="B381" s="3">
        <v>41745</v>
      </c>
    </row>
    <row r="382" spans="2:2" x14ac:dyDescent="0.25">
      <c r="B382" s="3">
        <v>41746</v>
      </c>
    </row>
    <row r="383" spans="2:2" x14ac:dyDescent="0.25">
      <c r="B383" s="3">
        <v>41747</v>
      </c>
    </row>
    <row r="384" spans="2:2" x14ac:dyDescent="0.25">
      <c r="B384" s="3">
        <v>41750</v>
      </c>
    </row>
    <row r="385" spans="2:2" x14ac:dyDescent="0.25">
      <c r="B385" s="3">
        <v>41751</v>
      </c>
    </row>
    <row r="386" spans="2:2" x14ac:dyDescent="0.25">
      <c r="B386" s="3">
        <v>41752</v>
      </c>
    </row>
    <row r="387" spans="2:2" x14ac:dyDescent="0.25">
      <c r="B387" s="3">
        <v>41753</v>
      </c>
    </row>
    <row r="388" spans="2:2" x14ac:dyDescent="0.25">
      <c r="B388" s="3">
        <v>41754</v>
      </c>
    </row>
    <row r="389" spans="2:2" x14ac:dyDescent="0.25">
      <c r="B389" s="3">
        <v>41757</v>
      </c>
    </row>
    <row r="390" spans="2:2" x14ac:dyDescent="0.25">
      <c r="B390" s="3">
        <v>41758</v>
      </c>
    </row>
    <row r="391" spans="2:2" x14ac:dyDescent="0.25">
      <c r="B391" s="3">
        <v>41759</v>
      </c>
    </row>
    <row r="392" spans="2:2" x14ac:dyDescent="0.25">
      <c r="B392" s="3">
        <v>41761</v>
      </c>
    </row>
    <row r="393" spans="2:2" x14ac:dyDescent="0.25">
      <c r="B393" s="3">
        <v>41765</v>
      </c>
    </row>
    <row r="394" spans="2:2" x14ac:dyDescent="0.25">
      <c r="B394" s="3">
        <v>41766</v>
      </c>
    </row>
    <row r="395" spans="2:2" x14ac:dyDescent="0.25">
      <c r="B395" s="3">
        <v>41767</v>
      </c>
    </row>
    <row r="396" spans="2:2" x14ac:dyDescent="0.25">
      <c r="B396" s="3">
        <v>41768</v>
      </c>
    </row>
    <row r="397" spans="2:2" x14ac:dyDescent="0.25">
      <c r="B397" s="3">
        <v>41771</v>
      </c>
    </row>
    <row r="398" spans="2:2" x14ac:dyDescent="0.25">
      <c r="B398" s="3">
        <v>41772</v>
      </c>
    </row>
    <row r="399" spans="2:2" x14ac:dyDescent="0.25">
      <c r="B399" s="3">
        <v>41773</v>
      </c>
    </row>
    <row r="400" spans="2:2" x14ac:dyDescent="0.25">
      <c r="B400" s="3">
        <v>41775</v>
      </c>
    </row>
    <row r="401" spans="2:2" x14ac:dyDescent="0.25">
      <c r="B401" s="3">
        <v>41778</v>
      </c>
    </row>
    <row r="402" spans="2:2" x14ac:dyDescent="0.25">
      <c r="B402" s="3">
        <v>41779</v>
      </c>
    </row>
    <row r="403" spans="2:2" x14ac:dyDescent="0.25">
      <c r="B403" s="3">
        <v>41780</v>
      </c>
    </row>
    <row r="404" spans="2:2" x14ac:dyDescent="0.25">
      <c r="B404" s="3">
        <v>41781</v>
      </c>
    </row>
    <row r="405" spans="2:2" x14ac:dyDescent="0.25">
      <c r="B405" s="3">
        <v>41782</v>
      </c>
    </row>
    <row r="406" spans="2:2" x14ac:dyDescent="0.25">
      <c r="B406" s="3">
        <v>41785</v>
      </c>
    </row>
    <row r="407" spans="2:2" x14ac:dyDescent="0.25">
      <c r="B407" s="3">
        <v>41786</v>
      </c>
    </row>
    <row r="408" spans="2:2" x14ac:dyDescent="0.25">
      <c r="B408" s="3">
        <v>41787</v>
      </c>
    </row>
    <row r="409" spans="2:2" x14ac:dyDescent="0.25">
      <c r="B409" s="3">
        <v>41788</v>
      </c>
    </row>
    <row r="410" spans="2:2" x14ac:dyDescent="0.25">
      <c r="B410" s="3">
        <v>41789</v>
      </c>
    </row>
    <row r="411" spans="2:2" x14ac:dyDescent="0.25">
      <c r="B411" s="3">
        <v>41792</v>
      </c>
    </row>
    <row r="412" spans="2:2" x14ac:dyDescent="0.25">
      <c r="B412" s="3">
        <v>41793</v>
      </c>
    </row>
    <row r="413" spans="2:2" x14ac:dyDescent="0.25">
      <c r="B413" s="3">
        <v>41794</v>
      </c>
    </row>
    <row r="414" spans="2:2" x14ac:dyDescent="0.25">
      <c r="B414" s="3">
        <v>41795</v>
      </c>
    </row>
    <row r="415" spans="2:2" x14ac:dyDescent="0.25">
      <c r="B415" s="3">
        <v>41796</v>
      </c>
    </row>
    <row r="416" spans="2:2" x14ac:dyDescent="0.25">
      <c r="B416" s="3">
        <v>41799</v>
      </c>
    </row>
    <row r="417" spans="2:2" x14ac:dyDescent="0.25">
      <c r="B417" s="3">
        <v>41800</v>
      </c>
    </row>
    <row r="418" spans="2:2" x14ac:dyDescent="0.25">
      <c r="B418" s="3">
        <v>41801</v>
      </c>
    </row>
    <row r="419" spans="2:2" x14ac:dyDescent="0.25">
      <c r="B419" s="3">
        <v>41802</v>
      </c>
    </row>
    <row r="420" spans="2:2" x14ac:dyDescent="0.25">
      <c r="B420" s="3">
        <v>41803</v>
      </c>
    </row>
    <row r="421" spans="2:2" x14ac:dyDescent="0.25">
      <c r="B421" s="3">
        <v>41806</v>
      </c>
    </row>
    <row r="422" spans="2:2" x14ac:dyDescent="0.25">
      <c r="B422" s="3">
        <v>41807</v>
      </c>
    </row>
    <row r="423" spans="2:2" x14ac:dyDescent="0.25">
      <c r="B423" s="3">
        <v>41808</v>
      </c>
    </row>
    <row r="424" spans="2:2" x14ac:dyDescent="0.25">
      <c r="B424" s="3">
        <v>41809</v>
      </c>
    </row>
    <row r="425" spans="2:2" x14ac:dyDescent="0.25">
      <c r="B425" s="3">
        <v>41810</v>
      </c>
    </row>
    <row r="426" spans="2:2" x14ac:dyDescent="0.25">
      <c r="B426" s="3">
        <v>41813</v>
      </c>
    </row>
    <row r="427" spans="2:2" x14ac:dyDescent="0.25">
      <c r="B427" s="3">
        <v>41814</v>
      </c>
    </row>
    <row r="428" spans="2:2" x14ac:dyDescent="0.25">
      <c r="B428" s="3">
        <v>41815</v>
      </c>
    </row>
    <row r="429" spans="2:2" x14ac:dyDescent="0.25">
      <c r="B429" s="3">
        <v>41816</v>
      </c>
    </row>
    <row r="430" spans="2:2" x14ac:dyDescent="0.25">
      <c r="B430" s="3">
        <v>41817</v>
      </c>
    </row>
  </sheetData>
  <mergeCells count="11">
    <mergeCell ref="A2:A19"/>
    <mergeCell ref="A20:A29"/>
    <mergeCell ref="A30:A54"/>
    <mergeCell ref="A55:A185"/>
    <mergeCell ref="D2:M2"/>
    <mergeCell ref="E15:N15"/>
    <mergeCell ref="A186:A230"/>
    <mergeCell ref="A231:A250"/>
    <mergeCell ref="A251:A265"/>
    <mergeCell ref="A266:A270"/>
    <mergeCell ref="A271:A2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Proyectos</vt:lpstr>
      <vt:lpstr>LMEC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 Sánchez</dc:creator>
  <cp:lastModifiedBy>Rodrigo Esparza Sánchez</cp:lastModifiedBy>
  <dcterms:created xsi:type="dcterms:W3CDTF">2012-09-23T16:06:08Z</dcterms:created>
  <dcterms:modified xsi:type="dcterms:W3CDTF">2014-09-03T05:39:47Z</dcterms:modified>
</cp:coreProperties>
</file>