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Mestrado\sortMatlab\"/>
    </mc:Choice>
  </mc:AlternateContent>
  <xr:revisionPtr revIDLastSave="0" documentId="13_ncr:1_{3ACD7C19-C341-4016-94F3-9CD3DB4C08B8}" xr6:coauthVersionLast="47" xr6:coauthVersionMax="47" xr10:uidLastSave="{00000000-0000-0000-0000-000000000000}"/>
  <bookViews>
    <workbookView xWindow="-120" yWindow="-120" windowWidth="29040" windowHeight="15840" xr2:uid="{AC1ABD2F-396A-4039-A33D-0E426C538CCB}"/>
  </bookViews>
  <sheets>
    <sheet name="Graf_Tenso_corrente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5" i="1"/>
  <c r="F5" i="1" s="1"/>
</calcChain>
</file>

<file path=xl/sharedStrings.xml><?xml version="1.0" encoding="utf-8"?>
<sst xmlns="http://schemas.openxmlformats.org/spreadsheetml/2006/main" count="10" uniqueCount="8">
  <si>
    <t>Rsentinela</t>
  </si>
  <si>
    <t>Delta_V</t>
  </si>
  <si>
    <t>Rload</t>
  </si>
  <si>
    <t>[OHM]</t>
  </si>
  <si>
    <t>[mVp-p]</t>
  </si>
  <si>
    <t>Rtotal</t>
  </si>
  <si>
    <t>Itotal</t>
  </si>
  <si>
    <t>[mApp]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</si>
</sst>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Medição de tensão e corrente com osciloscópio</a:t>
            </a:r>
            <a:r>
              <a:rPr lang="en-US" sz="2800" baseline="0"/>
              <a:t> da Fonte de Corrente</a:t>
            </a:r>
            <a:r>
              <a:rPr lang="en-US" sz="280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Planilha1!$E$3:$E$4</c:f>
              <c:strCache>
                <c:ptCount val="2"/>
                <c:pt idx="0">
                  <c:v>Delta_V</c:v>
                </c:pt>
                <c:pt idx="1">
                  <c:v>[mVp-p]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Planilha1!$D$5:$D$19</c:f>
              <c:numCache>
                <c:formatCode>General</c:formatCode>
                <c:ptCount val="15"/>
                <c:pt idx="0">
                  <c:v>57</c:v>
                </c:pt>
                <c:pt idx="1">
                  <c:v>58.1</c:v>
                </c:pt>
                <c:pt idx="2">
                  <c:v>62.1</c:v>
                </c:pt>
                <c:pt idx="3">
                  <c:v>66.8</c:v>
                </c:pt>
                <c:pt idx="4">
                  <c:v>71.900000000000006</c:v>
                </c:pt>
                <c:pt idx="5">
                  <c:v>84.5</c:v>
                </c:pt>
                <c:pt idx="6">
                  <c:v>111.8</c:v>
                </c:pt>
                <c:pt idx="7">
                  <c:v>156.5</c:v>
                </c:pt>
                <c:pt idx="8">
                  <c:v>276.8</c:v>
                </c:pt>
                <c:pt idx="9">
                  <c:v>354</c:v>
                </c:pt>
                <c:pt idx="10">
                  <c:v>554</c:v>
                </c:pt>
                <c:pt idx="11">
                  <c:v>724</c:v>
                </c:pt>
                <c:pt idx="12">
                  <c:v>1687</c:v>
                </c:pt>
                <c:pt idx="13">
                  <c:v>1998</c:v>
                </c:pt>
                <c:pt idx="14">
                  <c:v>2407</c:v>
                </c:pt>
              </c:numCache>
            </c:numRef>
          </c:xVal>
          <c:yVal>
            <c:numRef>
              <c:f>Planilha1!$E$5:$E$19</c:f>
              <c:numCache>
                <c:formatCode>General</c:formatCode>
                <c:ptCount val="15"/>
                <c:pt idx="0">
                  <c:v>101</c:v>
                </c:pt>
                <c:pt idx="1">
                  <c:v>102</c:v>
                </c:pt>
                <c:pt idx="2">
                  <c:v>113</c:v>
                </c:pt>
                <c:pt idx="3">
                  <c:v>119</c:v>
                </c:pt>
                <c:pt idx="4">
                  <c:v>126</c:v>
                </c:pt>
                <c:pt idx="5">
                  <c:v>136</c:v>
                </c:pt>
                <c:pt idx="6">
                  <c:v>200</c:v>
                </c:pt>
                <c:pt idx="7">
                  <c:v>300</c:v>
                </c:pt>
                <c:pt idx="8">
                  <c:v>548</c:v>
                </c:pt>
                <c:pt idx="9">
                  <c:v>684</c:v>
                </c:pt>
                <c:pt idx="10">
                  <c:v>1080</c:v>
                </c:pt>
                <c:pt idx="11">
                  <c:v>1380</c:v>
                </c:pt>
                <c:pt idx="12">
                  <c:v>3140</c:v>
                </c:pt>
                <c:pt idx="13">
                  <c:v>3760</c:v>
                </c:pt>
                <c:pt idx="14">
                  <c:v>4360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FA-4B48-96F5-60021D6BF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800528"/>
        <c:axId val="1716733680"/>
      </c:scatterChart>
      <c:scatterChart>
        <c:scatterStyle val="smoothMarker"/>
        <c:varyColors val="0"/>
        <c:ser>
          <c:idx val="1"/>
          <c:order val="1"/>
          <c:tx>
            <c:strRef>
              <c:f>Planilha1!$F$3:$F$4</c:f>
              <c:strCache>
                <c:ptCount val="2"/>
                <c:pt idx="0">
                  <c:v>Itotal</c:v>
                </c:pt>
                <c:pt idx="1">
                  <c:v>[mApp]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Planilha1!$D$5:$D$19</c:f>
              <c:numCache>
                <c:formatCode>General</c:formatCode>
                <c:ptCount val="15"/>
                <c:pt idx="0">
                  <c:v>57</c:v>
                </c:pt>
                <c:pt idx="1">
                  <c:v>58.1</c:v>
                </c:pt>
                <c:pt idx="2">
                  <c:v>62.1</c:v>
                </c:pt>
                <c:pt idx="3">
                  <c:v>66.8</c:v>
                </c:pt>
                <c:pt idx="4">
                  <c:v>71.900000000000006</c:v>
                </c:pt>
                <c:pt idx="5">
                  <c:v>84.5</c:v>
                </c:pt>
                <c:pt idx="6">
                  <c:v>111.8</c:v>
                </c:pt>
                <c:pt idx="7">
                  <c:v>156.5</c:v>
                </c:pt>
                <c:pt idx="8">
                  <c:v>276.8</c:v>
                </c:pt>
                <c:pt idx="9">
                  <c:v>354</c:v>
                </c:pt>
                <c:pt idx="10">
                  <c:v>554</c:v>
                </c:pt>
                <c:pt idx="11">
                  <c:v>724</c:v>
                </c:pt>
                <c:pt idx="12">
                  <c:v>1687</c:v>
                </c:pt>
                <c:pt idx="13">
                  <c:v>1998</c:v>
                </c:pt>
                <c:pt idx="14">
                  <c:v>2407</c:v>
                </c:pt>
              </c:numCache>
            </c:numRef>
          </c:xVal>
          <c:yVal>
            <c:numRef>
              <c:f>Planilha1!$F$5:$F$19</c:f>
              <c:numCache>
                <c:formatCode>0.00</c:formatCode>
                <c:ptCount val="15"/>
                <c:pt idx="0">
                  <c:v>1.7719298245614035</c:v>
                </c:pt>
                <c:pt idx="1">
                  <c:v>1.7555938037865748</c:v>
                </c:pt>
                <c:pt idx="2">
                  <c:v>1.8196457326892108</c:v>
                </c:pt>
                <c:pt idx="3">
                  <c:v>1.7814371257485031</c:v>
                </c:pt>
                <c:pt idx="4">
                  <c:v>1.7524339360222529</c:v>
                </c:pt>
                <c:pt idx="5">
                  <c:v>1.6094674556213018</c:v>
                </c:pt>
                <c:pt idx="6">
                  <c:v>1.7889087656529516</c:v>
                </c:pt>
                <c:pt idx="7">
                  <c:v>1.9169329073482428</c:v>
                </c:pt>
                <c:pt idx="8">
                  <c:v>1.9797687861271676</c:v>
                </c:pt>
                <c:pt idx="9">
                  <c:v>1.9322033898305084</c:v>
                </c:pt>
                <c:pt idx="10">
                  <c:v>1.9494584837545126</c:v>
                </c:pt>
                <c:pt idx="11">
                  <c:v>1.9060773480662982</c:v>
                </c:pt>
                <c:pt idx="12">
                  <c:v>1.8612922347362182</c:v>
                </c:pt>
                <c:pt idx="13">
                  <c:v>1.8818818818818819</c:v>
                </c:pt>
                <c:pt idx="14">
                  <c:v>1.811383464894059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FA-4B48-96F5-60021D6BF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140464"/>
        <c:axId val="1809138384"/>
      </c:scatterChart>
      <c:valAx>
        <c:axId val="163780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Resistência Medida com Multímetr [Ohm]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6733680"/>
        <c:crosses val="autoZero"/>
        <c:crossBetween val="midCat"/>
      </c:valAx>
      <c:valAx>
        <c:axId val="17167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Tensão sobre (Rsentinela + Rload) [mVpp]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7800528"/>
        <c:crosses val="autoZero"/>
        <c:crossBetween val="midCat"/>
      </c:valAx>
      <c:valAx>
        <c:axId val="18091383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Corrente da fonte medida (calculada) no osciloscópio [mApp]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9140464"/>
        <c:crosses val="max"/>
        <c:crossBetween val="midCat"/>
      </c:valAx>
      <c:valAx>
        <c:axId val="1809140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0913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2C1A40-5887-463A-8BF8-3CED8BE7B50A}">
  <sheetPr/>
  <sheetViews>
    <sheetView tabSelected="1" zoomScale="70" workbookViewId="0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37059" cy="59951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9C826F-F77D-49F3-924A-F7DFF9088F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59393-118C-4306-8514-545B9F6CE750}">
  <dimension ref="B2:F19"/>
  <sheetViews>
    <sheetView showGridLines="0" workbookViewId="0">
      <selection activeCell="M14" sqref="M14"/>
    </sheetView>
  </sheetViews>
  <sheetFormatPr defaultRowHeight="15" x14ac:dyDescent="0.25"/>
  <cols>
    <col min="2" max="6" width="12.7109375" customWidth="1"/>
    <col min="7" max="7" width="6.85546875" bestFit="1" customWidth="1"/>
    <col min="8" max="8" width="8.42578125" bestFit="1" customWidth="1"/>
    <col min="9" max="9" width="8.42578125" customWidth="1"/>
    <col min="10" max="10" width="10.85546875" bestFit="1" customWidth="1"/>
  </cols>
  <sheetData>
    <row r="2" spans="2:6" ht="15.75" thickBot="1" x14ac:dyDescent="0.3"/>
    <row r="3" spans="2:6" x14ac:dyDescent="0.25">
      <c r="B3" s="1" t="s">
        <v>0</v>
      </c>
      <c r="C3" s="1" t="s">
        <v>2</v>
      </c>
      <c r="D3" s="1" t="s">
        <v>5</v>
      </c>
      <c r="E3" s="1" t="s">
        <v>1</v>
      </c>
      <c r="F3" s="1" t="s">
        <v>6</v>
      </c>
    </row>
    <row r="4" spans="2:6" ht="15.75" thickBot="1" x14ac:dyDescent="0.3">
      <c r="B4" s="3" t="s">
        <v>3</v>
      </c>
      <c r="C4" s="3" t="s">
        <v>3</v>
      </c>
      <c r="D4" s="3" t="s">
        <v>3</v>
      </c>
      <c r="E4" s="3" t="s">
        <v>4</v>
      </c>
      <c r="F4" s="3" t="s">
        <v>7</v>
      </c>
    </row>
    <row r="5" spans="2:6" x14ac:dyDescent="0.25">
      <c r="B5" s="2">
        <v>57</v>
      </c>
      <c r="C5" s="2">
        <v>0</v>
      </c>
      <c r="D5" s="2">
        <f>B5+C5</f>
        <v>57</v>
      </c>
      <c r="E5" s="2">
        <v>101</v>
      </c>
      <c r="F5" s="4">
        <f>E5/D5</f>
        <v>1.7719298245614035</v>
      </c>
    </row>
    <row r="6" spans="2:6" x14ac:dyDescent="0.25">
      <c r="B6" s="2">
        <v>57</v>
      </c>
      <c r="C6" s="2">
        <v>1.1000000000000001</v>
      </c>
      <c r="D6" s="2">
        <f t="shared" ref="D6:D19" si="0">B6+C6</f>
        <v>58.1</v>
      </c>
      <c r="E6" s="2">
        <v>102</v>
      </c>
      <c r="F6" s="4">
        <f t="shared" ref="F6:F19" si="1">E6/D6</f>
        <v>1.7555938037865748</v>
      </c>
    </row>
    <row r="7" spans="2:6" x14ac:dyDescent="0.25">
      <c r="B7" s="2">
        <v>57</v>
      </c>
      <c r="C7" s="2">
        <v>5.0999999999999996</v>
      </c>
      <c r="D7" s="2">
        <f t="shared" si="0"/>
        <v>62.1</v>
      </c>
      <c r="E7" s="2">
        <v>113</v>
      </c>
      <c r="F7" s="4">
        <f t="shared" si="1"/>
        <v>1.8196457326892108</v>
      </c>
    </row>
    <row r="8" spans="2:6" x14ac:dyDescent="0.25">
      <c r="B8" s="2">
        <v>57</v>
      </c>
      <c r="C8" s="2">
        <v>9.8000000000000007</v>
      </c>
      <c r="D8" s="2">
        <f t="shared" si="0"/>
        <v>66.8</v>
      </c>
      <c r="E8" s="2">
        <v>119</v>
      </c>
      <c r="F8" s="4">
        <f t="shared" si="1"/>
        <v>1.7814371257485031</v>
      </c>
    </row>
    <row r="9" spans="2:6" x14ac:dyDescent="0.25">
      <c r="B9" s="2">
        <v>57</v>
      </c>
      <c r="C9" s="2">
        <v>14.9</v>
      </c>
      <c r="D9" s="2">
        <f t="shared" si="0"/>
        <v>71.900000000000006</v>
      </c>
      <c r="E9" s="2">
        <v>126</v>
      </c>
      <c r="F9" s="4">
        <f t="shared" si="1"/>
        <v>1.7524339360222529</v>
      </c>
    </row>
    <row r="10" spans="2:6" x14ac:dyDescent="0.25">
      <c r="B10" s="2">
        <v>57</v>
      </c>
      <c r="C10" s="2">
        <v>27.5</v>
      </c>
      <c r="D10" s="2">
        <f t="shared" si="0"/>
        <v>84.5</v>
      </c>
      <c r="E10" s="2">
        <v>136</v>
      </c>
      <c r="F10" s="4">
        <f t="shared" si="1"/>
        <v>1.6094674556213018</v>
      </c>
    </row>
    <row r="11" spans="2:6" x14ac:dyDescent="0.25">
      <c r="B11" s="2">
        <v>57</v>
      </c>
      <c r="C11" s="2">
        <v>54.8</v>
      </c>
      <c r="D11" s="2">
        <f t="shared" si="0"/>
        <v>111.8</v>
      </c>
      <c r="E11" s="2">
        <v>200</v>
      </c>
      <c r="F11" s="4">
        <f t="shared" si="1"/>
        <v>1.7889087656529516</v>
      </c>
    </row>
    <row r="12" spans="2:6" x14ac:dyDescent="0.25">
      <c r="B12" s="2">
        <v>57</v>
      </c>
      <c r="C12" s="2">
        <v>99.5</v>
      </c>
      <c r="D12" s="2">
        <f t="shared" si="0"/>
        <v>156.5</v>
      </c>
      <c r="E12" s="2">
        <v>300</v>
      </c>
      <c r="F12" s="4">
        <f t="shared" si="1"/>
        <v>1.9169329073482428</v>
      </c>
    </row>
    <row r="13" spans="2:6" x14ac:dyDescent="0.25">
      <c r="B13" s="2">
        <v>57</v>
      </c>
      <c r="C13" s="2">
        <v>219.8</v>
      </c>
      <c r="D13" s="2">
        <f t="shared" si="0"/>
        <v>276.8</v>
      </c>
      <c r="E13" s="2">
        <v>548</v>
      </c>
      <c r="F13" s="4">
        <f t="shared" si="1"/>
        <v>1.9797687861271676</v>
      </c>
    </row>
    <row r="14" spans="2:6" x14ac:dyDescent="0.25">
      <c r="B14" s="2">
        <v>57</v>
      </c>
      <c r="C14" s="2">
        <v>297</v>
      </c>
      <c r="D14" s="2">
        <f t="shared" si="0"/>
        <v>354</v>
      </c>
      <c r="E14" s="2">
        <v>684</v>
      </c>
      <c r="F14" s="4">
        <f t="shared" si="1"/>
        <v>1.9322033898305084</v>
      </c>
    </row>
    <row r="15" spans="2:6" x14ac:dyDescent="0.25">
      <c r="B15" s="2">
        <v>57</v>
      </c>
      <c r="C15" s="2">
        <v>497</v>
      </c>
      <c r="D15" s="2">
        <f t="shared" si="0"/>
        <v>554</v>
      </c>
      <c r="E15" s="2">
        <v>1080</v>
      </c>
      <c r="F15" s="4">
        <f t="shared" si="1"/>
        <v>1.9494584837545126</v>
      </c>
    </row>
    <row r="16" spans="2:6" x14ac:dyDescent="0.25">
      <c r="B16" s="2">
        <v>57</v>
      </c>
      <c r="C16" s="2">
        <v>667</v>
      </c>
      <c r="D16" s="2">
        <f t="shared" si="0"/>
        <v>724</v>
      </c>
      <c r="E16" s="2">
        <v>1380</v>
      </c>
      <c r="F16" s="4">
        <f t="shared" si="1"/>
        <v>1.9060773480662982</v>
      </c>
    </row>
    <row r="17" spans="2:6" x14ac:dyDescent="0.25">
      <c r="B17" s="2">
        <v>57</v>
      </c>
      <c r="C17" s="2">
        <v>1630</v>
      </c>
      <c r="D17" s="2">
        <f t="shared" si="0"/>
        <v>1687</v>
      </c>
      <c r="E17" s="2">
        <v>3140</v>
      </c>
      <c r="F17" s="4">
        <f t="shared" si="1"/>
        <v>1.8612922347362182</v>
      </c>
    </row>
    <row r="18" spans="2:6" x14ac:dyDescent="0.25">
      <c r="B18" s="2">
        <v>57</v>
      </c>
      <c r="C18" s="2">
        <v>1941</v>
      </c>
      <c r="D18" s="2">
        <f t="shared" si="0"/>
        <v>1998</v>
      </c>
      <c r="E18" s="2">
        <v>3760</v>
      </c>
      <c r="F18" s="4">
        <f t="shared" si="1"/>
        <v>1.8818818818818819</v>
      </c>
    </row>
    <row r="19" spans="2:6" ht="15.75" thickBot="1" x14ac:dyDescent="0.3">
      <c r="B19" s="3">
        <v>57</v>
      </c>
      <c r="C19" s="3">
        <v>2350</v>
      </c>
      <c r="D19" s="3">
        <f t="shared" si="0"/>
        <v>2407</v>
      </c>
      <c r="E19" s="3">
        <v>4360</v>
      </c>
      <c r="F19" s="5">
        <f t="shared" si="1"/>
        <v>1.811383464894059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Planilha1</vt:lpstr>
      <vt:lpstr>Graf_Tenso_corrente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 Rodrigues</dc:creator>
  <cp:lastModifiedBy>Edson Rodrigues</cp:lastModifiedBy>
  <dcterms:created xsi:type="dcterms:W3CDTF">2021-10-04T17:16:38Z</dcterms:created>
  <dcterms:modified xsi:type="dcterms:W3CDTF">2021-10-04T18:29:44Z</dcterms:modified>
</cp:coreProperties>
</file>