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estrado\sortMatlab\"/>
    </mc:Choice>
  </mc:AlternateContent>
  <xr:revisionPtr revIDLastSave="0" documentId="13_ncr:1_{B7B2BAC2-361B-4356-AAAD-107D1FDE3499}" xr6:coauthVersionLast="47" xr6:coauthVersionMax="47" xr10:uidLastSave="{00000000-0000-0000-0000-000000000000}"/>
  <bookViews>
    <workbookView xWindow="-120" yWindow="-120" windowWidth="29040" windowHeight="15840" xr2:uid="{AC1ABD2F-396A-4039-A33D-0E426C538CCB}"/>
  </bookViews>
  <sheets>
    <sheet name="Graf_Tenso_corrente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<sst xmlns="http://schemas.openxmlformats.org/spreadsheetml/2006/main" count="10" uniqueCount="8">
  <si>
    <t>Rsentinela</t>
  </si>
  <si>
    <t>Delta_V</t>
  </si>
  <si>
    <t>Rload</t>
  </si>
  <si>
    <t>[OHM]</t>
  </si>
  <si>
    <t>[mVp-p]</t>
  </si>
  <si>
    <t>Rtotal</t>
  </si>
  <si>
    <t>Itotal</t>
  </si>
  <si>
    <t>mApp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</si>
</sst>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Medição de tensão e corrente com osciloscópio</a:t>
            </a:r>
            <a:r>
              <a:rPr lang="en-US" baseline="0"/>
              <a:t> da Fonte de Corrente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Planilha1!$D$1:$D$2</c:f>
              <c:strCache>
                <c:ptCount val="2"/>
                <c:pt idx="0">
                  <c:v>Delta_V</c:v>
                </c:pt>
                <c:pt idx="1">
                  <c:v>[mVp-p]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Planilha1!$C$3:$C$17</c:f>
              <c:numCache>
                <c:formatCode>General</c:formatCode>
                <c:ptCount val="15"/>
                <c:pt idx="0">
                  <c:v>57</c:v>
                </c:pt>
                <c:pt idx="1">
                  <c:v>58.1</c:v>
                </c:pt>
                <c:pt idx="2">
                  <c:v>62.1</c:v>
                </c:pt>
                <c:pt idx="3">
                  <c:v>66.8</c:v>
                </c:pt>
                <c:pt idx="4">
                  <c:v>71.900000000000006</c:v>
                </c:pt>
                <c:pt idx="5">
                  <c:v>84.5</c:v>
                </c:pt>
                <c:pt idx="6">
                  <c:v>111.8</c:v>
                </c:pt>
                <c:pt idx="7">
                  <c:v>156.5</c:v>
                </c:pt>
                <c:pt idx="8">
                  <c:v>276.8</c:v>
                </c:pt>
                <c:pt idx="9">
                  <c:v>354</c:v>
                </c:pt>
                <c:pt idx="10">
                  <c:v>554</c:v>
                </c:pt>
                <c:pt idx="11">
                  <c:v>724</c:v>
                </c:pt>
                <c:pt idx="12">
                  <c:v>1687</c:v>
                </c:pt>
                <c:pt idx="13">
                  <c:v>1998</c:v>
                </c:pt>
                <c:pt idx="14">
                  <c:v>2407</c:v>
                </c:pt>
              </c:numCache>
            </c:numRef>
          </c:xVal>
          <c:yVal>
            <c:numRef>
              <c:f>Planilha1!$D$3:$D$17</c:f>
              <c:numCache>
                <c:formatCode>General</c:formatCode>
                <c:ptCount val="15"/>
                <c:pt idx="0">
                  <c:v>101</c:v>
                </c:pt>
                <c:pt idx="1">
                  <c:v>102</c:v>
                </c:pt>
                <c:pt idx="2">
                  <c:v>113</c:v>
                </c:pt>
                <c:pt idx="3">
                  <c:v>119</c:v>
                </c:pt>
                <c:pt idx="4">
                  <c:v>126</c:v>
                </c:pt>
                <c:pt idx="5">
                  <c:v>136</c:v>
                </c:pt>
                <c:pt idx="6">
                  <c:v>200</c:v>
                </c:pt>
                <c:pt idx="7">
                  <c:v>300</c:v>
                </c:pt>
                <c:pt idx="8">
                  <c:v>548</c:v>
                </c:pt>
                <c:pt idx="9">
                  <c:v>684</c:v>
                </c:pt>
                <c:pt idx="10">
                  <c:v>1080</c:v>
                </c:pt>
                <c:pt idx="11">
                  <c:v>1380</c:v>
                </c:pt>
                <c:pt idx="12">
                  <c:v>3140</c:v>
                </c:pt>
                <c:pt idx="13">
                  <c:v>3760</c:v>
                </c:pt>
                <c:pt idx="14">
                  <c:v>4360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A-4B48-96F5-60021D6B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00528"/>
        <c:axId val="1716733680"/>
      </c:scatterChart>
      <c:scatterChart>
        <c:scatterStyle val="smoothMarker"/>
        <c:varyColors val="0"/>
        <c:ser>
          <c:idx val="1"/>
          <c:order val="1"/>
          <c:tx>
            <c:strRef>
              <c:f>Planilha1!$E$1:$E$2</c:f>
              <c:strCache>
                <c:ptCount val="2"/>
                <c:pt idx="0">
                  <c:v>Itotal</c:v>
                </c:pt>
                <c:pt idx="1">
                  <c:v>mApp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Planilha1!$C$3:$C$17</c:f>
              <c:numCache>
                <c:formatCode>General</c:formatCode>
                <c:ptCount val="15"/>
                <c:pt idx="0">
                  <c:v>57</c:v>
                </c:pt>
                <c:pt idx="1">
                  <c:v>58.1</c:v>
                </c:pt>
                <c:pt idx="2">
                  <c:v>62.1</c:v>
                </c:pt>
                <c:pt idx="3">
                  <c:v>66.8</c:v>
                </c:pt>
                <c:pt idx="4">
                  <c:v>71.900000000000006</c:v>
                </c:pt>
                <c:pt idx="5">
                  <c:v>84.5</c:v>
                </c:pt>
                <c:pt idx="6">
                  <c:v>111.8</c:v>
                </c:pt>
                <c:pt idx="7">
                  <c:v>156.5</c:v>
                </c:pt>
                <c:pt idx="8">
                  <c:v>276.8</c:v>
                </c:pt>
                <c:pt idx="9">
                  <c:v>354</c:v>
                </c:pt>
                <c:pt idx="10">
                  <c:v>554</c:v>
                </c:pt>
                <c:pt idx="11">
                  <c:v>724</c:v>
                </c:pt>
                <c:pt idx="12">
                  <c:v>1687</c:v>
                </c:pt>
                <c:pt idx="13">
                  <c:v>1998</c:v>
                </c:pt>
                <c:pt idx="14">
                  <c:v>2407</c:v>
                </c:pt>
              </c:numCache>
            </c:numRef>
          </c:xVal>
          <c:yVal>
            <c:numRef>
              <c:f>Planilha1!$E$3:$E$17</c:f>
              <c:numCache>
                <c:formatCode>General</c:formatCode>
                <c:ptCount val="15"/>
                <c:pt idx="0">
                  <c:v>1.7719298245614035</c:v>
                </c:pt>
                <c:pt idx="1">
                  <c:v>1.7555938037865748</c:v>
                </c:pt>
                <c:pt idx="2">
                  <c:v>1.8196457326892108</c:v>
                </c:pt>
                <c:pt idx="3">
                  <c:v>1.7814371257485031</c:v>
                </c:pt>
                <c:pt idx="4">
                  <c:v>1.7524339360222529</c:v>
                </c:pt>
                <c:pt idx="5">
                  <c:v>1.6094674556213018</c:v>
                </c:pt>
                <c:pt idx="6">
                  <c:v>1.7889087656529516</c:v>
                </c:pt>
                <c:pt idx="7">
                  <c:v>1.9169329073482428</c:v>
                </c:pt>
                <c:pt idx="8">
                  <c:v>1.9797687861271676</c:v>
                </c:pt>
                <c:pt idx="9">
                  <c:v>1.9322033898305084</c:v>
                </c:pt>
                <c:pt idx="10">
                  <c:v>1.9494584837545126</c:v>
                </c:pt>
                <c:pt idx="11">
                  <c:v>1.9060773480662982</c:v>
                </c:pt>
                <c:pt idx="12">
                  <c:v>1.8612922347362182</c:v>
                </c:pt>
                <c:pt idx="13">
                  <c:v>1.8818818818818819</c:v>
                </c:pt>
                <c:pt idx="14">
                  <c:v>1.811383464894059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A-4B48-96F5-60021D6B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40464"/>
        <c:axId val="1809138384"/>
      </c:scatterChart>
      <c:valAx>
        <c:axId val="16378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Resistência Medida com Multímetr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733680"/>
        <c:crosses val="autoZero"/>
        <c:crossBetween val="midCat"/>
      </c:valAx>
      <c:valAx>
        <c:axId val="1716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sobre (Rsentinela + Rload) [mVpp]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800528"/>
        <c:crosses val="autoZero"/>
        <c:crossBetween val="midCat"/>
      </c:valAx>
      <c:valAx>
        <c:axId val="180913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Corrente da fonte medida (calculada) no osciloscópio [mApp]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140464"/>
        <c:crosses val="max"/>
        <c:crossBetween val="midCat"/>
      </c:valAx>
      <c:valAx>
        <c:axId val="180914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91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2C1A40-5887-463A-8BF8-3CED8BE7B50A}">
  <sheetPr/>
  <sheetViews>
    <sheetView tabSelected="1"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948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9C826F-F77D-49F3-924A-F7DFF9088F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9393-118C-4306-8514-545B9F6CE750}">
  <dimension ref="A1:E17"/>
  <sheetViews>
    <sheetView workbookViewId="0">
      <selection activeCell="Q6" sqref="Q6"/>
    </sheetView>
  </sheetViews>
  <sheetFormatPr defaultRowHeight="15" x14ac:dyDescent="0.25"/>
  <cols>
    <col min="1" max="1" width="10.42578125" bestFit="1" customWidth="1"/>
    <col min="2" max="3" width="10.42578125" customWidth="1"/>
    <col min="4" max="4" width="8.42578125" bestFit="1" customWidth="1"/>
    <col min="5" max="5" width="8.42578125" customWidth="1"/>
    <col min="6" max="6" width="6.85546875" bestFit="1" customWidth="1"/>
    <col min="7" max="7" width="8.42578125" bestFit="1" customWidth="1"/>
    <col min="8" max="8" width="8.42578125" customWidth="1"/>
    <col min="9" max="9" width="10.85546875" bestFit="1" customWidth="1"/>
  </cols>
  <sheetData>
    <row r="1" spans="1:5" x14ac:dyDescent="0.25">
      <c r="A1" t="s">
        <v>0</v>
      </c>
      <c r="B1" t="s">
        <v>2</v>
      </c>
      <c r="C1" t="s">
        <v>5</v>
      </c>
      <c r="D1" t="s">
        <v>1</v>
      </c>
      <c r="E1" t="s">
        <v>6</v>
      </c>
    </row>
    <row r="2" spans="1:5" x14ac:dyDescent="0.25">
      <c r="A2" t="s">
        <v>3</v>
      </c>
      <c r="B2" t="s">
        <v>3</v>
      </c>
      <c r="C2" t="s">
        <v>3</v>
      </c>
      <c r="D2" t="s">
        <v>4</v>
      </c>
      <c r="E2" t="s">
        <v>7</v>
      </c>
    </row>
    <row r="3" spans="1:5" x14ac:dyDescent="0.25">
      <c r="A3">
        <v>57</v>
      </c>
      <c r="B3">
        <v>0</v>
      </c>
      <c r="C3">
        <f>A3+B3</f>
        <v>57</v>
      </c>
      <c r="D3">
        <v>101</v>
      </c>
      <c r="E3">
        <f>D3/C3</f>
        <v>1.7719298245614035</v>
      </c>
    </row>
    <row r="4" spans="1:5" x14ac:dyDescent="0.25">
      <c r="A4">
        <v>57</v>
      </c>
      <c r="B4">
        <v>1.1000000000000001</v>
      </c>
      <c r="C4">
        <f t="shared" ref="C4:C17" si="0">A4+B4</f>
        <v>58.1</v>
      </c>
      <c r="D4">
        <v>102</v>
      </c>
      <c r="E4">
        <f t="shared" ref="E4:E17" si="1">D4/C4</f>
        <v>1.7555938037865748</v>
      </c>
    </row>
    <row r="5" spans="1:5" x14ac:dyDescent="0.25">
      <c r="A5">
        <v>57</v>
      </c>
      <c r="B5">
        <v>5.0999999999999996</v>
      </c>
      <c r="C5">
        <f t="shared" si="0"/>
        <v>62.1</v>
      </c>
      <c r="D5">
        <v>113</v>
      </c>
      <c r="E5">
        <f t="shared" si="1"/>
        <v>1.8196457326892108</v>
      </c>
    </row>
    <row r="6" spans="1:5" x14ac:dyDescent="0.25">
      <c r="A6">
        <v>57</v>
      </c>
      <c r="B6">
        <v>9.8000000000000007</v>
      </c>
      <c r="C6">
        <f t="shared" si="0"/>
        <v>66.8</v>
      </c>
      <c r="D6">
        <v>119</v>
      </c>
      <c r="E6">
        <f t="shared" si="1"/>
        <v>1.7814371257485031</v>
      </c>
    </row>
    <row r="7" spans="1:5" x14ac:dyDescent="0.25">
      <c r="A7">
        <v>57</v>
      </c>
      <c r="B7">
        <v>14.9</v>
      </c>
      <c r="C7">
        <f t="shared" si="0"/>
        <v>71.900000000000006</v>
      </c>
      <c r="D7">
        <v>126</v>
      </c>
      <c r="E7">
        <f t="shared" si="1"/>
        <v>1.7524339360222529</v>
      </c>
    </row>
    <row r="8" spans="1:5" x14ac:dyDescent="0.25">
      <c r="A8">
        <v>57</v>
      </c>
      <c r="B8">
        <v>27.5</v>
      </c>
      <c r="C8">
        <f t="shared" si="0"/>
        <v>84.5</v>
      </c>
      <c r="D8">
        <v>136</v>
      </c>
      <c r="E8">
        <f t="shared" si="1"/>
        <v>1.6094674556213018</v>
      </c>
    </row>
    <row r="9" spans="1:5" x14ac:dyDescent="0.25">
      <c r="A9">
        <v>57</v>
      </c>
      <c r="B9">
        <v>54.8</v>
      </c>
      <c r="C9">
        <f t="shared" si="0"/>
        <v>111.8</v>
      </c>
      <c r="D9">
        <v>200</v>
      </c>
      <c r="E9">
        <f t="shared" si="1"/>
        <v>1.7889087656529516</v>
      </c>
    </row>
    <row r="10" spans="1:5" x14ac:dyDescent="0.25">
      <c r="A10">
        <v>57</v>
      </c>
      <c r="B10">
        <v>99.5</v>
      </c>
      <c r="C10">
        <f t="shared" si="0"/>
        <v>156.5</v>
      </c>
      <c r="D10">
        <v>300</v>
      </c>
      <c r="E10">
        <f t="shared" si="1"/>
        <v>1.9169329073482428</v>
      </c>
    </row>
    <row r="11" spans="1:5" x14ac:dyDescent="0.25">
      <c r="A11">
        <v>57</v>
      </c>
      <c r="B11">
        <v>219.8</v>
      </c>
      <c r="C11">
        <f t="shared" si="0"/>
        <v>276.8</v>
      </c>
      <c r="D11">
        <v>548</v>
      </c>
      <c r="E11">
        <f t="shared" si="1"/>
        <v>1.9797687861271676</v>
      </c>
    </row>
    <row r="12" spans="1:5" x14ac:dyDescent="0.25">
      <c r="A12">
        <v>57</v>
      </c>
      <c r="B12">
        <v>297</v>
      </c>
      <c r="C12">
        <f t="shared" si="0"/>
        <v>354</v>
      </c>
      <c r="D12">
        <v>684</v>
      </c>
      <c r="E12">
        <f t="shared" si="1"/>
        <v>1.9322033898305084</v>
      </c>
    </row>
    <row r="13" spans="1:5" x14ac:dyDescent="0.25">
      <c r="A13">
        <v>57</v>
      </c>
      <c r="B13">
        <v>497</v>
      </c>
      <c r="C13">
        <f t="shared" si="0"/>
        <v>554</v>
      </c>
      <c r="D13">
        <v>1080</v>
      </c>
      <c r="E13">
        <f t="shared" si="1"/>
        <v>1.9494584837545126</v>
      </c>
    </row>
    <row r="14" spans="1:5" x14ac:dyDescent="0.25">
      <c r="A14">
        <v>57</v>
      </c>
      <c r="B14">
        <v>667</v>
      </c>
      <c r="C14">
        <f t="shared" si="0"/>
        <v>724</v>
      </c>
      <c r="D14">
        <v>1380</v>
      </c>
      <c r="E14">
        <f t="shared" si="1"/>
        <v>1.9060773480662982</v>
      </c>
    </row>
    <row r="15" spans="1:5" x14ac:dyDescent="0.25">
      <c r="A15">
        <v>57</v>
      </c>
      <c r="B15">
        <v>1630</v>
      </c>
      <c r="C15">
        <f t="shared" si="0"/>
        <v>1687</v>
      </c>
      <c r="D15">
        <v>3140</v>
      </c>
      <c r="E15">
        <f t="shared" si="1"/>
        <v>1.8612922347362182</v>
      </c>
    </row>
    <row r="16" spans="1:5" x14ac:dyDescent="0.25">
      <c r="A16">
        <v>57</v>
      </c>
      <c r="B16">
        <v>1941</v>
      </c>
      <c r="C16">
        <f t="shared" si="0"/>
        <v>1998</v>
      </c>
      <c r="D16">
        <v>3760</v>
      </c>
      <c r="E16">
        <f t="shared" si="1"/>
        <v>1.8818818818818819</v>
      </c>
    </row>
    <row r="17" spans="1:5" x14ac:dyDescent="0.25">
      <c r="A17">
        <v>57</v>
      </c>
      <c r="B17">
        <v>2350</v>
      </c>
      <c r="C17">
        <f t="shared" si="0"/>
        <v>2407</v>
      </c>
      <c r="D17">
        <v>4360</v>
      </c>
      <c r="E17">
        <f t="shared" si="1"/>
        <v>1.811383464894059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Graf_Tenso_corrente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</dc:creator>
  <cp:lastModifiedBy>Edson Rodrigues</cp:lastModifiedBy>
  <dcterms:created xsi:type="dcterms:W3CDTF">2021-10-04T17:16:38Z</dcterms:created>
  <dcterms:modified xsi:type="dcterms:W3CDTF">2021-10-04T17:45:23Z</dcterms:modified>
</cp:coreProperties>
</file>