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3.xml" ContentType="application/vnd.openxmlformats-officedocument.drawingml.chart+xml"/>
  <Override PartName="/xl/drawings/drawing10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555" yWindow="555" windowWidth="19440" windowHeight="13935" tabRatio="831"/>
  </bookViews>
  <sheets>
    <sheet name="ÍNDICE" sheetId="11" r:id="rId1"/>
    <sheet name="3.1.Abonados" sheetId="9" r:id="rId2"/>
    <sheet name="3.2.Abonados por plan comercial" sheetId="10" r:id="rId3"/>
    <sheet name="3.3.Abonados por Tipo Cliente" sheetId="12" r:id="rId4"/>
    <sheet name="3.4.Participación de Mercado" sheetId="13" r:id="rId5"/>
    <sheet name="3.5.Abonados por empresa" sheetId="14" r:id="rId6"/>
    <sheet name="3.6.Abonados prepago por empr" sheetId="15" r:id="rId7"/>
    <sheet name="3.7.Abonados contrato por empr" sheetId="16" r:id="rId8"/>
    <sheet name="3.8.Abonados por tecnologia" sheetId="18" r:id="rId9"/>
    <sheet name="3.9.Abonados 90 días" sheetId="17" r:id="rId10"/>
  </sheets>
  <definedNames>
    <definedName name="_xlnm.Print_Area" localSheetId="1">'3.1.Abonados'!$A$1:$H$220</definedName>
    <definedName name="_xlnm.Print_Area" localSheetId="2">'3.2.Abonados por plan comercial'!$A$1:$J$218</definedName>
    <definedName name="_xlnm.Print_Area" localSheetId="3">'3.3.Abonados por Tipo Cliente'!$A$1:$G$223</definedName>
    <definedName name="_xlnm.Print_Area" localSheetId="4">'3.4.Participación de Mercado'!$A$1:$O$208</definedName>
    <definedName name="_xlnm.Print_Area" localSheetId="5">'3.5.Abonados por empresa'!$A$1:$O$212</definedName>
    <definedName name="_xlnm.Print_Area" localSheetId="6">'3.6.Abonados prepago por empr'!$A$1:$O$218</definedName>
    <definedName name="_xlnm.Print_Area" localSheetId="7">'3.7.Abonados contrato por empr'!$A$1:$O$211</definedName>
    <definedName name="_xlnm.Print_Area" localSheetId="8">'3.8.Abonados por tecnologia'!$A$1:$K$47</definedName>
    <definedName name="_xlnm.Print_Area" localSheetId="9">'3.9.Abonados 90 días'!$A$1:$H$47</definedName>
    <definedName name="_xlnm.Print_Area" localSheetId="0">ÍNDICE!$A$1:$I$20</definedName>
  </definedNames>
  <calcPr calcId="145621"/>
</workbook>
</file>

<file path=xl/calcChain.xml><?xml version="1.0" encoding="utf-8"?>
<calcChain xmlns="http://schemas.openxmlformats.org/spreadsheetml/2006/main">
  <c r="A20" i="13" l="1"/>
  <c r="A19" i="13"/>
  <c r="A18" i="13"/>
  <c r="H18" i="18" l="1"/>
  <c r="F18" i="18"/>
  <c r="E18" i="18"/>
  <c r="D16" i="18"/>
  <c r="D18" i="18" s="1"/>
  <c r="D15" i="18"/>
  <c r="D14" i="18"/>
  <c r="D13" i="18"/>
  <c r="D12" i="18"/>
  <c r="D11" i="18"/>
  <c r="D10" i="18"/>
  <c r="D9" i="18"/>
  <c r="D8" i="18"/>
  <c r="D7" i="18"/>
  <c r="D18" i="17"/>
  <c r="E16" i="17"/>
  <c r="E15" i="17"/>
  <c r="E14" i="17"/>
  <c r="E13" i="17"/>
  <c r="E12" i="17"/>
  <c r="E11" i="17"/>
  <c r="E10" i="17"/>
  <c r="E9" i="17"/>
  <c r="E8" i="17"/>
  <c r="K19" i="16" l="1"/>
  <c r="I19" i="16"/>
  <c r="H19" i="16"/>
  <c r="G19" i="16"/>
  <c r="F19" i="16"/>
  <c r="E19" i="16"/>
  <c r="D19" i="16"/>
  <c r="N19" i="15"/>
  <c r="L19" i="15"/>
  <c r="K19" i="15"/>
  <c r="J19" i="15"/>
  <c r="I19" i="15"/>
  <c r="H19" i="15"/>
  <c r="G19" i="15"/>
  <c r="F19" i="15"/>
  <c r="E19" i="15"/>
  <c r="D19" i="15"/>
  <c r="N19" i="14"/>
  <c r="M19" i="14"/>
  <c r="L19" i="14"/>
  <c r="K19" i="14"/>
  <c r="J19" i="14"/>
  <c r="I19" i="14"/>
  <c r="H19" i="14"/>
  <c r="G19" i="14"/>
  <c r="F19" i="14"/>
  <c r="E19" i="14"/>
  <c r="D19" i="14"/>
  <c r="N19" i="13"/>
  <c r="M19" i="13"/>
  <c r="L19" i="13"/>
  <c r="K19" i="13"/>
  <c r="J19" i="13"/>
  <c r="I19" i="13"/>
  <c r="H19" i="13"/>
  <c r="G19" i="13"/>
  <c r="F19" i="13"/>
  <c r="E19" i="13"/>
  <c r="D19" i="13"/>
  <c r="F19" i="12"/>
  <c r="E19" i="12"/>
  <c r="D19" i="12"/>
  <c r="I20" i="10"/>
  <c r="G20" i="10"/>
  <c r="F20" i="10"/>
  <c r="D20" i="10"/>
  <c r="Q29" i="13"/>
  <c r="Q28" i="13"/>
  <c r="Q27" i="13"/>
  <c r="Q26" i="13"/>
  <c r="G20" i="9"/>
  <c r="F20" i="9"/>
  <c r="D20" i="9"/>
  <c r="K190" i="16" l="1"/>
  <c r="I190" i="16"/>
  <c r="H190" i="16"/>
  <c r="G190" i="16"/>
  <c r="F190" i="16"/>
  <c r="E190" i="16"/>
  <c r="D190" i="16"/>
  <c r="K190" i="15"/>
  <c r="J190" i="15"/>
  <c r="I190" i="15"/>
  <c r="G190" i="15"/>
  <c r="F190" i="15"/>
  <c r="E190" i="15"/>
  <c r="D190" i="15"/>
  <c r="K190" i="14"/>
  <c r="J190" i="14"/>
  <c r="I190" i="14"/>
  <c r="H190" i="14"/>
  <c r="G190" i="14"/>
  <c r="F190" i="14"/>
  <c r="E190" i="14"/>
  <c r="D190" i="14"/>
  <c r="F190" i="12"/>
  <c r="E190" i="12"/>
  <c r="D190" i="12"/>
  <c r="I191" i="10"/>
  <c r="G191" i="10"/>
  <c r="F191" i="10"/>
  <c r="D191" i="10"/>
  <c r="G191" i="9" l="1"/>
  <c r="F191" i="9"/>
  <c r="D191" i="9"/>
  <c r="E187" i="10" l="1"/>
  <c r="H187" i="10"/>
  <c r="E188" i="10"/>
  <c r="H188" i="10"/>
  <c r="E189" i="10"/>
  <c r="H189" i="10"/>
  <c r="E187" i="9"/>
  <c r="E188" i="9"/>
  <c r="E189" i="9"/>
  <c r="M18" i="14" l="1"/>
  <c r="E184" i="10" l="1"/>
  <c r="H184" i="10"/>
  <c r="E185" i="10"/>
  <c r="H185" i="10"/>
  <c r="E186" i="10"/>
  <c r="H186" i="10"/>
  <c r="E184" i="9"/>
  <c r="E185" i="9"/>
  <c r="E186" i="9"/>
  <c r="E181" i="10" l="1"/>
  <c r="H181" i="10"/>
  <c r="E182" i="10"/>
  <c r="H182" i="10"/>
  <c r="E183" i="10"/>
  <c r="H183" i="10"/>
  <c r="E181" i="9"/>
  <c r="E182" i="9"/>
  <c r="E183" i="9"/>
  <c r="M18" i="13" l="1"/>
  <c r="E178" i="10"/>
  <c r="H178" i="10"/>
  <c r="E179" i="10"/>
  <c r="H179" i="10"/>
  <c r="E180" i="10"/>
  <c r="H180" i="10"/>
  <c r="E178" i="9"/>
  <c r="E179" i="9"/>
  <c r="E180" i="9"/>
  <c r="E18" i="16"/>
  <c r="F18" i="16"/>
  <c r="G18" i="16"/>
  <c r="H18" i="16"/>
  <c r="I18" i="16"/>
  <c r="K18" i="16"/>
  <c r="D18" i="16"/>
  <c r="E18" i="15"/>
  <c r="F18" i="15"/>
  <c r="G18" i="15"/>
  <c r="H18" i="15"/>
  <c r="I18" i="15"/>
  <c r="J18" i="15"/>
  <c r="K18" i="15"/>
  <c r="L18" i="15"/>
  <c r="D18" i="15"/>
  <c r="E18" i="14"/>
  <c r="F18" i="14"/>
  <c r="G18" i="14"/>
  <c r="H18" i="14"/>
  <c r="I18" i="14"/>
  <c r="J18" i="14"/>
  <c r="K18" i="14"/>
  <c r="L18" i="14"/>
  <c r="D18" i="14"/>
  <c r="E18" i="13"/>
  <c r="F18" i="13"/>
  <c r="G18" i="13"/>
  <c r="H18" i="13"/>
  <c r="I18" i="13"/>
  <c r="J18" i="13"/>
  <c r="K18" i="13"/>
  <c r="L18" i="13"/>
  <c r="D18" i="13"/>
  <c r="E18" i="12"/>
  <c r="F18" i="12"/>
  <c r="D18" i="12"/>
  <c r="F19" i="10"/>
  <c r="G19" i="10"/>
  <c r="H20" i="10" s="1"/>
  <c r="I19" i="10"/>
  <c r="D19" i="10"/>
  <c r="E20" i="10" s="1"/>
  <c r="E175" i="10"/>
  <c r="H175" i="10"/>
  <c r="E176" i="10"/>
  <c r="H176" i="10"/>
  <c r="E177" i="10"/>
  <c r="H177" i="10"/>
  <c r="G19" i="9"/>
  <c r="F19" i="9"/>
  <c r="D19" i="9"/>
  <c r="E20" i="9" s="1"/>
  <c r="E175" i="9"/>
  <c r="E176" i="9"/>
  <c r="E177" i="9"/>
  <c r="E172" i="10"/>
  <c r="H172" i="10"/>
  <c r="E173" i="10"/>
  <c r="H173" i="10"/>
  <c r="E174" i="10"/>
  <c r="H174" i="10"/>
  <c r="E172" i="9"/>
  <c r="E173" i="9"/>
  <c r="E174" i="9"/>
  <c r="E169" i="10"/>
  <c r="H169" i="10"/>
  <c r="E170" i="10"/>
  <c r="H170" i="10"/>
  <c r="E171" i="10"/>
  <c r="H171" i="10"/>
  <c r="E169" i="9"/>
  <c r="E170" i="9"/>
  <c r="E171" i="9"/>
  <c r="D6" i="16"/>
  <c r="E6" i="16"/>
  <c r="F6" i="16"/>
  <c r="D7" i="16"/>
  <c r="E7" i="16"/>
  <c r="F7" i="16"/>
  <c r="D8" i="16"/>
  <c r="E8" i="16"/>
  <c r="F8" i="16"/>
  <c r="D9" i="16"/>
  <c r="E9" i="16"/>
  <c r="F9" i="16"/>
  <c r="D10" i="16"/>
  <c r="E10" i="16"/>
  <c r="F10" i="16"/>
  <c r="D11" i="16"/>
  <c r="E11" i="16"/>
  <c r="F11" i="16"/>
  <c r="D12" i="16"/>
  <c r="E12" i="16"/>
  <c r="F12" i="16"/>
  <c r="D13" i="16"/>
  <c r="E13" i="16"/>
  <c r="F13" i="16"/>
  <c r="D14" i="16"/>
  <c r="E14" i="16"/>
  <c r="F14" i="16"/>
  <c r="G14" i="16"/>
  <c r="D15" i="16"/>
  <c r="E15" i="16"/>
  <c r="F15" i="16"/>
  <c r="G15" i="16"/>
  <c r="D16" i="16"/>
  <c r="E16" i="16"/>
  <c r="F16" i="16"/>
  <c r="G16" i="16"/>
  <c r="H16" i="16"/>
  <c r="I16" i="16"/>
  <c r="D17" i="16"/>
  <c r="E17" i="16"/>
  <c r="F17" i="16"/>
  <c r="G17" i="16"/>
  <c r="H17" i="16"/>
  <c r="I17" i="16"/>
  <c r="D6" i="15"/>
  <c r="E6" i="15"/>
  <c r="F6" i="15"/>
  <c r="D7" i="15"/>
  <c r="E7" i="15"/>
  <c r="F7" i="15"/>
  <c r="D8" i="15"/>
  <c r="E8" i="15"/>
  <c r="F8" i="15"/>
  <c r="D9" i="15"/>
  <c r="E9" i="15"/>
  <c r="F9" i="15"/>
  <c r="D10" i="15"/>
  <c r="E10" i="15"/>
  <c r="F10" i="15"/>
  <c r="D11" i="15"/>
  <c r="E11" i="15"/>
  <c r="F11" i="15"/>
  <c r="D12" i="15"/>
  <c r="E12" i="15"/>
  <c r="F12" i="15"/>
  <c r="D13" i="15"/>
  <c r="E13" i="15"/>
  <c r="F13" i="15"/>
  <c r="D14" i="15"/>
  <c r="E14" i="15"/>
  <c r="F14" i="15"/>
  <c r="G14" i="15"/>
  <c r="D15" i="15"/>
  <c r="E15" i="15"/>
  <c r="F15" i="15"/>
  <c r="G15" i="15"/>
  <c r="D16" i="15"/>
  <c r="E16" i="15"/>
  <c r="F16" i="15"/>
  <c r="G16" i="15"/>
  <c r="H16" i="15"/>
  <c r="I16" i="15"/>
  <c r="D17" i="15"/>
  <c r="E17" i="15"/>
  <c r="F17" i="15"/>
  <c r="G17" i="15"/>
  <c r="H17" i="15"/>
  <c r="I17" i="15"/>
  <c r="D6" i="14"/>
  <c r="E6" i="14"/>
  <c r="F6" i="14"/>
  <c r="D7" i="14"/>
  <c r="E7" i="14"/>
  <c r="F7" i="14"/>
  <c r="D8" i="14"/>
  <c r="E8" i="14"/>
  <c r="F8" i="14"/>
  <c r="D9" i="14"/>
  <c r="E9" i="14"/>
  <c r="F9" i="14"/>
  <c r="D10" i="14"/>
  <c r="E10" i="14"/>
  <c r="F10" i="14"/>
  <c r="D11" i="14"/>
  <c r="E11" i="14"/>
  <c r="F11" i="14"/>
  <c r="D12" i="14"/>
  <c r="E12" i="14"/>
  <c r="F12" i="14"/>
  <c r="D13" i="14"/>
  <c r="E13" i="14"/>
  <c r="F13" i="14"/>
  <c r="D14" i="14"/>
  <c r="E14" i="14"/>
  <c r="F14" i="14"/>
  <c r="G14" i="14"/>
  <c r="D15" i="14"/>
  <c r="E15" i="14"/>
  <c r="F15" i="14"/>
  <c r="G15" i="14"/>
  <c r="D16" i="14"/>
  <c r="E16" i="14"/>
  <c r="F16" i="14"/>
  <c r="G16" i="14"/>
  <c r="H16" i="14"/>
  <c r="D17" i="14"/>
  <c r="E17" i="14"/>
  <c r="F17" i="14"/>
  <c r="G17" i="14"/>
  <c r="H17" i="14"/>
  <c r="I17" i="14"/>
  <c r="D6" i="13"/>
  <c r="E6" i="13"/>
  <c r="F6" i="13"/>
  <c r="D7" i="13"/>
  <c r="E7" i="13"/>
  <c r="F7" i="13"/>
  <c r="D8" i="13"/>
  <c r="E8" i="13"/>
  <c r="F8" i="13"/>
  <c r="D9" i="13"/>
  <c r="E9" i="13"/>
  <c r="F9" i="13"/>
  <c r="D10" i="13"/>
  <c r="E10" i="13"/>
  <c r="F10" i="13"/>
  <c r="D11" i="13"/>
  <c r="E11" i="13"/>
  <c r="F11" i="13"/>
  <c r="D12" i="13"/>
  <c r="E12" i="13"/>
  <c r="F12" i="13"/>
  <c r="D13" i="13"/>
  <c r="E13" i="13"/>
  <c r="F13" i="13"/>
  <c r="D14" i="13"/>
  <c r="E14" i="13"/>
  <c r="F14" i="13"/>
  <c r="G14" i="13"/>
  <c r="D15" i="13"/>
  <c r="E15" i="13"/>
  <c r="F15" i="13"/>
  <c r="G15" i="13"/>
  <c r="D16" i="13"/>
  <c r="E16" i="13"/>
  <c r="F16" i="13"/>
  <c r="G16" i="13"/>
  <c r="H16" i="13"/>
  <c r="D17" i="13"/>
  <c r="E17" i="13"/>
  <c r="F17" i="13"/>
  <c r="G17" i="13"/>
  <c r="H17" i="13"/>
  <c r="I17" i="13"/>
  <c r="D6" i="12"/>
  <c r="E6" i="12"/>
  <c r="F6" i="12"/>
  <c r="D7" i="12"/>
  <c r="E7" i="12"/>
  <c r="F7" i="12"/>
  <c r="D8" i="12"/>
  <c r="E8" i="12"/>
  <c r="F8" i="12"/>
  <c r="D9" i="12"/>
  <c r="E9" i="12"/>
  <c r="F9" i="12"/>
  <c r="D10" i="12"/>
  <c r="E10" i="12"/>
  <c r="F10" i="12"/>
  <c r="D11" i="12"/>
  <c r="E11" i="12"/>
  <c r="F11" i="12"/>
  <c r="D12" i="12"/>
  <c r="E12" i="12"/>
  <c r="F12" i="12"/>
  <c r="D13" i="12"/>
  <c r="E13" i="12"/>
  <c r="F13" i="12"/>
  <c r="D14" i="12"/>
  <c r="E14" i="12"/>
  <c r="F14" i="12"/>
  <c r="D15" i="12"/>
  <c r="E15" i="12"/>
  <c r="F15" i="12"/>
  <c r="D16" i="12"/>
  <c r="E16" i="12"/>
  <c r="F16" i="12"/>
  <c r="D17" i="12"/>
  <c r="E17" i="12"/>
  <c r="F17" i="12"/>
  <c r="D7" i="10"/>
  <c r="F7" i="10"/>
  <c r="G7" i="10"/>
  <c r="I7" i="10"/>
  <c r="D8" i="10"/>
  <c r="E8" i="10"/>
  <c r="F8" i="10"/>
  <c r="G8" i="10"/>
  <c r="H8" i="10" s="1"/>
  <c r="I8" i="10"/>
  <c r="D9" i="10"/>
  <c r="E9" i="10" s="1"/>
  <c r="F9" i="10"/>
  <c r="G9" i="10"/>
  <c r="H9" i="10" s="1"/>
  <c r="I9" i="10"/>
  <c r="D10" i="10"/>
  <c r="E10" i="10" s="1"/>
  <c r="F10" i="10"/>
  <c r="G10" i="10"/>
  <c r="I10" i="10"/>
  <c r="D11" i="10"/>
  <c r="E11" i="10"/>
  <c r="F11" i="10"/>
  <c r="G11" i="10"/>
  <c r="H11" i="10" s="1"/>
  <c r="I11" i="10"/>
  <c r="D12" i="10"/>
  <c r="E12" i="10" s="1"/>
  <c r="F12" i="10"/>
  <c r="G12" i="10"/>
  <c r="I12" i="10"/>
  <c r="D13" i="10"/>
  <c r="E13" i="10"/>
  <c r="F13" i="10"/>
  <c r="G13" i="10"/>
  <c r="H13" i="10" s="1"/>
  <c r="I13" i="10"/>
  <c r="D14" i="10"/>
  <c r="E14" i="10" s="1"/>
  <c r="F14" i="10"/>
  <c r="G14" i="10"/>
  <c r="I14" i="10"/>
  <c r="D15" i="10"/>
  <c r="E15" i="10"/>
  <c r="F15" i="10"/>
  <c r="G15" i="10"/>
  <c r="H15" i="10" s="1"/>
  <c r="I15" i="10"/>
  <c r="D16" i="10"/>
  <c r="E16" i="10" s="1"/>
  <c r="F16" i="10"/>
  <c r="G16" i="10"/>
  <c r="I16" i="10"/>
  <c r="D17" i="10"/>
  <c r="E17" i="10"/>
  <c r="F17" i="10"/>
  <c r="G17" i="10"/>
  <c r="H17" i="10" s="1"/>
  <c r="I17" i="10"/>
  <c r="D18" i="10"/>
  <c r="E19" i="10" s="1"/>
  <c r="F18" i="10"/>
  <c r="G18" i="10"/>
  <c r="H19" i="10" s="1"/>
  <c r="I18" i="10"/>
  <c r="E97" i="10"/>
  <c r="H97" i="10"/>
  <c r="E98" i="10"/>
  <c r="H98" i="10"/>
  <c r="E99" i="10"/>
  <c r="H99" i="10"/>
  <c r="E100" i="10"/>
  <c r="H100" i="10"/>
  <c r="E101" i="10"/>
  <c r="H101" i="10"/>
  <c r="E102" i="10"/>
  <c r="H102" i="10"/>
  <c r="E103" i="10"/>
  <c r="H103" i="10"/>
  <c r="E104" i="10"/>
  <c r="H104" i="10"/>
  <c r="E105" i="10"/>
  <c r="H105" i="10"/>
  <c r="E106" i="10"/>
  <c r="H106" i="10"/>
  <c r="E107" i="10"/>
  <c r="H107" i="10"/>
  <c r="E108" i="10"/>
  <c r="H108" i="10"/>
  <c r="E109" i="10"/>
  <c r="H109" i="10"/>
  <c r="E110" i="10"/>
  <c r="H110" i="10"/>
  <c r="E111" i="10"/>
  <c r="H111" i="10"/>
  <c r="E112" i="10"/>
  <c r="H112" i="10"/>
  <c r="E113" i="10"/>
  <c r="H113" i="10"/>
  <c r="E114" i="10"/>
  <c r="H114" i="10"/>
  <c r="E115" i="10"/>
  <c r="H115" i="10"/>
  <c r="E116" i="10"/>
  <c r="H116" i="10"/>
  <c r="E117" i="10"/>
  <c r="H117" i="10"/>
  <c r="E118" i="10"/>
  <c r="H118" i="10"/>
  <c r="E119" i="10"/>
  <c r="H119" i="10"/>
  <c r="E120" i="10"/>
  <c r="H120" i="10"/>
  <c r="E121" i="10"/>
  <c r="H121" i="10"/>
  <c r="E122" i="10"/>
  <c r="H122" i="10"/>
  <c r="E123" i="10"/>
  <c r="H123" i="10"/>
  <c r="E124" i="10"/>
  <c r="H124" i="10"/>
  <c r="E125" i="10"/>
  <c r="H125" i="10"/>
  <c r="E126" i="10"/>
  <c r="H126" i="10"/>
  <c r="E127" i="10"/>
  <c r="H127" i="10"/>
  <c r="E128" i="10"/>
  <c r="H128" i="10"/>
  <c r="E129" i="10"/>
  <c r="H129" i="10"/>
  <c r="E130" i="10"/>
  <c r="H130" i="10"/>
  <c r="E131" i="10"/>
  <c r="H131" i="10"/>
  <c r="E132" i="10"/>
  <c r="H132" i="10"/>
  <c r="E133" i="10"/>
  <c r="H133" i="10"/>
  <c r="E134" i="10"/>
  <c r="H134" i="10"/>
  <c r="E135" i="10"/>
  <c r="H135" i="10"/>
  <c r="E136" i="10"/>
  <c r="H136" i="10"/>
  <c r="E137" i="10"/>
  <c r="H137" i="10"/>
  <c r="E138" i="10"/>
  <c r="H138" i="10"/>
  <c r="E139" i="10"/>
  <c r="H139" i="10"/>
  <c r="E140" i="10"/>
  <c r="H140" i="10"/>
  <c r="E141" i="10"/>
  <c r="H141" i="10"/>
  <c r="E142" i="10"/>
  <c r="H142" i="10"/>
  <c r="E143" i="10"/>
  <c r="H143" i="10"/>
  <c r="E144" i="10"/>
  <c r="H144" i="10"/>
  <c r="E145" i="10"/>
  <c r="H145" i="10"/>
  <c r="E146" i="10"/>
  <c r="H146" i="10"/>
  <c r="E147" i="10"/>
  <c r="H147" i="10"/>
  <c r="E148" i="10"/>
  <c r="H148" i="10"/>
  <c r="E149" i="10"/>
  <c r="H149" i="10"/>
  <c r="E150" i="10"/>
  <c r="H150" i="10"/>
  <c r="E151" i="10"/>
  <c r="H151" i="10"/>
  <c r="E152" i="10"/>
  <c r="H152" i="10"/>
  <c r="E153" i="10"/>
  <c r="H153" i="10"/>
  <c r="E154" i="10"/>
  <c r="H154" i="10"/>
  <c r="E155" i="10"/>
  <c r="H155" i="10"/>
  <c r="E156" i="10"/>
  <c r="H156" i="10"/>
  <c r="E157" i="10"/>
  <c r="H157" i="10"/>
  <c r="E158" i="10"/>
  <c r="H158" i="10"/>
  <c r="E159" i="10"/>
  <c r="H159" i="10"/>
  <c r="E160" i="10"/>
  <c r="H160" i="10"/>
  <c r="E161" i="10"/>
  <c r="H161" i="10"/>
  <c r="E162" i="10"/>
  <c r="H162" i="10"/>
  <c r="E163" i="10"/>
  <c r="H163" i="10"/>
  <c r="E164" i="10"/>
  <c r="H164" i="10"/>
  <c r="E165" i="10"/>
  <c r="H165" i="10"/>
  <c r="E166" i="10"/>
  <c r="H166" i="10"/>
  <c r="E167" i="10"/>
  <c r="H167" i="10"/>
  <c r="E168" i="10"/>
  <c r="H168" i="10"/>
  <c r="D7" i="9"/>
  <c r="F7" i="9"/>
  <c r="D8" i="9"/>
  <c r="F8" i="9"/>
  <c r="D9" i="9"/>
  <c r="F9" i="9"/>
  <c r="D10" i="9"/>
  <c r="F10" i="9"/>
  <c r="D11" i="9"/>
  <c r="F11" i="9"/>
  <c r="D12" i="9"/>
  <c r="F12" i="9"/>
  <c r="D13" i="9"/>
  <c r="E13" i="9" s="1"/>
  <c r="F13" i="9"/>
  <c r="G13" i="9"/>
  <c r="D14" i="9"/>
  <c r="E14" i="9" s="1"/>
  <c r="F14" i="9"/>
  <c r="G14" i="9"/>
  <c r="D15" i="9"/>
  <c r="E15" i="9" s="1"/>
  <c r="F15" i="9"/>
  <c r="G15" i="9"/>
  <c r="D16" i="9"/>
  <c r="E16" i="9" s="1"/>
  <c r="F16" i="9"/>
  <c r="G16" i="9"/>
  <c r="D17" i="9"/>
  <c r="E17" i="9" s="1"/>
  <c r="F17" i="9"/>
  <c r="G17" i="9"/>
  <c r="D18" i="9"/>
  <c r="E19" i="9" s="1"/>
  <c r="F18" i="9"/>
  <c r="G18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H18" i="10"/>
  <c r="E18" i="10"/>
  <c r="E18" i="9"/>
  <c r="H16" i="10" l="1"/>
  <c r="H14" i="10"/>
  <c r="H12" i="10"/>
  <c r="H10" i="10"/>
</calcChain>
</file>

<file path=xl/sharedStrings.xml><?xml version="1.0" encoding="utf-8"?>
<sst xmlns="http://schemas.openxmlformats.org/spreadsheetml/2006/main" count="1517" uniqueCount="78">
  <si>
    <t xml:space="preserve">Penetración cada 100 hab. </t>
  </si>
  <si>
    <t>Ene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</si>
  <si>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</si>
  <si>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</si>
  <si>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</si>
  <si>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</si>
  <si>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</si>
  <si>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</si>
  <si>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</si>
  <si>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</si>
  <si>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</si>
  <si>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</si>
  <si>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 xml:space="preserve">SERVICIO DE TELEFONÍA MÓVIL: </t>
  </si>
  <si>
    <t>Año</t>
  </si>
  <si>
    <t xml:space="preserve">Crecimiento anual  </t>
  </si>
  <si>
    <t xml:space="preserve">Crecimiento mensual  </t>
  </si>
  <si>
    <t xml:space="preserve"> Número de abonados con Contrato </t>
  </si>
  <si>
    <t xml:space="preserve">Número de abonados con Prepago </t>
  </si>
  <si>
    <t xml:space="preserve">Abonados  a nivel nacional </t>
  </si>
  <si>
    <t>Mes</t>
  </si>
  <si>
    <t xml:space="preserve">Abonados a nivel nacional </t>
  </si>
  <si>
    <t xml:space="preserve">Crecimiento Anual  Contrato </t>
  </si>
  <si>
    <t xml:space="preserve">Penetración cada 100 hab. Contrato  </t>
  </si>
  <si>
    <t>Crecimiento Anual Prepago</t>
  </si>
  <si>
    <t xml:space="preserve">Penetración cada 100 hab. Prepago  </t>
  </si>
  <si>
    <t xml:space="preserve">Crecimiento Mensual Contrato </t>
  </si>
  <si>
    <t>Crecimiento Mensual Prepago</t>
  </si>
  <si>
    <t>&lt;&lt; VOLVER</t>
  </si>
  <si>
    <t xml:space="preserve">Feb </t>
  </si>
  <si>
    <t>INDICE</t>
  </si>
  <si>
    <t>&gt;</t>
  </si>
  <si>
    <t>www.subtel.cl</t>
  </si>
  <si>
    <t xml:space="preserve">MÓVIL </t>
  </si>
  <si>
    <t xml:space="preserve">ESTADÍSTICAS DE ABONADOS DE TELEFONÍA </t>
  </si>
  <si>
    <t>Penetración % de hogares</t>
  </si>
  <si>
    <t>Feb</t>
  </si>
  <si>
    <t xml:space="preserve"> Número de abonados Segmento Residencial</t>
  </si>
  <si>
    <t xml:space="preserve"> Número de abonados Segmento Comercial</t>
  </si>
  <si>
    <t xml:space="preserve"> Número de abonados sin clasificación.</t>
  </si>
  <si>
    <t>Claro</t>
  </si>
  <si>
    <t>ENTEL PCS</t>
  </si>
  <si>
    <t>Movistar</t>
  </si>
  <si>
    <t>Nextel</t>
  </si>
  <si>
    <t>Interexport</t>
  </si>
  <si>
    <t>Telsur</t>
  </si>
  <si>
    <t xml:space="preserve"> </t>
  </si>
  <si>
    <t>Virgin</t>
  </si>
  <si>
    <t>VTR</t>
  </si>
  <si>
    <t>Otros</t>
  </si>
  <si>
    <t>Netline</t>
  </si>
  <si>
    <t>Nomade</t>
  </si>
  <si>
    <t>Falabella Móvil</t>
  </si>
  <si>
    <t>VAR. DIC.12-DIC.13</t>
  </si>
  <si>
    <t>NUMERO DE ABONADOS TOTALES 30 DÍAS</t>
  </si>
  <si>
    <t xml:space="preserve">NUMERO DE ABONADOS 30 DÍAS POR TIPO DE PLAN COMERCIAL </t>
  </si>
  <si>
    <t>NUMERO DE ABONADOS 30 DÍAS POR TIPO DE CLIENTE</t>
  </si>
  <si>
    <t>PARTICIPACIÓN DE MERCADO DE LAS EMPRESAS - ABONADOS 30 DÍAS</t>
  </si>
  <si>
    <t>ABONADOS 30 DÍAS POR EMPRESA</t>
  </si>
  <si>
    <t>NUMERO DE ABONADOS TOTALES 90 DÍAS</t>
  </si>
  <si>
    <t xml:space="preserve">Abonados 90 días </t>
  </si>
  <si>
    <t>VAR. MAR.13-DIC.13</t>
  </si>
  <si>
    <t xml:space="preserve">Abonados 30 días </t>
  </si>
  <si>
    <t>2G</t>
  </si>
  <si>
    <t>3G</t>
  </si>
  <si>
    <t>4G</t>
  </si>
  <si>
    <t>No clasificados</t>
  </si>
  <si>
    <t>NUMERO DE ABONADOS 30 DÍAS POR TIPO DE TECNOLOGÍA.</t>
  </si>
  <si>
    <t>3.8.Servicio de telefonía Móvil: Abonados 30 días por tecnología</t>
  </si>
  <si>
    <t>3.9.Servicio de telefonía Móvil: Abonados totales 90 días</t>
  </si>
  <si>
    <t>3.1.Servicio de telefonía Móvil: Número de abonados totales 30 días.</t>
  </si>
  <si>
    <t xml:space="preserve">3.2.Servicio de telefonía Móvil: Número de abonados 30 días por tipo de plan comercial. </t>
  </si>
  <si>
    <t>3.3.Servicio de telefonía Móvil: Número de abonados 30 días por tipo de cliente.</t>
  </si>
  <si>
    <t>3.4.Servicio de telefonía Móvil: Participación de Mercado Abonados 30 días</t>
  </si>
  <si>
    <t xml:space="preserve">3.5.Servicio de telefonía Móvil: Abonados 30 días por empresa </t>
  </si>
  <si>
    <t>ABONADOS 30 DÍAS DE PREPAGO POR EMPRESA</t>
  </si>
  <si>
    <t xml:space="preserve">3.6.Servicio de telefonía Móvil: Abonados 30 días de prepago por empresa </t>
  </si>
  <si>
    <t>ABONADOS 30 DÍAS DE CONTRATO POR EMPRESA</t>
  </si>
  <si>
    <t xml:space="preserve">3.7.Servicio de telefonía Móvil: Abonados 30 días de contrato por empresa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</si>
</sst>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_-* #,##0.00\ _€_-;\-* #,##0.00\ _€_-;_-* &quot;-&quot;??\ _€_-;_-@_-"/>
    <numFmt numFmtId="165" formatCode="_-* #,##0\ _€_-;\-* #,##0\ _€_-;_-* &quot;-&quot;??\ _€_-;_-@_-"/>
    <numFmt numFmtId="166" formatCode="_-* #,##0_-;\-* #,##0_-;_-* &quot;-&quot;??_-;_-@_-"/>
    <numFmt numFmtId="167" formatCode="0.00%\ \ \ \ "/>
    <numFmt numFmtId="168" formatCode="0.000%"/>
    <numFmt numFmtId="169" formatCode="0.0000%"/>
    <numFmt numFmtId="170" formatCode="0.0%"/>
  </numFmts>
  <fonts count="42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color indexed="12"/>
      <name val="Arial"/>
      <family val="2"/>
    </font>
    <font>
      <sz val="9"/>
      <color indexed="44"/>
      <name val="Arial"/>
      <family val="2"/>
    </font>
    <font>
      <b/>
      <u/>
      <sz val="8"/>
      <color indexed="9"/>
      <name val="Arial"/>
      <family val="2"/>
    </font>
    <font>
      <b/>
      <sz val="9"/>
      <color indexed="9"/>
      <name val="Arial"/>
      <family val="2"/>
    </font>
    <font>
      <b/>
      <i/>
      <sz val="9"/>
      <color indexed="9"/>
      <name val="Arial"/>
      <family val="2"/>
    </font>
    <font>
      <sz val="7"/>
      <name val="Arial"/>
      <family val="2"/>
    </font>
    <font>
      <sz val="9"/>
      <name val="Arial"/>
      <family val="2"/>
    </font>
    <font>
      <sz val="8"/>
      <color indexed="23"/>
      <name val="Arial"/>
      <family val="2"/>
    </font>
    <font>
      <b/>
      <u/>
      <sz val="10"/>
      <color indexed="9"/>
      <name val="Arial"/>
      <family val="2"/>
    </font>
    <font>
      <sz val="10"/>
      <color indexed="62"/>
      <name val="Arial"/>
      <family val="2"/>
    </font>
    <font>
      <sz val="10"/>
      <name val="Arial"/>
      <family val="2"/>
    </font>
    <font>
      <b/>
      <sz val="9"/>
      <color indexed="44"/>
      <name val="Arial"/>
      <family val="2"/>
    </font>
    <font>
      <sz val="10"/>
      <color indexed="62"/>
      <name val="Arial"/>
      <family val="2"/>
    </font>
    <font>
      <b/>
      <sz val="12"/>
      <color indexed="44"/>
      <name val="Arial"/>
      <family val="2"/>
    </font>
    <font>
      <sz val="12"/>
      <name val="Arial"/>
      <family val="2"/>
    </font>
    <font>
      <b/>
      <sz val="12"/>
      <color indexed="9"/>
      <name val="Arial"/>
      <family val="2"/>
    </font>
    <font>
      <sz val="12"/>
      <color indexed="10"/>
      <name val="Arial"/>
      <family val="2"/>
    </font>
    <font>
      <sz val="12"/>
      <color indexed="23"/>
      <name val="Arial"/>
      <family val="2"/>
    </font>
    <font>
      <sz val="12"/>
      <color indexed="21"/>
      <name val="Arial"/>
      <family val="2"/>
    </font>
    <font>
      <u/>
      <sz val="12"/>
      <color indexed="21"/>
      <name val="Arial"/>
      <family val="2"/>
    </font>
    <font>
      <b/>
      <sz val="12"/>
      <color indexed="21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2"/>
      <color indexed="21"/>
      <name val="Arial"/>
      <family val="2"/>
    </font>
    <font>
      <b/>
      <u/>
      <sz val="8"/>
      <name val="Arial"/>
      <family val="2"/>
    </font>
    <font>
      <sz val="10"/>
      <name val="Arial"/>
      <family val="2"/>
    </font>
    <font>
      <b/>
      <i/>
      <sz val="9"/>
      <name val="Arial"/>
      <family val="2"/>
    </font>
    <font>
      <sz val="10"/>
      <color rgb="FF0000FF"/>
      <name val="Arial"/>
      <family val="2"/>
    </font>
    <font>
      <sz val="9"/>
      <color rgb="FF0000FF"/>
      <name val="Arial"/>
      <family val="2"/>
    </font>
    <font>
      <u/>
      <sz val="9"/>
      <color rgb="FF0000FF"/>
      <name val="Arial"/>
      <family val="2"/>
    </font>
    <font>
      <b/>
      <sz val="9"/>
      <color theme="0"/>
      <name val="Arial"/>
      <family val="2"/>
    </font>
    <font>
      <b/>
      <sz val="10"/>
      <color theme="0"/>
      <name val="Arial"/>
      <family val="2"/>
    </font>
    <font>
      <sz val="9"/>
      <color theme="0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b/>
      <u/>
      <sz val="8"/>
      <color rgb="FFFF0000"/>
      <name val="Arial"/>
      <family val="2"/>
    </font>
    <font>
      <sz val="10"/>
      <color theme="3" tint="0.59999389629810485"/>
      <name val="Arial"/>
      <family val="2"/>
    </font>
    <font>
      <b/>
      <u/>
      <sz val="10"/>
      <color theme="3" tint="0.5999938962981048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29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6">
    <xf numFmtId="0" fontId="0" fillId="0" borderId="0" xfId="0"/>
    <xf numFmtId="0" fontId="0" fillId="0" borderId="0" xfId="1" applyFont="1" applyFill="1"/>
    <xf numFmtId="0" fontId="2" fillId="0" borderId="0" xfId="1" applyFont="1" applyFill="1"/>
    <xf numFmtId="0" fontId="2" fillId="0" borderId="0" xfId="1" applyFont="1"/>
    <xf numFmtId="0" fontId="6" fillId="0" borderId="0" xfId="2" applyFont="1" applyFill="1" applyAlignment="1" applyProtection="1"/>
    <xf numFmtId="0" fontId="7" fillId="2" borderId="1" xfId="1" applyFont="1" applyFill="1" applyBorder="1" applyAlignment="1">
      <alignment horizontal="center" vertical="top" wrapText="1"/>
    </xf>
    <xf numFmtId="0" fontId="7" fillId="2" borderId="2" xfId="1" applyFont="1" applyFill="1" applyBorder="1" applyAlignment="1">
      <alignment horizontal="center" vertical="top" wrapText="1"/>
    </xf>
    <xf numFmtId="0" fontId="8" fillId="0" borderId="0" xfId="1" applyFont="1" applyFill="1" applyBorder="1"/>
    <xf numFmtId="0" fontId="7" fillId="0" borderId="0" xfId="1" applyFont="1" applyFill="1" applyBorder="1"/>
    <xf numFmtId="165" fontId="2" fillId="0" borderId="0" xfId="3" applyNumberFormat="1" applyFont="1" applyFill="1" applyBorder="1"/>
    <xf numFmtId="0" fontId="2" fillId="0" borderId="0" xfId="1" applyFont="1" applyFill="1" applyBorder="1"/>
    <xf numFmtId="0" fontId="7" fillId="2" borderId="1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 wrapText="1"/>
    </xf>
    <xf numFmtId="165" fontId="2" fillId="0" borderId="0" xfId="1" applyNumberFormat="1" applyFont="1" applyFill="1" applyBorder="1"/>
    <xf numFmtId="165" fontId="2" fillId="0" borderId="0" xfId="3" applyNumberFormat="1" applyFont="1" applyFill="1" applyBorder="1" applyAlignment="1">
      <alignment horizontal="center"/>
    </xf>
    <xf numFmtId="0" fontId="0" fillId="0" borderId="0" xfId="1" applyFont="1" applyFill="1" applyBorder="1"/>
    <xf numFmtId="0" fontId="9" fillId="0" borderId="0" xfId="1" applyFont="1" applyBorder="1"/>
    <xf numFmtId="0" fontId="9" fillId="0" borderId="0" xfId="1" applyFont="1" applyFill="1" applyBorder="1"/>
    <xf numFmtId="164" fontId="2" fillId="0" borderId="0" xfId="1" applyNumberFormat="1" applyFont="1" applyFill="1" applyBorder="1"/>
    <xf numFmtId="0" fontId="11" fillId="0" borderId="0" xfId="1" applyFont="1"/>
    <xf numFmtId="0" fontId="11" fillId="0" borderId="0" xfId="1" applyFont="1" applyFill="1"/>
    <xf numFmtId="166" fontId="2" fillId="0" borderId="0" xfId="3" applyNumberFormat="1" applyFont="1" applyFill="1" applyBorder="1"/>
    <xf numFmtId="0" fontId="7" fillId="2" borderId="3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67" fontId="2" fillId="0" borderId="0" xfId="4" applyNumberFormat="1" applyFont="1" applyFill="1" applyBorder="1"/>
    <xf numFmtId="166" fontId="10" fillId="0" borderId="0" xfId="3" applyNumberFormat="1" applyFont="1"/>
    <xf numFmtId="164" fontId="2" fillId="0" borderId="0" xfId="1" applyNumberFormat="1" applyFont="1" applyFill="1" applyBorder="1" applyAlignment="1">
      <alignment horizontal="center"/>
    </xf>
    <xf numFmtId="165" fontId="3" fillId="0" borderId="0" xfId="3" applyNumberFormat="1" applyFont="1" applyBorder="1"/>
    <xf numFmtId="166" fontId="2" fillId="0" borderId="0" xfId="1" applyNumberFormat="1" applyFont="1" applyBorder="1" applyAlignment="1">
      <alignment horizontal="center"/>
    </xf>
    <xf numFmtId="3" fontId="3" fillId="0" borderId="0" xfId="1" applyNumberFormat="1" applyFont="1"/>
    <xf numFmtId="3" fontId="14" fillId="0" borderId="0" xfId="1" applyNumberFormat="1" applyFont="1" applyBorder="1"/>
    <xf numFmtId="0" fontId="14" fillId="0" borderId="0" xfId="1" applyFont="1" applyFill="1"/>
    <xf numFmtId="0" fontId="14" fillId="0" borderId="0" xfId="1" applyFont="1"/>
    <xf numFmtId="0" fontId="3" fillId="0" borderId="0" xfId="1" applyFont="1" applyBorder="1" applyAlignment="1">
      <alignment horizontal="center"/>
    </xf>
    <xf numFmtId="0" fontId="3" fillId="0" borderId="0" xfId="1" applyFont="1" applyBorder="1" applyAlignment="1">
      <alignment horizontal="right"/>
    </xf>
    <xf numFmtId="0" fontId="14" fillId="0" borderId="0" xfId="1" applyFont="1" applyFill="1" applyBorder="1"/>
    <xf numFmtId="3" fontId="14" fillId="0" borderId="0" xfId="1" applyNumberFormat="1" applyFont="1"/>
    <xf numFmtId="0" fontId="18" fillId="0" borderId="0" xfId="1" applyFont="1" applyFill="1"/>
    <xf numFmtId="0" fontId="18" fillId="0" borderId="0" xfId="1" applyFont="1"/>
    <xf numFmtId="0" fontId="21" fillId="0" borderId="0" xfId="1" applyFont="1"/>
    <xf numFmtId="3" fontId="2" fillId="0" borderId="0" xfId="3" applyNumberFormat="1" applyFont="1" applyFill="1" applyBorder="1" applyAlignment="1">
      <alignment horizontal="center"/>
    </xf>
    <xf numFmtId="10" fontId="2" fillId="0" borderId="0" xfId="4" applyNumberFormat="1" applyFont="1" applyFill="1" applyBorder="1" applyAlignment="1">
      <alignment horizontal="center"/>
    </xf>
    <xf numFmtId="3" fontId="2" fillId="0" borderId="0" xfId="4" applyNumberFormat="1" applyFont="1" applyFill="1" applyBorder="1" applyAlignment="1">
      <alignment horizontal="center"/>
    </xf>
    <xf numFmtId="0" fontId="15" fillId="0" borderId="0" xfId="1" applyFont="1" applyFill="1" applyBorder="1"/>
    <xf numFmtId="0" fontId="5" fillId="0" borderId="0" xfId="1" applyFont="1" applyFill="1" applyBorder="1"/>
    <xf numFmtId="10" fontId="25" fillId="0" borderId="0" xfId="4" applyNumberFormat="1" applyFont="1" applyFill="1" applyBorder="1"/>
    <xf numFmtId="166" fontId="16" fillId="0" borderId="0" xfId="3" applyNumberFormat="1" applyFont="1" applyFill="1"/>
    <xf numFmtId="0" fontId="6" fillId="0" borderId="0" xfId="2" applyFont="1" applyFill="1" applyBorder="1" applyAlignment="1" applyProtection="1"/>
    <xf numFmtId="165" fontId="2" fillId="0" borderId="4" xfId="1" applyNumberFormat="1" applyFont="1" applyFill="1" applyBorder="1"/>
    <xf numFmtId="164" fontId="2" fillId="0" borderId="4" xfId="1" applyNumberFormat="1" applyFont="1" applyFill="1" applyBorder="1"/>
    <xf numFmtId="167" fontId="2" fillId="0" borderId="5" xfId="4" applyNumberFormat="1" applyFont="1" applyFill="1" applyBorder="1"/>
    <xf numFmtId="167" fontId="2" fillId="0" borderId="6" xfId="4" applyNumberFormat="1" applyFont="1" applyFill="1" applyBorder="1"/>
    <xf numFmtId="167" fontId="2" fillId="0" borderId="7" xfId="4" applyNumberFormat="1" applyFont="1" applyFill="1" applyBorder="1"/>
    <xf numFmtId="164" fontId="2" fillId="0" borderId="7" xfId="1" applyNumberFormat="1" applyFont="1" applyFill="1" applyBorder="1" applyAlignment="1">
      <alignment horizontal="center"/>
    </xf>
    <xf numFmtId="167" fontId="2" fillId="0" borderId="8" xfId="4" applyNumberFormat="1" applyFont="1" applyFill="1" applyBorder="1"/>
    <xf numFmtId="165" fontId="2" fillId="0" borderId="4" xfId="3" applyNumberFormat="1" applyFont="1" applyFill="1" applyBorder="1"/>
    <xf numFmtId="167" fontId="2" fillId="0" borderId="4" xfId="4" applyNumberFormat="1" applyFont="1" applyFill="1" applyBorder="1"/>
    <xf numFmtId="165" fontId="2" fillId="0" borderId="7" xfId="3" applyNumberFormat="1" applyFont="1" applyFill="1" applyBorder="1"/>
    <xf numFmtId="164" fontId="2" fillId="0" borderId="7" xfId="1" applyNumberFormat="1" applyFont="1" applyFill="1" applyBorder="1"/>
    <xf numFmtId="0" fontId="7" fillId="2" borderId="9" xfId="1" applyFont="1" applyFill="1" applyBorder="1" applyAlignment="1">
      <alignment horizontal="center" vertical="top" wrapText="1"/>
    </xf>
    <xf numFmtId="0" fontId="7" fillId="2" borderId="2" xfId="1" applyFont="1" applyFill="1" applyBorder="1" applyAlignment="1">
      <alignment horizontal="center" vertical="center"/>
    </xf>
    <xf numFmtId="0" fontId="7" fillId="2" borderId="9" xfId="1" applyFont="1" applyFill="1" applyBorder="1" applyAlignment="1">
      <alignment horizontal="center" vertical="center" wrapText="1"/>
    </xf>
    <xf numFmtId="0" fontId="3" fillId="0" borderId="10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  <xf numFmtId="0" fontId="3" fillId="0" borderId="11" xfId="1" applyFont="1" applyFill="1" applyBorder="1" applyAlignment="1">
      <alignment horizontal="center"/>
    </xf>
    <xf numFmtId="0" fontId="3" fillId="0" borderId="6" xfId="1" applyFont="1" applyFill="1" applyBorder="1" applyAlignment="1">
      <alignment horizontal="center"/>
    </xf>
    <xf numFmtId="0" fontId="3" fillId="0" borderId="12" xfId="1" applyFont="1" applyFill="1" applyBorder="1" applyAlignment="1">
      <alignment horizontal="center"/>
    </xf>
    <xf numFmtId="0" fontId="3" fillId="0" borderId="8" xfId="1" applyFont="1" applyFill="1" applyBorder="1" applyAlignment="1">
      <alignment horizontal="center"/>
    </xf>
    <xf numFmtId="0" fontId="3" fillId="0" borderId="10" xfId="1" applyNumberFormat="1" applyFont="1" applyFill="1" applyBorder="1" applyAlignment="1">
      <alignment horizontal="center"/>
    </xf>
    <xf numFmtId="3" fontId="13" fillId="0" borderId="0" xfId="1" applyNumberFormat="1" applyFont="1" applyFill="1"/>
    <xf numFmtId="166" fontId="0" fillId="0" borderId="0" xfId="1" applyNumberFormat="1" applyFont="1" applyFill="1"/>
    <xf numFmtId="166" fontId="2" fillId="0" borderId="0" xfId="1" applyNumberFormat="1" applyFont="1" applyFill="1" applyBorder="1"/>
    <xf numFmtId="165" fontId="0" fillId="0" borderId="0" xfId="1" applyNumberFormat="1" applyFont="1" applyFill="1" applyBorder="1"/>
    <xf numFmtId="166" fontId="2" fillId="0" borderId="10" xfId="3" applyNumberFormat="1" applyFont="1" applyFill="1" applyBorder="1"/>
    <xf numFmtId="167" fontId="2" fillId="0" borderId="4" xfId="3" applyNumberFormat="1" applyFont="1" applyFill="1" applyBorder="1"/>
    <xf numFmtId="164" fontId="2" fillId="0" borderId="4" xfId="3" applyNumberFormat="1" applyFont="1" applyFill="1" applyBorder="1"/>
    <xf numFmtId="166" fontId="2" fillId="0" borderId="4" xfId="3" applyNumberFormat="1" applyFont="1" applyFill="1" applyBorder="1"/>
    <xf numFmtId="164" fontId="2" fillId="0" borderId="5" xfId="3" applyNumberFormat="1" applyFont="1" applyFill="1" applyBorder="1"/>
    <xf numFmtId="166" fontId="2" fillId="0" borderId="11" xfId="3" applyNumberFormat="1" applyFont="1" applyFill="1" applyBorder="1"/>
    <xf numFmtId="164" fontId="2" fillId="0" borderId="0" xfId="3" applyNumberFormat="1" applyFont="1" applyFill="1" applyBorder="1"/>
    <xf numFmtId="164" fontId="2" fillId="0" borderId="6" xfId="3" applyNumberFormat="1" applyFont="1" applyFill="1" applyBorder="1"/>
    <xf numFmtId="164" fontId="2" fillId="0" borderId="6" xfId="1" applyNumberFormat="1" applyFont="1" applyFill="1" applyBorder="1"/>
    <xf numFmtId="166" fontId="2" fillId="0" borderId="12" xfId="3" applyNumberFormat="1" applyFont="1" applyFill="1" applyBorder="1"/>
    <xf numFmtId="166" fontId="2" fillId="0" borderId="7" xfId="3" applyNumberFormat="1" applyFont="1" applyFill="1" applyBorder="1"/>
    <xf numFmtId="167" fontId="2" fillId="0" borderId="4" xfId="1" applyNumberFormat="1" applyFont="1" applyFill="1" applyBorder="1"/>
    <xf numFmtId="164" fontId="2" fillId="0" borderId="7" xfId="3" applyNumberFormat="1" applyFont="1" applyFill="1" applyBorder="1"/>
    <xf numFmtId="164" fontId="2" fillId="0" borderId="8" xfId="3" applyNumberFormat="1" applyFont="1" applyFill="1" applyBorder="1"/>
    <xf numFmtId="3" fontId="3" fillId="0" borderId="11" xfId="1" applyNumberFormat="1" applyFont="1" applyFill="1" applyBorder="1" applyAlignment="1">
      <alignment horizontal="center"/>
    </xf>
    <xf numFmtId="0" fontId="0" fillId="0" borderId="11" xfId="1" applyFont="1" applyFill="1" applyBorder="1" applyAlignment="1">
      <alignment horizontal="center"/>
    </xf>
    <xf numFmtId="0" fontId="0" fillId="0" borderId="12" xfId="1" applyFont="1" applyFill="1" applyBorder="1" applyAlignment="1">
      <alignment horizontal="center"/>
    </xf>
    <xf numFmtId="0" fontId="26" fillId="0" borderId="10" xfId="1" applyFont="1" applyFill="1" applyBorder="1" applyAlignment="1">
      <alignment horizontal="center"/>
    </xf>
    <xf numFmtId="3" fontId="2" fillId="0" borderId="10" xfId="3" applyNumberFormat="1" applyFont="1" applyFill="1" applyBorder="1" applyAlignment="1">
      <alignment horizontal="center"/>
    </xf>
    <xf numFmtId="3" fontId="2" fillId="0" borderId="4" xfId="3" applyNumberFormat="1" applyFont="1" applyFill="1" applyBorder="1" applyAlignment="1">
      <alignment horizontal="center"/>
    </xf>
    <xf numFmtId="3" fontId="2" fillId="0" borderId="5" xfId="3" applyNumberFormat="1" applyFont="1" applyFill="1" applyBorder="1" applyAlignment="1">
      <alignment horizontal="center"/>
    </xf>
    <xf numFmtId="3" fontId="2" fillId="0" borderId="11" xfId="3" applyNumberFormat="1" applyFont="1" applyFill="1" applyBorder="1" applyAlignment="1">
      <alignment horizontal="center"/>
    </xf>
    <xf numFmtId="3" fontId="2" fillId="0" borderId="6" xfId="3" applyNumberFormat="1" applyFont="1" applyFill="1" applyBorder="1" applyAlignment="1">
      <alignment horizontal="center"/>
    </xf>
    <xf numFmtId="3" fontId="2" fillId="0" borderId="12" xfId="3" applyNumberFormat="1" applyFont="1" applyFill="1" applyBorder="1" applyAlignment="1">
      <alignment horizontal="center"/>
    </xf>
    <xf numFmtId="3" fontId="2" fillId="0" borderId="7" xfId="3" applyNumberFormat="1" applyFont="1" applyFill="1" applyBorder="1" applyAlignment="1">
      <alignment horizontal="center"/>
    </xf>
    <xf numFmtId="3" fontId="2" fillId="0" borderId="8" xfId="3" applyNumberFormat="1" applyFont="1" applyFill="1" applyBorder="1" applyAlignment="1">
      <alignment horizontal="center"/>
    </xf>
    <xf numFmtId="0" fontId="28" fillId="0" borderId="0" xfId="2" applyFont="1" applyFill="1" applyAlignment="1" applyProtection="1"/>
    <xf numFmtId="0" fontId="7" fillId="2" borderId="3" xfId="1" applyFont="1" applyFill="1" applyBorder="1" applyAlignment="1">
      <alignment horizontal="center" vertical="top" wrapText="1"/>
    </xf>
    <xf numFmtId="10" fontId="2" fillId="0" borderId="11" xfId="4" applyNumberFormat="1" applyFont="1" applyFill="1" applyBorder="1" applyAlignment="1">
      <alignment horizontal="center"/>
    </xf>
    <xf numFmtId="10" fontId="2" fillId="0" borderId="6" xfId="4" applyNumberFormat="1" applyFont="1" applyFill="1" applyBorder="1" applyAlignment="1">
      <alignment horizontal="center"/>
    </xf>
    <xf numFmtId="10" fontId="2" fillId="0" borderId="12" xfId="4" applyNumberFormat="1" applyFont="1" applyFill="1" applyBorder="1" applyAlignment="1">
      <alignment horizontal="center"/>
    </xf>
    <xf numFmtId="10" fontId="2" fillId="0" borderId="7" xfId="4" applyNumberFormat="1" applyFont="1" applyFill="1" applyBorder="1" applyAlignment="1">
      <alignment horizontal="center"/>
    </xf>
    <xf numFmtId="10" fontId="2" fillId="0" borderId="8" xfId="4" applyNumberFormat="1" applyFont="1" applyFill="1" applyBorder="1" applyAlignment="1">
      <alignment horizontal="center"/>
    </xf>
    <xf numFmtId="10" fontId="2" fillId="0" borderId="4" xfId="4" applyNumberFormat="1" applyFont="1" applyFill="1" applyBorder="1" applyAlignment="1">
      <alignment horizontal="center"/>
    </xf>
    <xf numFmtId="10" fontId="2" fillId="0" borderId="5" xfId="4" applyNumberFormat="1" applyFont="1" applyFill="1" applyBorder="1" applyAlignment="1">
      <alignment horizontal="center"/>
    </xf>
    <xf numFmtId="169" fontId="2" fillId="0" borderId="6" xfId="4" applyNumberFormat="1" applyFont="1" applyFill="1" applyBorder="1" applyAlignment="1">
      <alignment horizontal="center"/>
    </xf>
    <xf numFmtId="169" fontId="2" fillId="0" borderId="8" xfId="4" applyNumberFormat="1" applyFont="1" applyFill="1" applyBorder="1" applyAlignment="1">
      <alignment horizontal="center"/>
    </xf>
    <xf numFmtId="3" fontId="2" fillId="0" borderId="11" xfId="4" applyNumberFormat="1" applyFont="1" applyFill="1" applyBorder="1" applyAlignment="1">
      <alignment horizontal="center"/>
    </xf>
    <xf numFmtId="3" fontId="2" fillId="0" borderId="6" xfId="4" applyNumberFormat="1" applyFont="1" applyFill="1" applyBorder="1" applyAlignment="1">
      <alignment horizontal="center"/>
    </xf>
    <xf numFmtId="3" fontId="2" fillId="0" borderId="12" xfId="4" applyNumberFormat="1" applyFont="1" applyFill="1" applyBorder="1" applyAlignment="1">
      <alignment horizontal="center"/>
    </xf>
    <xf numFmtId="3" fontId="2" fillId="0" borderId="7" xfId="4" applyNumberFormat="1" applyFont="1" applyFill="1" applyBorder="1" applyAlignment="1">
      <alignment horizontal="center"/>
    </xf>
    <xf numFmtId="3" fontId="2" fillId="0" borderId="8" xfId="4" applyNumberFormat="1" applyFont="1" applyFill="1" applyBorder="1" applyAlignment="1">
      <alignment horizontal="center"/>
    </xf>
    <xf numFmtId="3" fontId="2" fillId="0" borderId="4" xfId="4" applyNumberFormat="1" applyFont="1" applyFill="1" applyBorder="1" applyAlignment="1">
      <alignment horizontal="center"/>
    </xf>
    <xf numFmtId="3" fontId="2" fillId="0" borderId="5" xfId="4" applyNumberFormat="1" applyFont="1" applyFill="1" applyBorder="1" applyAlignment="1">
      <alignment horizontal="center"/>
    </xf>
    <xf numFmtId="0" fontId="17" fillId="0" borderId="0" xfId="1" applyFont="1" applyFill="1"/>
    <xf numFmtId="0" fontId="19" fillId="0" borderId="0" xfId="1" applyFont="1" applyFill="1" applyAlignment="1">
      <alignment horizontal="center" vertical="center"/>
    </xf>
    <xf numFmtId="0" fontId="22" fillId="0" borderId="0" xfId="1" applyFont="1" applyFill="1"/>
    <xf numFmtId="0" fontId="23" fillId="0" borderId="0" xfId="2" applyFont="1" applyFill="1" applyBorder="1" applyAlignment="1" applyProtection="1">
      <alignment horizontal="left"/>
    </xf>
    <xf numFmtId="0" fontId="20" fillId="0" borderId="0" xfId="1" applyFont="1" applyFill="1"/>
    <xf numFmtId="0" fontId="24" fillId="0" borderId="0" xfId="1" applyFont="1" applyFill="1"/>
    <xf numFmtId="0" fontId="27" fillId="0" borderId="0" xfId="2" applyFont="1" applyFill="1" applyAlignment="1" applyProtection="1"/>
    <xf numFmtId="0" fontId="22" fillId="0" borderId="0" xfId="1" applyFont="1" applyFill="1" applyBorder="1"/>
    <xf numFmtId="0" fontId="21" fillId="0" borderId="0" xfId="1" applyFont="1" applyFill="1" applyBorder="1"/>
    <xf numFmtId="0" fontId="12" fillId="0" borderId="0" xfId="2" applyFont="1" applyFill="1" applyAlignment="1" applyProtection="1">
      <alignment horizontal="right"/>
    </xf>
    <xf numFmtId="165" fontId="2" fillId="0" borderId="10" xfId="3" applyNumberFormat="1" applyFont="1" applyFill="1" applyBorder="1"/>
    <xf numFmtId="165" fontId="2" fillId="0" borderId="11" xfId="3" applyNumberFormat="1" applyFont="1" applyFill="1" applyBorder="1"/>
    <xf numFmtId="165" fontId="2" fillId="0" borderId="12" xfId="3" applyNumberFormat="1" applyFont="1" applyFill="1" applyBorder="1"/>
    <xf numFmtId="10" fontId="2" fillId="0" borderId="10" xfId="4" applyNumberFormat="1" applyFont="1" applyFill="1" applyBorder="1" applyAlignment="1">
      <alignment horizontal="center"/>
    </xf>
    <xf numFmtId="169" fontId="2" fillId="0" borderId="5" xfId="4" applyNumberFormat="1" applyFont="1" applyFill="1" applyBorder="1" applyAlignment="1">
      <alignment horizontal="center"/>
    </xf>
    <xf numFmtId="3" fontId="2" fillId="0" borderId="10" xfId="4" applyNumberFormat="1" applyFont="1" applyFill="1" applyBorder="1" applyAlignment="1">
      <alignment horizontal="center"/>
    </xf>
    <xf numFmtId="0" fontId="26" fillId="0" borderId="11" xfId="1" applyFont="1" applyFill="1" applyBorder="1" applyAlignment="1">
      <alignment horizontal="center"/>
    </xf>
    <xf numFmtId="0" fontId="1" fillId="0" borderId="0" xfId="1" applyFont="1" applyFill="1" applyBorder="1" applyAlignment="1">
      <alignment horizontal="right"/>
    </xf>
    <xf numFmtId="170" fontId="2" fillId="0" borderId="0" xfId="4" applyNumberFormat="1" applyFont="1" applyFill="1" applyBorder="1"/>
    <xf numFmtId="0" fontId="31" fillId="0" borderId="0" xfId="1" applyFont="1" applyFill="1"/>
    <xf numFmtId="0" fontId="32" fillId="0" borderId="0" xfId="1" applyFont="1" applyFill="1"/>
    <xf numFmtId="0" fontId="33" fillId="0" borderId="0" xfId="2" applyFont="1" applyFill="1" applyAlignment="1" applyProtection="1"/>
    <xf numFmtId="170" fontId="14" fillId="0" borderId="0" xfId="4" applyNumberFormat="1" applyFont="1" applyFill="1" applyBorder="1"/>
    <xf numFmtId="9" fontId="14" fillId="0" borderId="0" xfId="4" applyFont="1" applyFill="1" applyBorder="1"/>
    <xf numFmtId="170" fontId="0" fillId="0" borderId="0" xfId="4" applyNumberFormat="1" applyFont="1" applyFill="1" applyBorder="1"/>
    <xf numFmtId="3" fontId="30" fillId="0" borderId="0" xfId="1" applyNumberFormat="1" applyFont="1" applyFill="1" applyBorder="1"/>
    <xf numFmtId="170" fontId="28" fillId="0" borderId="0" xfId="4" applyNumberFormat="1" applyFont="1" applyFill="1" applyBorder="1" applyAlignment="1" applyProtection="1"/>
    <xf numFmtId="169" fontId="2" fillId="0" borderId="0" xfId="4" applyNumberFormat="1" applyFont="1" applyFill="1" applyBorder="1" applyAlignment="1">
      <alignment horizontal="center"/>
    </xf>
    <xf numFmtId="168" fontId="2" fillId="0" borderId="0" xfId="4" applyNumberFormat="1" applyFont="1" applyFill="1" applyBorder="1" applyAlignment="1">
      <alignment horizontal="center"/>
    </xf>
    <xf numFmtId="0" fontId="7" fillId="2" borderId="13" xfId="1" applyFont="1" applyFill="1" applyBorder="1" applyAlignment="1">
      <alignment horizontal="center" vertical="top" wrapText="1"/>
    </xf>
    <xf numFmtId="169" fontId="2" fillId="0" borderId="7" xfId="4" applyNumberFormat="1" applyFont="1" applyFill="1" applyBorder="1" applyAlignment="1">
      <alignment horizontal="center"/>
    </xf>
    <xf numFmtId="169" fontId="2" fillId="0" borderId="4" xfId="4" applyNumberFormat="1" applyFont="1" applyFill="1" applyBorder="1" applyAlignment="1">
      <alignment horizontal="center"/>
    </xf>
    <xf numFmtId="0" fontId="26" fillId="0" borderId="12" xfId="1" applyFont="1" applyFill="1" applyBorder="1" applyAlignment="1">
      <alignment horizontal="center"/>
    </xf>
    <xf numFmtId="168" fontId="2" fillId="0" borderId="6" xfId="4" applyNumberFormat="1" applyFont="1" applyFill="1" applyBorder="1" applyAlignment="1">
      <alignment horizontal="center"/>
    </xf>
    <xf numFmtId="0" fontId="0" fillId="0" borderId="0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14" xfId="0" applyFont="1" applyFill="1" applyBorder="1"/>
    <xf numFmtId="0" fontId="3" fillId="0" borderId="15" xfId="0" applyFont="1" applyFill="1" applyBorder="1" applyAlignment="1">
      <alignment horizontal="center"/>
    </xf>
    <xf numFmtId="170" fontId="3" fillId="0" borderId="15" xfId="4" applyNumberFormat="1" applyFont="1" applyFill="1" applyBorder="1" applyAlignment="1">
      <alignment horizontal="center"/>
    </xf>
    <xf numFmtId="170" fontId="3" fillId="0" borderId="16" xfId="4" applyNumberFormat="1" applyFont="1" applyFill="1" applyBorder="1" applyAlignment="1">
      <alignment horizontal="center"/>
    </xf>
    <xf numFmtId="0" fontId="3" fillId="0" borderId="0" xfId="1" applyFont="1" applyFill="1" applyBorder="1"/>
    <xf numFmtId="0" fontId="26" fillId="0" borderId="0" xfId="1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70" fontId="3" fillId="0" borderId="15" xfId="4" applyNumberFormat="1" applyFont="1" applyFill="1" applyBorder="1" applyAlignment="1">
      <alignment horizontal="right"/>
    </xf>
    <xf numFmtId="170" fontId="3" fillId="0" borderId="16" xfId="4" applyNumberFormat="1" applyFont="1" applyFill="1" applyBorder="1" applyAlignment="1">
      <alignment horizontal="right"/>
    </xf>
    <xf numFmtId="165" fontId="34" fillId="3" borderId="0" xfId="1" applyNumberFormat="1" applyFont="1" applyFill="1" applyBorder="1"/>
    <xf numFmtId="0" fontId="35" fillId="3" borderId="0" xfId="1" applyFont="1" applyFill="1" applyBorder="1"/>
    <xf numFmtId="10" fontId="35" fillId="3" borderId="0" xfId="1" applyNumberFormat="1" applyFont="1" applyFill="1" applyBorder="1"/>
    <xf numFmtId="165" fontId="36" fillId="0" borderId="0" xfId="1" applyNumberFormat="1" applyFont="1" applyFill="1" applyBorder="1"/>
    <xf numFmtId="165" fontId="2" fillId="0" borderId="11" xfId="1" applyNumberFormat="1" applyFont="1" applyFill="1" applyBorder="1"/>
    <xf numFmtId="165" fontId="2" fillId="0" borderId="12" xfId="1" applyNumberFormat="1" applyFont="1" applyFill="1" applyBorder="1"/>
    <xf numFmtId="165" fontId="37" fillId="0" borderId="0" xfId="1" applyNumberFormat="1" applyFont="1" applyFill="1" applyBorder="1"/>
    <xf numFmtId="165" fontId="38" fillId="3" borderId="0" xfId="1" applyNumberFormat="1" applyFont="1" applyFill="1" applyBorder="1"/>
    <xf numFmtId="9" fontId="0" fillId="0" borderId="0" xfId="4" applyFont="1" applyFill="1" applyBorder="1"/>
    <xf numFmtId="9" fontId="39" fillId="0" borderId="0" xfId="4" applyFont="1" applyFill="1" applyBorder="1" applyAlignment="1" applyProtection="1"/>
    <xf numFmtId="10" fontId="37" fillId="0" borderId="0" xfId="4" applyNumberFormat="1" applyFont="1" applyFill="1" applyBorder="1"/>
    <xf numFmtId="4" fontId="2" fillId="0" borderId="4" xfId="4" applyNumberFormat="1" applyFont="1" applyFill="1" applyBorder="1" applyAlignment="1">
      <alignment horizontal="center"/>
    </xf>
    <xf numFmtId="4" fontId="2" fillId="0" borderId="5" xfId="4" applyNumberFormat="1" applyFont="1" applyFill="1" applyBorder="1" applyAlignment="1">
      <alignment horizontal="center"/>
    </xf>
    <xf numFmtId="4" fontId="2" fillId="0" borderId="0" xfId="4" applyNumberFormat="1" applyFont="1" applyFill="1" applyBorder="1" applyAlignment="1">
      <alignment horizontal="center"/>
    </xf>
    <xf numFmtId="4" fontId="2" fillId="0" borderId="6" xfId="4" applyNumberFormat="1" applyFont="1" applyFill="1" applyBorder="1" applyAlignment="1">
      <alignment horizontal="center"/>
    </xf>
    <xf numFmtId="4" fontId="2" fillId="0" borderId="7" xfId="4" applyNumberFormat="1" applyFont="1" applyFill="1" applyBorder="1" applyAlignment="1">
      <alignment horizontal="center"/>
    </xf>
    <xf numFmtId="165" fontId="3" fillId="3" borderId="0" xfId="1" applyNumberFormat="1" applyFont="1" applyFill="1" applyBorder="1"/>
    <xf numFmtId="164" fontId="2" fillId="0" borderId="8" xfId="1" applyNumberFormat="1" applyFont="1" applyFill="1" applyBorder="1"/>
    <xf numFmtId="168" fontId="2" fillId="0" borderId="7" xfId="4" applyNumberFormat="1" applyFont="1" applyFill="1" applyBorder="1" applyAlignment="1">
      <alignment horizontal="center"/>
    </xf>
    <xf numFmtId="168" fontId="2" fillId="0" borderId="8" xfId="4" applyNumberFormat="1" applyFont="1" applyFill="1" applyBorder="1" applyAlignment="1">
      <alignment horizontal="center"/>
    </xf>
    <xf numFmtId="0" fontId="7" fillId="2" borderId="15" xfId="1" applyFont="1" applyFill="1" applyBorder="1" applyAlignment="1">
      <alignment horizontal="center" vertical="center" wrapText="1"/>
    </xf>
    <xf numFmtId="0" fontId="7" fillId="2" borderId="16" xfId="1" applyFont="1" applyFill="1" applyBorder="1" applyAlignment="1">
      <alignment horizontal="center" vertical="center" wrapText="1"/>
    </xf>
    <xf numFmtId="165" fontId="2" fillId="0" borderId="5" xfId="3" applyNumberFormat="1" applyFont="1" applyFill="1" applyBorder="1"/>
    <xf numFmtId="165" fontId="2" fillId="0" borderId="6" xfId="3" applyNumberFormat="1" applyFont="1" applyFill="1" applyBorder="1"/>
    <xf numFmtId="165" fontId="2" fillId="0" borderId="8" xfId="3" applyNumberFormat="1" applyFont="1" applyFill="1" applyBorder="1"/>
    <xf numFmtId="0" fontId="7" fillId="2" borderId="17" xfId="1" applyFont="1" applyFill="1" applyBorder="1" applyAlignment="1">
      <alignment horizontal="center" vertical="center" wrapText="1"/>
    </xf>
    <xf numFmtId="165" fontId="2" fillId="0" borderId="18" xfId="3" applyNumberFormat="1" applyFont="1" applyFill="1" applyBorder="1"/>
    <xf numFmtId="165" fontId="2" fillId="0" borderId="19" xfId="3" applyNumberFormat="1" applyFont="1" applyFill="1" applyBorder="1"/>
    <xf numFmtId="0" fontId="40" fillId="0" borderId="0" xfId="1" applyFont="1" applyFill="1"/>
    <xf numFmtId="0" fontId="41" fillId="0" borderId="0" xfId="2" applyFont="1" applyFill="1" applyAlignment="1" applyProtection="1">
      <alignment horizontal="left"/>
    </xf>
    <xf numFmtId="170" fontId="0" fillId="0" borderId="0" xfId="4" applyNumberFormat="1" applyFont="1" applyFill="1"/>
    <xf numFmtId="170" fontId="0" fillId="0" borderId="0" xfId="1" applyNumberFormat="1" applyFont="1" applyFill="1"/>
    <xf numFmtId="165" fontId="2" fillId="0" borderId="0" xfId="1" applyNumberFormat="1" applyFont="1" applyFill="1"/>
  </cellXfs>
  <cellStyles count="5">
    <cellStyle name="%" xfId="1"/>
    <cellStyle name="Hipervínculo" xfId="2" builtinId="8"/>
    <cellStyle name="Millares" xfId="3" builtinId="3"/>
    <cellStyle name="Normal" xfId="0" builtinId="0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 sz="18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Abonados Móviles </a:t>
            </a:r>
            <a:r>
              <a:rPr lang="es-CL" sz="12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(Dic.)</a:t>
            </a:r>
            <a:endParaRPr lang="es-CL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5833333333333299"/>
          <c:y val="4.9469964664310903E-2"/>
          <c:w val="0.76666666666666705"/>
          <c:h val="0.713780918727915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'3.1.Abonados'!$D$6</c:f>
              <c:strCache>
                <c:ptCount val="1"/>
                <c:pt idx="0">
                  <c:v>Abonados  a nivel nacional </c:v>
                </c:pt>
              </c:strCache>
            </c:strRef>
          </c:tx>
          <c:invertIfNegative val="0"/>
          <c:cat>
            <c:numRef>
              <c:f>'3.1.Abonados'!$B$7:$B$20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'3.1.Abonados'!$D$7:$D$20</c:f>
              <c:numCache>
                <c:formatCode>_-* #,##0\ _€_-;\-* #,##0\ _€_-;_-* "-"??\ _€_-;_-@_-</c:formatCode>
                <c:ptCount val="14"/>
                <c:pt idx="0">
                  <c:v>3401525</c:v>
                </c:pt>
                <c:pt idx="1">
                  <c:v>5100783</c:v>
                </c:pt>
                <c:pt idx="2">
                  <c:v>6244310</c:v>
                </c:pt>
                <c:pt idx="3">
                  <c:v>7268281</c:v>
                </c:pt>
                <c:pt idx="4">
                  <c:v>9261385</c:v>
                </c:pt>
                <c:pt idx="5">
                  <c:v>10569572</c:v>
                </c:pt>
                <c:pt idx="6">
                  <c:v>12450801</c:v>
                </c:pt>
                <c:pt idx="7">
                  <c:v>13955202</c:v>
                </c:pt>
                <c:pt idx="8">
                  <c:v>14796593</c:v>
                </c:pt>
                <c:pt idx="9">
                  <c:v>16450223</c:v>
                </c:pt>
                <c:pt idx="10">
                  <c:v>19852242</c:v>
                </c:pt>
                <c:pt idx="11">
                  <c:v>22315248</c:v>
                </c:pt>
                <c:pt idx="12">
                  <c:v>23940973</c:v>
                </c:pt>
                <c:pt idx="13">
                  <c:v>23659441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538496"/>
        <c:axId val="133955584"/>
      </c:barChart>
      <c:lineChart>
        <c:grouping val="standard"/>
        <c:varyColors val="0"/>
        <c:ser>
          <c:idx val="1"/>
          <c:order val="1"/>
          <c:tx>
            <c:strRef>
              <c:f>'3.1.Abonados'!$F$6</c:f>
              <c:strCache>
                <c:ptCount val="1"/>
                <c:pt idx="0">
                  <c:v>Penetración cada 100 hab. </c:v>
                </c:pt>
              </c:strCache>
            </c:strRef>
          </c:tx>
          <c:marker>
            <c:symbol val="none"/>
          </c:marker>
          <c:cat>
            <c:numRef>
              <c:f>'3.1.Abonados'!$B$7:$B$20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'3.1.Abonados'!$F$7:$F$20</c:f>
              <c:numCache>
                <c:formatCode>_-* #,##0.00\ _€_-;\-* #,##0.00\ _€_-;_-* "-"??\ _€_-;_-@_-</c:formatCode>
                <c:ptCount val="14"/>
                <c:pt idx="0">
                  <c:v>21.966961454901561</c:v>
                </c:pt>
                <c:pt idx="1">
                  <c:v>32.574897511793978</c:v>
                </c:pt>
                <c:pt idx="2">
                  <c:v>39.439745925651422</c:v>
                </c:pt>
                <c:pt idx="3">
                  <c:v>45.408511961303518</c:v>
                </c:pt>
                <c:pt idx="4">
                  <c:v>57.238549181450423</c:v>
                </c:pt>
                <c:pt idx="5">
                  <c:v>64.645795198720762</c:v>
                </c:pt>
                <c:pt idx="6">
                  <c:v>75.389155583155372</c:v>
                </c:pt>
                <c:pt idx="7">
                  <c:v>83.660408523058692</c:v>
                </c:pt>
                <c:pt idx="8">
                  <c:v>87.833565032862168</c:v>
                </c:pt>
                <c:pt idx="9">
                  <c:v>96.700196098873093</c:v>
                </c:pt>
                <c:pt idx="10">
                  <c:v>115.61250308471438</c:v>
                </c:pt>
                <c:pt idx="11">
                  <c:v>128.79972572283452</c:v>
                </c:pt>
                <c:pt idx="12">
                  <c:v>136.96426244753016</c:v>
                </c:pt>
                <c:pt idx="13">
                  <c:v>134.17013963919902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57120"/>
        <c:axId val="133958656"/>
      </c:lineChart>
      <c:catAx>
        <c:axId val="8653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33955584"/>
        <c:crosses val="autoZero"/>
        <c:auto val="1"/>
        <c:lblAlgn val="ctr"/>
        <c:lblOffset val="100"/>
        <c:noMultiLvlLbl val="0"/>
      </c:catAx>
      <c:valAx>
        <c:axId val="133955584"/>
        <c:scaling>
          <c:orientation val="minMax"/>
          <c:max val="25000000"/>
        </c:scaling>
        <c:delete val="0"/>
        <c:axPos val="l"/>
        <c:majorGridlines/>
        <c:numFmt formatCode="_-* #,##0\ _€_-;\-* #,##0\ _€_-;_-* &quot;-&quot;??\ _€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6538496"/>
        <c:crosses val="autoZero"/>
        <c:crossBetween val="between"/>
      </c:valAx>
      <c:catAx>
        <c:axId val="133957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958656"/>
        <c:crosses val="autoZero"/>
        <c:auto val="1"/>
        <c:lblAlgn val="ctr"/>
        <c:lblOffset val="100"/>
        <c:noMultiLvlLbl val="0"/>
      </c:catAx>
      <c:valAx>
        <c:axId val="133958656"/>
        <c:scaling>
          <c:orientation val="minMax"/>
          <c:max val="140"/>
        </c:scaling>
        <c:delete val="0"/>
        <c:axPos val="r"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33957120"/>
        <c:crosses val="max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chemeClr val="tx2"/>
                </a:solidFill>
                <a:latin typeface="Calibri"/>
                <a:ea typeface="Calibri"/>
                <a:cs typeface="Calibri"/>
              </a:defRPr>
            </a:pPr>
            <a:r>
              <a:rPr lang="es-CL" sz="1800" b="1" i="0" u="none" strike="noStrike" baseline="0">
                <a:solidFill>
                  <a:schemeClr val="tx2"/>
                </a:solidFill>
                <a:latin typeface="Calibri"/>
                <a:cs typeface="Calibri"/>
              </a:rPr>
              <a:t>Abonados Móviles </a:t>
            </a:r>
          </a:p>
          <a:p>
            <a:pPr>
              <a:defRPr sz="1000" b="0" i="0" u="none" strike="noStrike" baseline="0">
                <a:solidFill>
                  <a:schemeClr val="tx2"/>
                </a:solidFill>
                <a:latin typeface="Calibri"/>
                <a:ea typeface="Calibri"/>
                <a:cs typeface="Calibri"/>
              </a:defRPr>
            </a:pPr>
            <a:r>
              <a:rPr lang="es-CL" sz="1000" b="1" i="0" u="none" strike="noStrike" baseline="0">
                <a:solidFill>
                  <a:schemeClr val="tx2"/>
                </a:solidFill>
                <a:latin typeface="Calibri"/>
                <a:cs typeface="Calibri"/>
              </a:rPr>
              <a:t>(% Part. De Mercado - Dic. 2013)</a:t>
            </a:r>
            <a:endParaRPr lang="es-CL">
              <a:solidFill>
                <a:schemeClr val="tx2"/>
              </a:solidFill>
            </a:endParaRPr>
          </a:p>
        </c:rich>
      </c:tx>
      <c:overlay val="1"/>
    </c:title>
    <c:autoTitleDeleted val="0"/>
    <c:view3D>
      <c:rotX val="20"/>
      <c:rotY val="20"/>
      <c:depthPercent val="11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44374453193351E-2"/>
          <c:y val="0.20601851851851899"/>
          <c:w val="0.65434798775153102"/>
          <c:h val="0.77314814814814803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3"/>
          </c:dPt>
          <c:dPt>
            <c:idx val="1"/>
            <c:bubble3D val="0"/>
            <c:explosion val="24"/>
            <c:spPr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explosion val="12"/>
          </c:dPt>
          <c:dPt>
            <c:idx val="3"/>
            <c:bubble3D val="0"/>
          </c:dPt>
          <c:dLbls>
            <c:dLbl>
              <c:idx val="0"/>
              <c:layout>
                <c:manualLayout>
                  <c:x val="-7.3933108694007501E-4"/>
                  <c:y val="-6.751027504198629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3.69942559840774E-2"/>
                  <c:y val="3.93599513887131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1.5156170888838499E-2"/>
                  <c:y val="-4.733152728899239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4.1047308110876398E-3"/>
                  <c:y val="-3.318429247790970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delete val="1"/>
            </c:dLbl>
            <c:dLbl>
              <c:idx val="5"/>
              <c:delete val="1"/>
            </c:dLbl>
            <c:numFmt formatCode="0.0%" sourceLinked="0"/>
            <c:txPr>
              <a:bodyPr/>
              <a:lstStyle/>
              <a:p>
                <a:pPr>
                  <a:defRPr sz="1000" b="0" i="0" u="none" strike="noStrike" baseline="0">
                    <a:solidFill>
                      <a:schemeClr val="tx2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'3.4.Participación de Mercado'!$P$26:$P$29</c:f>
              <c:strCache>
                <c:ptCount val="4"/>
                <c:pt idx="0">
                  <c:v>Claro</c:v>
                </c:pt>
                <c:pt idx="1">
                  <c:v>ENTEL PCS</c:v>
                </c:pt>
                <c:pt idx="2">
                  <c:v>Movistar</c:v>
                </c:pt>
                <c:pt idx="3">
                  <c:v>Otros</c:v>
                </c:pt>
              </c:strCache>
            </c:strRef>
          </c:cat>
          <c:val>
            <c:numRef>
              <c:f>'3.4.Participación de Mercado'!$Q$26:$Q$29</c:f>
              <c:numCache>
                <c:formatCode>0.00%</c:formatCode>
                <c:ptCount val="4"/>
                <c:pt idx="0">
                  <c:v>0.21784829996617419</c:v>
                </c:pt>
                <c:pt idx="1">
                  <c:v>0.37499203806209963</c:v>
                </c:pt>
                <c:pt idx="2">
                  <c:v>0.38491488450635836</c:v>
                </c:pt>
                <c:pt idx="3">
                  <c:v>2.2244777465367842E-2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Abonados 30 días por tecnología</a:t>
            </a:r>
          </a:p>
        </c:rich>
      </c:tx>
      <c:layout>
        <c:manualLayout>
          <c:xMode val="edge"/>
          <c:yMode val="edge"/>
          <c:x val="0.32826702125810431"/>
          <c:y val="3.413938726520211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'3.8.Abonados por tecnologia'!$E$6</c:f>
              <c:strCache>
                <c:ptCount val="1"/>
                <c:pt idx="0">
                  <c:v>2G</c:v>
                </c:pt>
              </c:strCache>
            </c:strRef>
          </c:tx>
          <c:marker>
            <c:symbol val="none"/>
          </c:marker>
          <c:cat>
            <c:multiLvlStrRef>
              <c:f>'3.8.Abonados por tecnologia'!$B$7:$C$16</c:f>
              <c:multiLvlStrCache>
                <c:ptCount val="10"/>
                <c:lvl>
                  <c:pt idx="0">
                    <c:v>Mar</c:v>
                  </c:pt>
                  <c:pt idx="1">
                    <c:v>Abr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Ago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Dic</c:v>
                  </c:pt>
                </c:lvl>
                <c:lvl>
                  <c:pt idx="0">
                    <c:v>2013</c:v>
                  </c:pt>
                </c:lvl>
              </c:multiLvlStrCache>
            </c:multiLvlStrRef>
          </c:cat>
          <c:val>
            <c:numRef>
              <c:f>'3.8.Abonados por tecnologia'!$E$7:$E$16</c:f>
              <c:numCache>
                <c:formatCode>_-* #,##0\ _€_-;\-* #,##0\ _€_-;_-* "-"??\ _€_-;_-@_-</c:formatCode>
                <c:ptCount val="10"/>
                <c:pt idx="0">
                  <c:v>16386509</c:v>
                </c:pt>
                <c:pt idx="1">
                  <c:v>16295971</c:v>
                </c:pt>
                <c:pt idx="2">
                  <c:v>16073502</c:v>
                </c:pt>
                <c:pt idx="3">
                  <c:v>15742043</c:v>
                </c:pt>
                <c:pt idx="4">
                  <c:v>15290892</c:v>
                </c:pt>
                <c:pt idx="5">
                  <c:v>14810053</c:v>
                </c:pt>
                <c:pt idx="6">
                  <c:v>14081331</c:v>
                </c:pt>
                <c:pt idx="7">
                  <c:v>13969122</c:v>
                </c:pt>
                <c:pt idx="8">
                  <c:v>13441241</c:v>
                </c:pt>
                <c:pt idx="9">
                  <c:v>13432856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'3.8.Abonados por tecnologia'!$F$6</c:f>
              <c:strCache>
                <c:ptCount val="1"/>
                <c:pt idx="0">
                  <c:v>3G</c:v>
                </c:pt>
              </c:strCache>
            </c:strRef>
          </c:tx>
          <c:marker>
            <c:symbol val="none"/>
          </c:marker>
          <c:cat>
            <c:multiLvlStrRef>
              <c:f>'3.8.Abonados por tecnologia'!$B$7:$C$16</c:f>
              <c:multiLvlStrCache>
                <c:ptCount val="10"/>
                <c:lvl>
                  <c:pt idx="0">
                    <c:v>Mar</c:v>
                  </c:pt>
                  <c:pt idx="1">
                    <c:v>Abr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Ago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Dic</c:v>
                  </c:pt>
                </c:lvl>
                <c:lvl>
                  <c:pt idx="0">
                    <c:v>2013</c:v>
                  </c:pt>
                </c:lvl>
              </c:multiLvlStrCache>
            </c:multiLvlStrRef>
          </c:cat>
          <c:val>
            <c:numRef>
              <c:f>'3.8.Abonados por tecnologia'!$F$7:$F$16</c:f>
              <c:numCache>
                <c:formatCode>_-* #,##0\ _€_-;\-* #,##0\ _€_-;_-* "-"??\ _€_-;_-@_-</c:formatCode>
                <c:ptCount val="10"/>
                <c:pt idx="0">
                  <c:v>6944563</c:v>
                </c:pt>
                <c:pt idx="1">
                  <c:v>7223757</c:v>
                </c:pt>
                <c:pt idx="2">
                  <c:v>7573922</c:v>
                </c:pt>
                <c:pt idx="3">
                  <c:v>7970706</c:v>
                </c:pt>
                <c:pt idx="4">
                  <c:v>8228083</c:v>
                </c:pt>
                <c:pt idx="5">
                  <c:v>8439493</c:v>
                </c:pt>
                <c:pt idx="6">
                  <c:v>8783157</c:v>
                </c:pt>
                <c:pt idx="7">
                  <c:v>8996600</c:v>
                </c:pt>
                <c:pt idx="8">
                  <c:v>9208537</c:v>
                </c:pt>
                <c:pt idx="9">
                  <c:v>9731081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'3.8.Abonados por tecnologia'!$G$6</c:f>
              <c:strCache>
                <c:ptCount val="1"/>
                <c:pt idx="0">
                  <c:v>4G</c:v>
                </c:pt>
              </c:strCache>
            </c:strRef>
          </c:tx>
          <c:marker>
            <c:symbol val="none"/>
          </c:marker>
          <c:cat>
            <c:multiLvlStrRef>
              <c:f>'3.8.Abonados por tecnologia'!$B$7:$C$16</c:f>
              <c:multiLvlStrCache>
                <c:ptCount val="10"/>
                <c:lvl>
                  <c:pt idx="0">
                    <c:v>Mar</c:v>
                  </c:pt>
                  <c:pt idx="1">
                    <c:v>Abr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Ago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Dic</c:v>
                  </c:pt>
                </c:lvl>
                <c:lvl>
                  <c:pt idx="0">
                    <c:v>2013</c:v>
                  </c:pt>
                </c:lvl>
              </c:multiLvlStrCache>
            </c:multiLvlStrRef>
          </c:cat>
          <c:val>
            <c:numRef>
              <c:f>'3.8.Abonados por tecnologia'!$G$7:$G$16</c:f>
              <c:numCache>
                <c:formatCode>_-* #,##0\ _€_-;\-* #,##0\ _€_-;_-* "-"??\ _€_-;_-@_-</c:formatCode>
                <c:ptCount val="10"/>
                <c:pt idx="8">
                  <c:v>11378</c:v>
                </c:pt>
                <c:pt idx="9">
                  <c:v>38613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'3.8.Abonados por tecnologia'!$H$6</c:f>
              <c:strCache>
                <c:ptCount val="1"/>
                <c:pt idx="0">
                  <c:v>No clasificados</c:v>
                </c:pt>
              </c:strCache>
            </c:strRef>
          </c:tx>
          <c:marker>
            <c:symbol val="none"/>
          </c:marker>
          <c:cat>
            <c:multiLvlStrRef>
              <c:f>'3.8.Abonados por tecnologia'!$B$7:$C$16</c:f>
              <c:multiLvlStrCache>
                <c:ptCount val="10"/>
                <c:lvl>
                  <c:pt idx="0">
                    <c:v>Mar</c:v>
                  </c:pt>
                  <c:pt idx="1">
                    <c:v>Abr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Ago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Dic</c:v>
                  </c:pt>
                </c:lvl>
                <c:lvl>
                  <c:pt idx="0">
                    <c:v>2013</c:v>
                  </c:pt>
                </c:lvl>
              </c:multiLvlStrCache>
            </c:multiLvlStrRef>
          </c:cat>
          <c:val>
            <c:numRef>
              <c:f>'3.8.Abonados por tecnologia'!$H$7:$H$16</c:f>
              <c:numCache>
                <c:formatCode>_-* #,##0\ _€_-;\-* #,##0\ _€_-;_-* "-"??\ _€_-;_-@_-</c:formatCode>
                <c:ptCount val="10"/>
                <c:pt idx="0">
                  <c:v>557456</c:v>
                </c:pt>
                <c:pt idx="1">
                  <c:v>548934</c:v>
                </c:pt>
                <c:pt idx="2">
                  <c:v>550104</c:v>
                </c:pt>
                <c:pt idx="3">
                  <c:v>538763</c:v>
                </c:pt>
                <c:pt idx="4">
                  <c:v>528511</c:v>
                </c:pt>
                <c:pt idx="5">
                  <c:v>511648</c:v>
                </c:pt>
                <c:pt idx="6">
                  <c:v>502359</c:v>
                </c:pt>
                <c:pt idx="7">
                  <c:v>477978</c:v>
                </c:pt>
                <c:pt idx="8">
                  <c:v>414199</c:v>
                </c:pt>
                <c:pt idx="9">
                  <c:v>456891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42656"/>
        <c:axId val="139144192"/>
      </c:lineChart>
      <c:catAx>
        <c:axId val="13914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39144192"/>
        <c:crosses val="autoZero"/>
        <c:auto val="1"/>
        <c:lblAlgn val="ctr"/>
        <c:lblOffset val="100"/>
        <c:noMultiLvlLbl val="0"/>
      </c:catAx>
      <c:valAx>
        <c:axId val="139144192"/>
        <c:scaling>
          <c:orientation val="minMax"/>
          <c:max val="20000000"/>
        </c:scaling>
        <c:delete val="0"/>
        <c:axPos val="l"/>
        <c:majorGridlines/>
        <c:numFmt formatCode="_-* #,##0\ _€_-;\-* #,##0\ _€_-;_-* &quot;-&quot;??\ _€_-;_-@_-" sourceLinked="1"/>
        <c:majorTickMark val="out"/>
        <c:minorTickMark val="none"/>
        <c:tickLblPos val="nextTo"/>
        <c:crossAx val="1391426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 sz="18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Abonados Móviles 90 días</a:t>
            </a:r>
            <a:endParaRPr lang="es-CL"/>
          </a:p>
        </c:rich>
      </c:tx>
      <c:layout>
        <c:manualLayout>
          <c:xMode val="edge"/>
          <c:yMode val="edge"/>
          <c:x val="0.2713888888888889"/>
          <c:y val="3.5928143712574849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833333333333299"/>
          <c:y val="0.17322237414933911"/>
          <c:w val="0.76666666666666705"/>
          <c:h val="0.590028447042922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'3.9.Abonados 90 días'!$D$6</c:f>
              <c:strCache>
                <c:ptCount val="1"/>
                <c:pt idx="0">
                  <c:v>Abonados 90 días </c:v>
                </c:pt>
              </c:strCache>
            </c:strRef>
          </c:tx>
          <c:invertIfNegative val="0"/>
          <c:cat>
            <c:multiLvlStrRef>
              <c:f>'3.9.Abonados 90 días'!$B$7:$C$16</c:f>
              <c:multiLvlStrCache>
                <c:ptCount val="10"/>
                <c:lvl>
                  <c:pt idx="0">
                    <c:v>Mar</c:v>
                  </c:pt>
                  <c:pt idx="1">
                    <c:v>Abr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Ago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Dic</c:v>
                  </c:pt>
                </c:lvl>
                <c:lvl>
                  <c:pt idx="0">
                    <c:v>2013</c:v>
                  </c:pt>
                </c:lvl>
              </c:multiLvlStrCache>
            </c:multiLvlStrRef>
          </c:cat>
          <c:val>
            <c:numRef>
              <c:f>'3.9.Abonados 90 días'!$D$7:$D$16</c:f>
              <c:numCache>
                <c:formatCode>_-* #,##0\ _€_-;\-* #,##0\ _€_-;_-* "-"??\ _€_-;_-@_-</c:formatCode>
                <c:ptCount val="10"/>
                <c:pt idx="0">
                  <c:v>27174429</c:v>
                </c:pt>
                <c:pt idx="1">
                  <c:v>27256799</c:v>
                </c:pt>
                <c:pt idx="2">
                  <c:v>27249896</c:v>
                </c:pt>
                <c:pt idx="3">
                  <c:v>27242396</c:v>
                </c:pt>
                <c:pt idx="4">
                  <c:v>27420148</c:v>
                </c:pt>
                <c:pt idx="5">
                  <c:v>27557251</c:v>
                </c:pt>
                <c:pt idx="6">
                  <c:v>27099592</c:v>
                </c:pt>
                <c:pt idx="7">
                  <c:v>26908626</c:v>
                </c:pt>
                <c:pt idx="8">
                  <c:v>26869677</c:v>
                </c:pt>
                <c:pt idx="9">
                  <c:v>27513283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174272"/>
        <c:axId val="139175808"/>
      </c:barChart>
      <c:catAx>
        <c:axId val="13917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39175808"/>
        <c:crosses val="autoZero"/>
        <c:auto val="1"/>
        <c:lblAlgn val="ctr"/>
        <c:lblOffset val="100"/>
        <c:noMultiLvlLbl val="0"/>
      </c:catAx>
      <c:valAx>
        <c:axId val="139175808"/>
        <c:scaling>
          <c:orientation val="minMax"/>
          <c:max val="28000000"/>
        </c:scaling>
        <c:delete val="0"/>
        <c:axPos val="l"/>
        <c:majorGridlines/>
        <c:numFmt formatCode="_-* #,##0\ _€_-;\-* #,##0\ _€_-;_-* &quot;-&quot;??\ _€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3917427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</xdr:rowOff>
    </xdr:from>
    <xdr:to>
      <xdr:col>1</xdr:col>
      <xdr:colOff>0</xdr:colOff>
      <xdr:row>5</xdr:row>
      <xdr:rowOff>0</xdr:rowOff>
    </xdr:to>
    <xdr:sp macro="" textlink="">
      <xdr:nvSpPr>
        <xdr:cNvPr id="1213" name="Rectangle 3"/>
        <xdr:cNvSpPr>
          <a:spLocks noChangeArrowheads="1"/>
        </xdr:cNvSpPr>
      </xdr:nvSpPr>
      <xdr:spPr bwMode="auto">
        <a:xfrm rot="5400000">
          <a:off x="461962" y="747713"/>
          <a:ext cx="1476375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56030</xdr:colOff>
      <xdr:row>0</xdr:row>
      <xdr:rowOff>28575</xdr:rowOff>
    </xdr:from>
    <xdr:to>
      <xdr:col>0</xdr:col>
      <xdr:colOff>1151404</xdr:colOff>
      <xdr:row>2</xdr:row>
      <xdr:rowOff>190500</xdr:rowOff>
    </xdr:to>
    <xdr:pic>
      <xdr:nvPicPr>
        <xdr:cNvPr id="1214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30" y="28575"/>
          <a:ext cx="1095374" cy="10023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76200</xdr:rowOff>
    </xdr:from>
    <xdr:to>
      <xdr:col>0</xdr:col>
      <xdr:colOff>1143000</xdr:colOff>
      <xdr:row>4</xdr:row>
      <xdr:rowOff>219075</xdr:rowOff>
    </xdr:to>
    <xdr:pic>
      <xdr:nvPicPr>
        <xdr:cNvPr id="2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6200"/>
          <a:ext cx="10953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463838</xdr:colOff>
      <xdr:row>21</xdr:row>
      <xdr:rowOff>49695</xdr:rowOff>
    </xdr:from>
    <xdr:to>
      <xdr:col>4</xdr:col>
      <xdr:colOff>339587</xdr:colOff>
      <xdr:row>35</xdr:row>
      <xdr:rowOff>19050</xdr:rowOff>
    </xdr:to>
    <xdr:sp macro="" textlink="">
      <xdr:nvSpPr>
        <xdr:cNvPr id="3" name="Text Box 66"/>
        <xdr:cNvSpPr txBox="1">
          <a:spLocks noChangeArrowheads="1"/>
        </xdr:cNvSpPr>
      </xdr:nvSpPr>
      <xdr:spPr bwMode="auto">
        <a:xfrm>
          <a:off x="463838" y="4040670"/>
          <a:ext cx="3295224" cy="2236305"/>
        </a:xfrm>
        <a:prstGeom prst="rect">
          <a:avLst/>
        </a:prstGeom>
        <a:solidFill>
          <a:srgbClr val="CCEC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las compañías móviles y cargada en el Sistema de Transferencia de Información hasta el </a:t>
          </a:r>
          <a:r>
            <a:rPr kumimoji="0" lang="es-CL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19/02/14.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Notas: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Los abonados de 90 días corresponden a los abonados móviles de los últimos tres meses.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 Se considera abonados de 90 días a todos aquellos clientes que hayan cursado tráfico dentro de los últimos 3 meses o 90 días.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Esto es que hayan emitido o recibido una llamada tasable (aquella que es medible y su registro es tarificado,  lo que no necesariamente implica que sea facturable) entre el primero y el último día del período en cuestión, ambos días inclusive.</a:t>
          </a:r>
        </a:p>
        <a:p>
          <a:pPr algn="l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149087</xdr:colOff>
      <xdr:row>21</xdr:row>
      <xdr:rowOff>66261</xdr:rowOff>
    </xdr:from>
    <xdr:to>
      <xdr:col>10</xdr:col>
      <xdr:colOff>289887</xdr:colOff>
      <xdr:row>35</xdr:row>
      <xdr:rowOff>28575</xdr:rowOff>
    </xdr:to>
    <xdr:sp macro="" textlink="">
      <xdr:nvSpPr>
        <xdr:cNvPr id="4" name="Text Box 66"/>
        <xdr:cNvSpPr txBox="1">
          <a:spLocks noChangeArrowheads="1"/>
        </xdr:cNvSpPr>
      </xdr:nvSpPr>
      <xdr:spPr bwMode="auto">
        <a:xfrm>
          <a:off x="4359137" y="4057236"/>
          <a:ext cx="3255475" cy="2229264"/>
        </a:xfrm>
        <a:prstGeom prst="rect">
          <a:avLst/>
        </a:prstGeom>
        <a:solidFill>
          <a:srgbClr val="CCEC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algn="l" rtl="0">
            <a:defRPr sz="1000"/>
          </a:pPr>
          <a:endParaRPr lang="es-CL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514350</xdr:colOff>
      <xdr:row>0</xdr:row>
      <xdr:rowOff>323850</xdr:rowOff>
    </xdr:from>
    <xdr:to>
      <xdr:col>13</xdr:col>
      <xdr:colOff>514350</xdr:colOff>
      <xdr:row>18</xdr:row>
      <xdr:rowOff>9525</xdr:rowOff>
    </xdr:to>
    <xdr:graphicFrame macro="">
      <xdr:nvGraphicFramePr>
        <xdr:cNvPr id="5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76200</xdr:rowOff>
    </xdr:from>
    <xdr:to>
      <xdr:col>0</xdr:col>
      <xdr:colOff>1143000</xdr:colOff>
      <xdr:row>4</xdr:row>
      <xdr:rowOff>219075</xdr:rowOff>
    </xdr:to>
    <xdr:pic>
      <xdr:nvPicPr>
        <xdr:cNvPr id="2513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6200"/>
          <a:ext cx="10953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463838</xdr:colOff>
      <xdr:row>194</xdr:row>
      <xdr:rowOff>49695</xdr:rowOff>
    </xdr:from>
    <xdr:to>
      <xdr:col>4</xdr:col>
      <xdr:colOff>339587</xdr:colOff>
      <xdr:row>218</xdr:row>
      <xdr:rowOff>57978</xdr:rowOff>
    </xdr:to>
    <xdr:sp macro="" textlink="">
      <xdr:nvSpPr>
        <xdr:cNvPr id="5" name="Text Box 66"/>
        <xdr:cNvSpPr txBox="1">
          <a:spLocks noChangeArrowheads="1"/>
        </xdr:cNvSpPr>
      </xdr:nvSpPr>
      <xdr:spPr bwMode="auto">
        <a:xfrm>
          <a:off x="463838" y="30380608"/>
          <a:ext cx="3304749" cy="3983935"/>
        </a:xfrm>
        <a:prstGeom prst="rect">
          <a:avLst/>
        </a:prstGeom>
        <a:solidFill>
          <a:srgbClr val="CCEC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las compañías móviles y cargada en el Sistema de Transferencia de Información hasta el </a:t>
          </a:r>
          <a:r>
            <a:rPr kumimoji="0" lang="es-CL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19/02/14.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Notas: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Corresponden a los abonados móviles existentes al último día hábil del mes informado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(30 días).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 Se considera abonados a todos aquellos clientes que hayan cursado tráfico dentro del mes.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Esto es que hayan emitido o recibido una llamada tasable (aquella que es medible y su registro es tarificado,  lo que no necesariamente implica que sea facturable) entre el primero y el último día del mes en cuestión, ambos días inclusive.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3/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Penetración cada 100 hab. Calculada como el número de líneas en servicio por  habitante multiplicado por 100.  Los cálculos de penetración por habitantes y hogares se ha calculado en forma mensual, empleando para ello los datos proyectados de Población anual del Instituto Nacional de Estadísticas y las cifras de la Encuesta CASEN. Los valores mensuales se interpolaron linealmente.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4/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Incluye proyección e interpolación de hogares mensuales, incorporando los datos de la CASEN 2009.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5/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En esta estadística se incluyen las concesionarias de servicio móvil de radiocomunicaciones especializado (Trunking Digital). </a:t>
          </a:r>
        </a:p>
        <a:p>
          <a:pPr algn="l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149087</xdr:colOff>
      <xdr:row>194</xdr:row>
      <xdr:rowOff>66261</xdr:rowOff>
    </xdr:from>
    <xdr:to>
      <xdr:col>10</xdr:col>
      <xdr:colOff>289887</xdr:colOff>
      <xdr:row>218</xdr:row>
      <xdr:rowOff>66261</xdr:rowOff>
    </xdr:to>
    <xdr:sp macro="" textlink="">
      <xdr:nvSpPr>
        <xdr:cNvPr id="6" name="Text Box 66"/>
        <xdr:cNvSpPr txBox="1">
          <a:spLocks noChangeArrowheads="1"/>
        </xdr:cNvSpPr>
      </xdr:nvSpPr>
      <xdr:spPr bwMode="auto">
        <a:xfrm>
          <a:off x="4364935" y="30397174"/>
          <a:ext cx="3263343" cy="3975652"/>
        </a:xfrm>
        <a:prstGeom prst="rect">
          <a:avLst/>
        </a:prstGeom>
        <a:solidFill>
          <a:srgbClr val="CCEC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A partir de Junio 2008, la compañía de servicios de Trunking Digital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Nextel informa cantidad de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abonados conectados.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3/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 partir de Marzo 2010, la empresa</a:t>
          </a:r>
          <a:r>
            <a:rPr lang="es-CL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 Interexport,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también de Trunking Digital,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informa abonados.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4/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</a:t>
          </a:r>
          <a:r>
            <a:rPr lang="es-CL" sz="900" b="1" i="0" u="none" strike="noStrike" baseline="0">
              <a:solidFill>
                <a:srgbClr val="FF0000"/>
              </a:solidFill>
              <a:latin typeface="Arial"/>
              <a:ea typeface="+mn-ea"/>
              <a:cs typeface="Arial"/>
            </a:rPr>
            <a:t>Telsur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no informa cantidad de abonados del mes de Septiembre 2011.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5/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</a:t>
          </a:r>
          <a:r>
            <a:rPr lang="es-CL" sz="900" b="1" i="0" u="none" strike="noStrike" baseline="0">
              <a:solidFill>
                <a:srgbClr val="FF0000"/>
              </a:solidFill>
              <a:latin typeface="Arial"/>
              <a:ea typeface="+mn-ea"/>
              <a:cs typeface="Arial"/>
            </a:rPr>
            <a:t>Entel PCS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corrigió toda la información de abonados desde Enero 2011 hasta Octubre 2013.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6/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Las empresas </a:t>
          </a:r>
          <a:r>
            <a:rPr lang="es-CL" sz="900" b="1" i="0" u="none" strike="noStrike" baseline="0">
              <a:solidFill>
                <a:srgbClr val="FF0000"/>
              </a:solidFill>
              <a:latin typeface="Arial"/>
              <a:ea typeface="+mn-ea"/>
              <a:cs typeface="Arial"/>
            </a:rPr>
            <a:t>Claro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 y </a:t>
          </a:r>
          <a:r>
            <a:rPr lang="es-CL" sz="900" b="1" i="0" u="none" strike="noStrike" baseline="0">
              <a:solidFill>
                <a:srgbClr val="FF0000"/>
              </a:solidFill>
              <a:latin typeface="Arial"/>
              <a:ea typeface="+mn-ea"/>
              <a:cs typeface="Arial"/>
            </a:rPr>
            <a:t>Movistar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 realizaron limpiezas de sus carteras de clientes en el segundo semestre del 2013.</a:t>
          </a: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400050</xdr:colOff>
      <xdr:row>4</xdr:row>
      <xdr:rowOff>352425</xdr:rowOff>
    </xdr:from>
    <xdr:to>
      <xdr:col>14</xdr:col>
      <xdr:colOff>533400</xdr:colOff>
      <xdr:row>22</xdr:row>
      <xdr:rowOff>104775</xdr:rowOff>
    </xdr:to>
    <xdr:graphicFrame macro="">
      <xdr:nvGraphicFramePr>
        <xdr:cNvPr id="251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76200</xdr:rowOff>
    </xdr:from>
    <xdr:to>
      <xdr:col>0</xdr:col>
      <xdr:colOff>1143000</xdr:colOff>
      <xdr:row>4</xdr:row>
      <xdr:rowOff>219075</xdr:rowOff>
    </xdr:to>
    <xdr:pic>
      <xdr:nvPicPr>
        <xdr:cNvPr id="3449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6200"/>
          <a:ext cx="10953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1151260</xdr:colOff>
      <xdr:row>193</xdr:row>
      <xdr:rowOff>149087</xdr:rowOff>
    </xdr:from>
    <xdr:to>
      <xdr:col>4</xdr:col>
      <xdr:colOff>729963</xdr:colOff>
      <xdr:row>216</xdr:row>
      <xdr:rowOff>41414</xdr:rowOff>
    </xdr:to>
    <xdr:sp macro="" textlink="">
      <xdr:nvSpPr>
        <xdr:cNvPr id="7" name="Text Box 66"/>
        <xdr:cNvSpPr txBox="1">
          <a:spLocks noChangeArrowheads="1"/>
        </xdr:cNvSpPr>
      </xdr:nvSpPr>
      <xdr:spPr bwMode="auto">
        <a:xfrm>
          <a:off x="1151260" y="32277326"/>
          <a:ext cx="3264464" cy="3702327"/>
        </a:xfrm>
        <a:prstGeom prst="rect">
          <a:avLst/>
        </a:prstGeom>
        <a:solidFill>
          <a:srgbClr val="CCEC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las compañías móviles y cargada en el Sistema de Transferencia de Información hasta el </a:t>
          </a:r>
          <a:r>
            <a:rPr kumimoji="0" lang="es-CL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19/02/14.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Notas: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Corresponden a los abonados móviles existentes al último día hábil del mes informado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(30 días).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 </a:t>
          </a: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Se considera abonados a todos aquellos clientes que hayan cursado tráfico dentro del mes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. Esto es que hayan emitido o recibido una llamada tasable (aquella que es medible y su registro es tarificado,  lo que no necesariamente implica que sea facturable) entre el primero y el último día del mes en cuestión, ambos días inclusive.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3/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Penetración cada 100 hab. Calculada como el número de líneas en servicio por  habitante multiplicado por 100.  Los cálculos de penetración por habitantes y hogares se ha calculado en forma mensual, empleando para ello los datos proyectados de Población anual del Instituto Nacional de Estadísticas y las cifras de la Encuesta CASEN. Los valores mensuales se interpolaron linealmente.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4/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Incluye proyección e interpolación de hogares mensuales, incorporando los datos de la CASEN 2009.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5/ 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En esta estadística se incluyen las concesionarias de servicio móvil de radiocomunicaciones especializado (Trunking Digital). </a:t>
          </a:r>
        </a:p>
        <a:p>
          <a:pPr algn="l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215354</xdr:colOff>
      <xdr:row>193</xdr:row>
      <xdr:rowOff>157369</xdr:rowOff>
    </xdr:from>
    <xdr:to>
      <xdr:col>9</xdr:col>
      <xdr:colOff>74489</xdr:colOff>
      <xdr:row>216</xdr:row>
      <xdr:rowOff>49696</xdr:rowOff>
    </xdr:to>
    <xdr:sp macro="" textlink="">
      <xdr:nvSpPr>
        <xdr:cNvPr id="8" name="Text Box 66"/>
        <xdr:cNvSpPr txBox="1">
          <a:spLocks noChangeArrowheads="1"/>
        </xdr:cNvSpPr>
      </xdr:nvSpPr>
      <xdr:spPr bwMode="auto">
        <a:xfrm>
          <a:off x="4663115" y="32285608"/>
          <a:ext cx="3271570" cy="3702327"/>
        </a:xfrm>
        <a:prstGeom prst="rect">
          <a:avLst/>
        </a:prstGeom>
        <a:solidFill>
          <a:srgbClr val="CCEC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A partir de Junio 2008, la compañía de servicios de Trunking Digital Nextel informa cantidad de abonados conectados.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3/ </a:t>
          </a:r>
          <a:r>
            <a:rPr kumimoji="0" lang="es-CL" sz="9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ea typeface="+mn-ea"/>
              <a:cs typeface="Arial"/>
            </a:rPr>
            <a:t>A partir de Marzo 2010, la empresa</a:t>
          </a:r>
          <a:r>
            <a:rPr kumimoji="0" lang="es-CL" sz="9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/>
              <a:ea typeface="+mn-ea"/>
              <a:cs typeface="Arial"/>
            </a:rPr>
            <a:t> Interexport, </a:t>
          </a:r>
          <a:r>
            <a:rPr kumimoji="0" lang="es-CL" sz="9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ea typeface="+mn-ea"/>
              <a:cs typeface="Arial"/>
            </a:rPr>
            <a:t>también de Trunking Digital, informa abonados.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CL" sz="900" b="1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ea typeface="+mn-ea"/>
              <a:cs typeface="Arial"/>
            </a:rPr>
            <a:t>4/ </a:t>
          </a:r>
          <a:r>
            <a:rPr kumimoji="0" lang="es-CL" sz="9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ea typeface="+mn-ea"/>
              <a:cs typeface="Arial"/>
            </a:rPr>
            <a:t>La empresa </a:t>
          </a:r>
          <a:r>
            <a:rPr kumimoji="0" lang="es-CL" sz="900" b="1" i="0" u="none" strike="noStrike" kern="0" cap="none" spc="0" normalizeH="0" baseline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/>
              <a:ea typeface="+mn-ea"/>
              <a:cs typeface="Arial"/>
            </a:rPr>
            <a:t>Telsur</a:t>
          </a:r>
          <a:r>
            <a:rPr kumimoji="0" lang="es-CL" sz="9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ea typeface="+mn-ea"/>
              <a:cs typeface="Arial"/>
            </a:rPr>
            <a:t> no informa cantidad de abonados del mes de Septiembre 2011.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CL" sz="900" b="1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ea typeface="+mn-ea"/>
              <a:cs typeface="Arial"/>
            </a:rPr>
            <a:t>5/ </a:t>
          </a:r>
          <a:r>
            <a:rPr kumimoji="0" lang="es-CL" sz="9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ea typeface="+mn-ea"/>
              <a:cs typeface="Arial"/>
            </a:rPr>
            <a:t>La empresa </a:t>
          </a:r>
          <a:r>
            <a:rPr kumimoji="0" lang="es-CL" sz="900" b="1" i="0" u="none" strike="noStrike" kern="0" cap="none" spc="0" normalizeH="0" baseline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/>
              <a:ea typeface="+mn-ea"/>
              <a:cs typeface="Arial"/>
            </a:rPr>
            <a:t>Entel PCS </a:t>
          </a:r>
          <a:r>
            <a:rPr kumimoji="0" lang="es-CL" sz="9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ea typeface="+mn-ea"/>
              <a:cs typeface="Arial"/>
            </a:rPr>
            <a:t>corrigió toda la información de abonados desde Enero 2011 hasta Octubre 2013.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CL" sz="900" b="1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ea typeface="+mn-ea"/>
              <a:cs typeface="Arial"/>
            </a:rPr>
            <a:t>6/ </a:t>
          </a:r>
          <a:r>
            <a:rPr kumimoji="0" lang="es-CL" sz="9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ea typeface="+mn-ea"/>
              <a:cs typeface="Arial"/>
            </a:rPr>
            <a:t>Las empresas </a:t>
          </a:r>
          <a:r>
            <a:rPr kumimoji="0" lang="es-CL" sz="900" b="1" i="0" u="none" strike="noStrike" kern="0" cap="none" spc="0" normalizeH="0" baseline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/>
              <a:ea typeface="+mn-ea"/>
              <a:cs typeface="Arial"/>
            </a:rPr>
            <a:t>Claro</a:t>
          </a:r>
          <a:r>
            <a:rPr kumimoji="0" lang="es-CL" sz="9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ea typeface="+mn-ea"/>
              <a:cs typeface="Arial"/>
            </a:rPr>
            <a:t> y </a:t>
          </a:r>
          <a:r>
            <a:rPr kumimoji="0" lang="es-CL" sz="900" b="1" i="0" u="none" strike="noStrike" kern="0" cap="none" spc="0" normalizeH="0" baseline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/>
              <a:ea typeface="+mn-ea"/>
              <a:cs typeface="Arial"/>
            </a:rPr>
            <a:t>Movistar</a:t>
          </a:r>
          <a:r>
            <a:rPr kumimoji="0" lang="es-CL" sz="9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ea typeface="+mn-ea"/>
              <a:cs typeface="Arial"/>
            </a:rPr>
            <a:t> realizaron limpiezas de sus carteras de clientes en el segundo semestre del 2013.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CL" sz="900" b="0" i="0" u="none" strike="noStrike" kern="0" cap="none" spc="0" normalizeH="0" baseline="0">
            <a:ln>
              <a:noFill/>
            </a:ln>
            <a:solidFill>
              <a:srgbClr val="000000"/>
            </a:solidFill>
            <a:effectLst/>
            <a:uLnTx/>
            <a:uFillTx/>
            <a:latin typeface="Arial"/>
            <a:ea typeface="+mn-ea"/>
            <a:cs typeface="Arial"/>
          </a:endParaRP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CL" sz="9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/>
            <a:ea typeface="+mn-ea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76200</xdr:rowOff>
    </xdr:from>
    <xdr:to>
      <xdr:col>0</xdr:col>
      <xdr:colOff>1143000</xdr:colOff>
      <xdr:row>3</xdr:row>
      <xdr:rowOff>352425</xdr:rowOff>
    </xdr:to>
    <xdr:pic>
      <xdr:nvPicPr>
        <xdr:cNvPr id="4471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6200"/>
          <a:ext cx="10953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1352550</xdr:colOff>
      <xdr:row>192</xdr:row>
      <xdr:rowOff>152400</xdr:rowOff>
    </xdr:from>
    <xdr:to>
      <xdr:col>4</xdr:col>
      <xdr:colOff>824408</xdr:colOff>
      <xdr:row>222</xdr:row>
      <xdr:rowOff>48454</xdr:rowOff>
    </xdr:to>
    <xdr:sp macro="" textlink="">
      <xdr:nvSpPr>
        <xdr:cNvPr id="5" name="Text Box 66"/>
        <xdr:cNvSpPr txBox="1">
          <a:spLocks noChangeArrowheads="1"/>
        </xdr:cNvSpPr>
      </xdr:nvSpPr>
      <xdr:spPr bwMode="auto">
        <a:xfrm>
          <a:off x="1352550" y="31794450"/>
          <a:ext cx="3272333" cy="4753804"/>
        </a:xfrm>
        <a:prstGeom prst="rect">
          <a:avLst/>
        </a:prstGeom>
        <a:solidFill>
          <a:srgbClr val="CCEC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just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las compañías móviles y cargada en el Sistema de Transferencia de Información hasta el </a:t>
          </a:r>
          <a:r>
            <a:rPr kumimoji="0" lang="es-CL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19/02/14.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Notas: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Corresponden a los abonados móviles existentes al último día hábil del mes informado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(30 días).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 Se considera abonados a todos aquellos clientes que hayan cursado tráfico dentro del mes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. Esto es que hayan emitido o recibido una llamada tasable (aquella que es medible y su registro es tarificado,  lo que no necesariamente implica que sea facturable) entre el primero y el último día del mes en cuestión, ambos días inclusive.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3/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Clasificación Tipo de Abonados: 1) Residencial: abonados residenciales. 2) Comercial: abonados comerciales, correspondientes a grandes empresas, a pequeñas y medianas empresas (PYME), 3) abonados comerciales totales, en el caso de que la empresa que informa no realice clasificación entre PYME y grandes empresas y abonados que no corresponden a ninguna de las categorías señaladas. La distinción entre abonados residenciales y comerciales dependerá de si el RUT del abonado corresponde a persona natural o jurídica respectivamente.  Finalmente, debe señalarse que este criterio se ha utilizado desde Abril del 2006 en adelante. El criterio de clasificación utilizado en el período 2000-2006 no es el mismo que utiliza a partir del 2006.</a:t>
          </a: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4/ 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En esta estadística se incluyen las concesionarias de servicio móvil de radiocomunicaciones especializado (Trunking Digital). </a:t>
          </a:r>
          <a:endParaRPr lang="es-ES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1028700</xdr:colOff>
      <xdr:row>192</xdr:row>
      <xdr:rowOff>152400</xdr:rowOff>
    </xdr:from>
    <xdr:to>
      <xdr:col>10</xdr:col>
      <xdr:colOff>59989</xdr:colOff>
      <xdr:row>222</xdr:row>
      <xdr:rowOff>48453</xdr:rowOff>
    </xdr:to>
    <xdr:sp macro="" textlink="">
      <xdr:nvSpPr>
        <xdr:cNvPr id="6" name="Text Box 66"/>
        <xdr:cNvSpPr txBox="1">
          <a:spLocks noChangeArrowheads="1"/>
        </xdr:cNvSpPr>
      </xdr:nvSpPr>
      <xdr:spPr bwMode="auto">
        <a:xfrm>
          <a:off x="4829175" y="31794450"/>
          <a:ext cx="3288964" cy="4753803"/>
        </a:xfrm>
        <a:prstGeom prst="rect">
          <a:avLst/>
        </a:prstGeom>
        <a:solidFill>
          <a:srgbClr val="CCEC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A partir de Junio 2008, la compañía de servicios de Trunking Digital Nextel informa cantidad de abonados conectados.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3/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 partir de Marzo 2010, la empresa</a:t>
          </a:r>
          <a:r>
            <a:rPr lang="es-CL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 Interexport,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también de Trunking Digital,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informa abonados.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4/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</a:t>
          </a:r>
          <a:r>
            <a:rPr lang="es-CL" sz="900" b="1" i="0" u="none" strike="noStrike" baseline="0">
              <a:solidFill>
                <a:srgbClr val="FF0000"/>
              </a:solidFill>
              <a:latin typeface="Arial"/>
              <a:ea typeface="+mn-ea"/>
              <a:cs typeface="Arial"/>
            </a:rPr>
            <a:t>Telsur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no informa cantidad de abonados del mes de Septiembre 2011.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5/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</a:t>
          </a:r>
          <a:r>
            <a:rPr lang="es-CL" sz="900" b="1" i="0" u="none" strike="noStrike" baseline="0">
              <a:solidFill>
                <a:srgbClr val="FF0000"/>
              </a:solidFill>
              <a:latin typeface="Arial"/>
              <a:ea typeface="+mn-ea"/>
              <a:cs typeface="Arial"/>
            </a:rPr>
            <a:t>Entel PCS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corrigió toda la información de abonados desde Enero 2011 hasta Octubre 2013.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6/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Las empresas </a:t>
          </a:r>
          <a:r>
            <a:rPr lang="es-CL" sz="900" b="1" i="0" u="none" strike="noStrike" baseline="0">
              <a:solidFill>
                <a:srgbClr val="FF0000"/>
              </a:solidFill>
              <a:latin typeface="Arial"/>
              <a:ea typeface="+mn-ea"/>
              <a:cs typeface="Arial"/>
            </a:rPr>
            <a:t>Claro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 y </a:t>
          </a:r>
          <a:r>
            <a:rPr lang="es-CL" sz="900" b="1" i="0" u="none" strike="noStrike" baseline="0">
              <a:solidFill>
                <a:srgbClr val="FF0000"/>
              </a:solidFill>
              <a:latin typeface="Arial"/>
              <a:ea typeface="+mn-ea"/>
              <a:cs typeface="Arial"/>
            </a:rPr>
            <a:t>Movistar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 realizaron limpiezas de sus carteras de clientes en el segundo semestre del 2013.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CL" sz="9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/>
            <a:ea typeface="+mn-ea"/>
            <a:cs typeface="Arial"/>
          </a:endParaRPr>
        </a:p>
        <a:p>
          <a:pPr algn="l" rtl="0">
            <a:defRPr sz="1000"/>
          </a:pPr>
          <a:endParaRPr lang="es-CL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76200</xdr:rowOff>
    </xdr:from>
    <xdr:to>
      <xdr:col>0</xdr:col>
      <xdr:colOff>1143000</xdr:colOff>
      <xdr:row>3</xdr:row>
      <xdr:rowOff>352425</xdr:rowOff>
    </xdr:to>
    <xdr:pic>
      <xdr:nvPicPr>
        <xdr:cNvPr id="5572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6200"/>
          <a:ext cx="10953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186010</xdr:colOff>
      <xdr:row>190</xdr:row>
      <xdr:rowOff>0</xdr:rowOff>
    </xdr:from>
    <xdr:to>
      <xdr:col>6</xdr:col>
      <xdr:colOff>203600</xdr:colOff>
      <xdr:row>207</xdr:row>
      <xdr:rowOff>91109</xdr:rowOff>
    </xdr:to>
    <xdr:sp macro="" textlink="">
      <xdr:nvSpPr>
        <xdr:cNvPr id="6" name="Text Box 66"/>
        <xdr:cNvSpPr txBox="1">
          <a:spLocks noChangeArrowheads="1"/>
        </xdr:cNvSpPr>
      </xdr:nvSpPr>
      <xdr:spPr bwMode="auto">
        <a:xfrm>
          <a:off x="1546724" y="30839617"/>
          <a:ext cx="3691519" cy="2900012"/>
        </a:xfrm>
        <a:prstGeom prst="rect">
          <a:avLst/>
        </a:prstGeom>
        <a:solidFill>
          <a:srgbClr val="CCEC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just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lnSpc>
              <a:spcPct val="100000"/>
            </a:lnSpc>
            <a:spcBef>
              <a:spcPts val="0"/>
            </a:spcBef>
            <a:spcAft>
              <a:spcPts val="0"/>
            </a:spcAft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las compañías móviles y cargada en el Sistema de Transferencia de Información hasta el </a:t>
          </a:r>
          <a:r>
            <a:rPr kumimoji="0" lang="es-CL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19/02/14.</a:t>
          </a:r>
        </a:p>
        <a:p>
          <a:pPr algn="just" rtl="0">
            <a:lnSpc>
              <a:spcPct val="100000"/>
            </a:lnSpc>
            <a:spcBef>
              <a:spcPts val="0"/>
            </a:spcBef>
            <a:spcAft>
              <a:spcPts val="0"/>
            </a:spcAft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Notas: </a:t>
          </a:r>
        </a:p>
        <a:p>
          <a:pPr marL="0" indent="0" algn="just" rtl="0">
            <a:lnSpc>
              <a:spcPct val="100000"/>
            </a:lnSpc>
            <a:spcBef>
              <a:spcPts val="0"/>
            </a:spcBef>
            <a:spcAft>
              <a:spcPts val="0"/>
            </a:spcAft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Corresponden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a los abonados móviles existentes al último día hábil del mes informado (30 días).</a:t>
          </a:r>
        </a:p>
        <a:p>
          <a:pPr algn="just" rtl="0">
            <a:lnSpc>
              <a:spcPct val="100000"/>
            </a:lnSpc>
            <a:spcBef>
              <a:spcPts val="0"/>
            </a:spcBef>
            <a:spcAft>
              <a:spcPts val="0"/>
            </a:spcAft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 Se considera abonados a todos aquellos clientes que hayan cursado tráfico dentro del mes. Esto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es que hayan emitido o recibido una llamada tasable (aquella que es medible y su registro es tarificado,  lo que no necesariamente implica que sea facturable) entre el primero y el último día del mes en cuestión, ambos días inclusive.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3/ 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En esta estadística se incluyen las concesionarias de servicio móvil de radiocomunicaciones especializado (Trunking Digital). </a:t>
          </a:r>
          <a:endParaRPr lang="es-ES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6</xdr:col>
      <xdr:colOff>445161</xdr:colOff>
      <xdr:row>190</xdr:row>
      <xdr:rowOff>0</xdr:rowOff>
    </xdr:from>
    <xdr:to>
      <xdr:col>10</xdr:col>
      <xdr:colOff>531458</xdr:colOff>
      <xdr:row>207</xdr:row>
      <xdr:rowOff>91109</xdr:rowOff>
    </xdr:to>
    <xdr:sp macro="" textlink="">
      <xdr:nvSpPr>
        <xdr:cNvPr id="7" name="Text Box 66"/>
        <xdr:cNvSpPr txBox="1">
          <a:spLocks noChangeArrowheads="1"/>
        </xdr:cNvSpPr>
      </xdr:nvSpPr>
      <xdr:spPr bwMode="auto">
        <a:xfrm>
          <a:off x="5479804" y="30839617"/>
          <a:ext cx="3935174" cy="2900012"/>
        </a:xfrm>
        <a:prstGeom prst="rect">
          <a:avLst/>
        </a:prstGeom>
        <a:solidFill>
          <a:srgbClr val="CCEC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A partir de Junio 2008, la compañía de servicios de Trunking Digital Nextel informa cantidad de abonados conectados.</a:t>
          </a:r>
        </a:p>
        <a:p>
          <a:pPr marL="0" marR="0" lvl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3/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 partir de Marzo 2010, la empresa</a:t>
          </a:r>
          <a:r>
            <a:rPr lang="es-CL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 Interexport,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 también de Trunking Digital,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informa abonados. </a:t>
          </a:r>
        </a:p>
        <a:p>
          <a:pPr marL="0" marR="0" lvl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4/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La información histórica anterior a Abril 2006 (fecha en que las empresas comenzaron a entregar las estadísticas a través del STI), considera la siguiente agrupación: a) Movistar incluye Bellsouth y Telefónica Móvil; b) Claro es Smartcom;  c) Entel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PCS agrupa a Entel PCS y Entel Telefonía Móvil.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5/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</a:t>
          </a:r>
          <a:r>
            <a:rPr lang="es-CL" sz="900" b="1" i="0" u="none" strike="noStrike" baseline="0">
              <a:solidFill>
                <a:srgbClr val="FF0000"/>
              </a:solidFill>
              <a:latin typeface="Arial"/>
              <a:ea typeface="+mn-ea"/>
              <a:cs typeface="Arial"/>
            </a:rPr>
            <a:t>Telsur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no informa cantidad de abonados del mes de Septiembre 2011.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6/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</a:t>
          </a:r>
          <a:r>
            <a:rPr lang="es-CL" sz="900" b="1" i="0" u="none" strike="noStrike" baseline="0">
              <a:solidFill>
                <a:srgbClr val="FF0000"/>
              </a:solidFill>
              <a:latin typeface="Arial"/>
              <a:ea typeface="+mn-ea"/>
              <a:cs typeface="Arial"/>
            </a:rPr>
            <a:t>Entel PCS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corrigió toda la información de abonados desde Enero 2011 hasta Octubre 2013.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7/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Las empresas </a:t>
          </a:r>
          <a:r>
            <a:rPr lang="es-CL" sz="900" b="1" i="0" u="none" strike="noStrike" baseline="0">
              <a:solidFill>
                <a:srgbClr val="FF0000"/>
              </a:solidFill>
              <a:latin typeface="Arial"/>
              <a:ea typeface="+mn-ea"/>
              <a:cs typeface="Arial"/>
            </a:rPr>
            <a:t>Claro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 y </a:t>
          </a:r>
          <a:r>
            <a:rPr lang="es-CL" sz="900" b="1" i="0" u="none" strike="noStrike" baseline="0">
              <a:solidFill>
                <a:srgbClr val="FF0000"/>
              </a:solidFill>
              <a:latin typeface="Arial"/>
              <a:ea typeface="+mn-ea"/>
              <a:cs typeface="Arial"/>
            </a:rPr>
            <a:t>Movistar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 realizaron limpiezas de sus carteras de clientes en el segundo semestre del 2013.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endParaRPr lang="es-CL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14</xdr:col>
      <xdr:colOff>323850</xdr:colOff>
      <xdr:row>4</xdr:row>
      <xdr:rowOff>9526</xdr:rowOff>
    </xdr:from>
    <xdr:to>
      <xdr:col>29</xdr:col>
      <xdr:colOff>9525</xdr:colOff>
      <xdr:row>23</xdr:row>
      <xdr:rowOff>28576</xdr:rowOff>
    </xdr:to>
    <xdr:graphicFrame macro="">
      <xdr:nvGraphicFramePr>
        <xdr:cNvPr id="5576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76200</xdr:rowOff>
    </xdr:from>
    <xdr:to>
      <xdr:col>0</xdr:col>
      <xdr:colOff>1143000</xdr:colOff>
      <xdr:row>3</xdr:row>
      <xdr:rowOff>352425</xdr:rowOff>
    </xdr:to>
    <xdr:pic>
      <xdr:nvPicPr>
        <xdr:cNvPr id="6515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6200"/>
          <a:ext cx="10953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393</xdr:colOff>
      <xdr:row>192</xdr:row>
      <xdr:rowOff>139390</xdr:rowOff>
    </xdr:from>
    <xdr:to>
      <xdr:col>5</xdr:col>
      <xdr:colOff>460291</xdr:colOff>
      <xdr:row>210</xdr:row>
      <xdr:rowOff>155955</xdr:rowOff>
    </xdr:to>
    <xdr:sp macro="" textlink="">
      <xdr:nvSpPr>
        <xdr:cNvPr id="5" name="Text Box 66"/>
        <xdr:cNvSpPr txBox="1">
          <a:spLocks noChangeArrowheads="1"/>
        </xdr:cNvSpPr>
      </xdr:nvSpPr>
      <xdr:spPr bwMode="auto">
        <a:xfrm>
          <a:off x="1359448" y="31060792"/>
          <a:ext cx="3723953" cy="2943761"/>
        </a:xfrm>
        <a:prstGeom prst="rect">
          <a:avLst/>
        </a:prstGeom>
        <a:solidFill>
          <a:srgbClr val="CCEC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las compañías móviles y cargada en el Sistema de Transferencia de Información hasta el </a:t>
          </a:r>
          <a:r>
            <a:rPr kumimoji="0" lang="es-CL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19/02/14.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Notas: </a:t>
          </a:r>
        </a:p>
        <a:p>
          <a:pPr marL="0" indent="0" algn="just" rtl="0">
            <a:lnSpc>
              <a:spcPct val="100000"/>
            </a:lnSpc>
            <a:spcBef>
              <a:spcPts val="0"/>
            </a:spcBef>
            <a:spcAft>
              <a:spcPts val="0"/>
            </a:spcAft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Corresponden a los abonados móviles existentes al último día hábil del mes informado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(30 días).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 Se considera abonados a todos aquellos clientes que hayan cursado tráfico dentro del mes. Esto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es que hayan emitido o recibido una llamada tasable (aquella que es medible y su registro es tarificado,  lo que no necesariamente implica que sea facturable) entre el primero y el último día del mes en cuestión, ambos días inclusive.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3/ 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En esta estadística se incluyen las concesionarias de servicio móvil de radiocomunicaciones especializado (Trunking Digital). </a:t>
          </a:r>
          <a:endParaRPr lang="es-ES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5</xdr:col>
      <xdr:colOff>690314</xdr:colOff>
      <xdr:row>192</xdr:row>
      <xdr:rowOff>151006</xdr:rowOff>
    </xdr:from>
    <xdr:to>
      <xdr:col>9</xdr:col>
      <xdr:colOff>867240</xdr:colOff>
      <xdr:row>210</xdr:row>
      <xdr:rowOff>159289</xdr:rowOff>
    </xdr:to>
    <xdr:sp macro="" textlink="">
      <xdr:nvSpPr>
        <xdr:cNvPr id="6" name="Text Box 66"/>
        <xdr:cNvSpPr txBox="1">
          <a:spLocks noChangeArrowheads="1"/>
        </xdr:cNvSpPr>
      </xdr:nvSpPr>
      <xdr:spPr bwMode="auto">
        <a:xfrm>
          <a:off x="5313424" y="31072408"/>
          <a:ext cx="4033389" cy="2935479"/>
        </a:xfrm>
        <a:prstGeom prst="rect">
          <a:avLst/>
        </a:prstGeom>
        <a:solidFill>
          <a:srgbClr val="CCEC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A partir de Junio 2008, la compañía de servicios de Trunking Digital Nextel informa cantidad de abonados conectados.</a:t>
          </a:r>
        </a:p>
        <a:p>
          <a:pPr marL="0" marR="0" lvl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3/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 partir de Marzo 2010, la empresa</a:t>
          </a:r>
          <a:r>
            <a:rPr lang="es-CL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 Interexport,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 también de Trunking Digital,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informa abonados. </a:t>
          </a:r>
        </a:p>
        <a:p>
          <a:pPr marL="0" marR="0" lvl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4/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La información histórica anterior a Abril 2006 (fecha en que las empresas comenzaron a entregar las estadísticas a través del STI), considera la siguiente agrupación: a) Movistar incluye Bellsouth y Telefónica Móvil; b) Claro es Smartcom;  c) Entel PCS agrupa a Entel PCS y Entel Telefonía Móvil.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5/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La empresa </a:t>
          </a:r>
          <a:r>
            <a:rPr lang="es-CL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Telsur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no informa cantidad de abonados del mes de Septiembre 2011.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6/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</a:t>
          </a:r>
          <a:r>
            <a:rPr lang="es-CL" sz="900" b="1" i="0" u="none" strike="noStrike" baseline="0">
              <a:solidFill>
                <a:srgbClr val="FF0000"/>
              </a:solidFill>
              <a:latin typeface="Arial"/>
              <a:ea typeface="+mn-ea"/>
              <a:cs typeface="Arial"/>
            </a:rPr>
            <a:t>Entel PCS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corrigió toda la información de abonados desde Enero 2011 hasta Octubre 2013.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7/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Las empresas </a:t>
          </a:r>
          <a:r>
            <a:rPr lang="es-CL" sz="900" b="1" i="0" u="none" strike="noStrike" baseline="0">
              <a:solidFill>
                <a:srgbClr val="FF0000"/>
              </a:solidFill>
              <a:latin typeface="Arial"/>
              <a:ea typeface="+mn-ea"/>
              <a:cs typeface="Arial"/>
            </a:rPr>
            <a:t>Claro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 y </a:t>
          </a:r>
          <a:r>
            <a:rPr lang="es-CL" sz="900" b="1" i="0" u="none" strike="noStrike" baseline="0">
              <a:solidFill>
                <a:srgbClr val="FF0000"/>
              </a:solidFill>
              <a:latin typeface="Arial"/>
              <a:ea typeface="+mn-ea"/>
              <a:cs typeface="Arial"/>
            </a:rPr>
            <a:t>Movistar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 realizaron limpiezas de sus carteras de clientes en el segundo semestre del 2013.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76200</xdr:rowOff>
    </xdr:from>
    <xdr:to>
      <xdr:col>0</xdr:col>
      <xdr:colOff>1143000</xdr:colOff>
      <xdr:row>3</xdr:row>
      <xdr:rowOff>352425</xdr:rowOff>
    </xdr:to>
    <xdr:pic>
      <xdr:nvPicPr>
        <xdr:cNvPr id="7540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6200"/>
          <a:ext cx="10953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1338048</xdr:colOff>
      <xdr:row>193</xdr:row>
      <xdr:rowOff>60877</xdr:rowOff>
    </xdr:from>
    <xdr:to>
      <xdr:col>5</xdr:col>
      <xdr:colOff>332133</xdr:colOff>
      <xdr:row>213</xdr:row>
      <xdr:rowOff>65434</xdr:rowOff>
    </xdr:to>
    <xdr:sp macro="" textlink="">
      <xdr:nvSpPr>
        <xdr:cNvPr id="5" name="Text Box 66"/>
        <xdr:cNvSpPr txBox="1">
          <a:spLocks noChangeArrowheads="1"/>
        </xdr:cNvSpPr>
      </xdr:nvSpPr>
      <xdr:spPr bwMode="auto">
        <a:xfrm>
          <a:off x="1338048" y="30979027"/>
          <a:ext cx="3632760" cy="3243057"/>
        </a:xfrm>
        <a:prstGeom prst="rect">
          <a:avLst/>
        </a:prstGeom>
        <a:solidFill>
          <a:srgbClr val="CCEC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las compañías móviles y cargada en el Sistema de Transferencia de Información hasta el </a:t>
          </a:r>
          <a:r>
            <a:rPr kumimoji="0" lang="es-CL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19/02/14.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Notas: </a:t>
          </a:r>
        </a:p>
        <a:p>
          <a:pPr algn="just" rtl="0">
            <a:lnSpc>
              <a:spcPct val="100000"/>
            </a:lnSpc>
            <a:spcBef>
              <a:spcPts val="0"/>
            </a:spcBef>
            <a:spcAft>
              <a:spcPts val="0"/>
            </a:spcAft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Corresponden a los abonados móviles existentes al último día hábil del mes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informado (30 días).</a:t>
          </a:r>
        </a:p>
        <a:p>
          <a:pPr algn="just" rtl="0">
            <a:lnSpc>
              <a:spcPct val="100000"/>
            </a:lnSpc>
            <a:spcBef>
              <a:spcPts val="0"/>
            </a:spcBef>
            <a:spcAft>
              <a:spcPts val="0"/>
            </a:spcAft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 Se considera abonados a todos aquellos clientes que hayan cursado tráfico dentro del mes. Esto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es que hayan emitido o recibido una llamada tasable (aquella que es medible y su registro es tarificado,  lo que no necesariamente implica que sea facturable) entre el primero y el último día del mes en cuestión, ambos días inclusive.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3/ 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En esta estadística se incluyen las concesionarias de servicio móvil de radiocomunicaciones especializado (Trunking Digital). 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ES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4/  </a:t>
          </a:r>
          <a:r>
            <a:rPr lang="es-ES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cantidad de abonados incluye tipo cliente residencial, comercial y no clasificado.</a:t>
          </a:r>
        </a:p>
        <a:p>
          <a:pPr algn="l" rtl="0">
            <a:lnSpc>
              <a:spcPts val="900"/>
            </a:lnSpc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506739</xdr:colOff>
      <xdr:row>193</xdr:row>
      <xdr:rowOff>60876</xdr:rowOff>
    </xdr:from>
    <xdr:to>
      <xdr:col>10</xdr:col>
      <xdr:colOff>257175</xdr:colOff>
      <xdr:row>213</xdr:row>
      <xdr:rowOff>57150</xdr:rowOff>
    </xdr:to>
    <xdr:sp macro="" textlink="">
      <xdr:nvSpPr>
        <xdr:cNvPr id="6" name="Text Box 66"/>
        <xdr:cNvSpPr txBox="1">
          <a:spLocks noChangeArrowheads="1"/>
        </xdr:cNvSpPr>
      </xdr:nvSpPr>
      <xdr:spPr bwMode="auto">
        <a:xfrm>
          <a:off x="5145414" y="30979026"/>
          <a:ext cx="4560561" cy="3234774"/>
        </a:xfrm>
        <a:prstGeom prst="rect">
          <a:avLst/>
        </a:prstGeom>
        <a:solidFill>
          <a:srgbClr val="CCEC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A partir de Junio 2008, la compañía de servicios de Trunking Digital Nextel informa cantidad de abonados conectados.</a:t>
          </a:r>
        </a:p>
        <a:p>
          <a:pPr marL="0" marR="0" lvl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3/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 partir de Marzo 2010, la empresa</a:t>
          </a:r>
          <a:r>
            <a:rPr lang="es-CL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 Interexport,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 también de Trunking Digital,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informa abonados.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4/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La información histórica anterior a Abril 2006 (fecha en que las empresas comenzaron a entregar las estadísticas a través del STI), considera la siguiente agrupación: a) Movistar incluye Bellsouth y Telefónica Móvil; b) Claro es Smartcom;  c) Entel PCS agrupa a Entel PCS y Entel Telefonía Móvil.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5/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Se observa un fuerte crecimiento del prepago de Claro en Septiembre 2011. Esta cifra queda en calidad de provisoria a la espera de concluir las acciones de consulta.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6/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</a:t>
          </a:r>
          <a:r>
            <a:rPr lang="es-CL" sz="900" b="1" i="0" u="none" strike="noStrike" baseline="0">
              <a:solidFill>
                <a:srgbClr val="FF0000"/>
              </a:solidFill>
              <a:latin typeface="Arial"/>
              <a:ea typeface="+mn-ea"/>
              <a:cs typeface="Arial"/>
            </a:rPr>
            <a:t>Telsur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 no informa cantidad de abonados del mes de Septiembre 2011.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7/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</a:t>
          </a:r>
          <a:r>
            <a:rPr lang="es-CL" sz="900" b="1" i="0" u="none" strike="noStrike" baseline="0">
              <a:solidFill>
                <a:srgbClr val="FF0000"/>
              </a:solidFill>
              <a:latin typeface="Arial"/>
              <a:ea typeface="+mn-ea"/>
              <a:cs typeface="Arial"/>
            </a:rPr>
            <a:t>Entel PCS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corrigió toda la información de abonados desde Enero 2011 hasta Octubre 2013.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8/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Las empresas </a:t>
          </a:r>
          <a:r>
            <a:rPr lang="es-CL" sz="900" b="1" i="0" u="none" strike="noStrike" baseline="0">
              <a:solidFill>
                <a:srgbClr val="FF0000"/>
              </a:solidFill>
              <a:latin typeface="Arial"/>
              <a:ea typeface="+mn-ea"/>
              <a:cs typeface="Arial"/>
            </a:rPr>
            <a:t>Claro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 y </a:t>
          </a:r>
          <a:r>
            <a:rPr lang="es-CL" sz="900" b="1" i="0" u="none" strike="noStrike" baseline="0">
              <a:solidFill>
                <a:srgbClr val="FF0000"/>
              </a:solidFill>
              <a:latin typeface="Arial"/>
              <a:ea typeface="+mn-ea"/>
              <a:cs typeface="Arial"/>
            </a:rPr>
            <a:t>Movistar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 realizaron limpiezas de sus carteras de clientes en el segundo semestre del 2013.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76200</xdr:rowOff>
    </xdr:from>
    <xdr:to>
      <xdr:col>0</xdr:col>
      <xdr:colOff>1143000</xdr:colOff>
      <xdr:row>3</xdr:row>
      <xdr:rowOff>352425</xdr:rowOff>
    </xdr:to>
    <xdr:pic>
      <xdr:nvPicPr>
        <xdr:cNvPr id="8561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6200"/>
          <a:ext cx="10953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16968</xdr:colOff>
      <xdr:row>193</xdr:row>
      <xdr:rowOff>32301</xdr:rowOff>
    </xdr:from>
    <xdr:to>
      <xdr:col>5</xdr:col>
      <xdr:colOff>394667</xdr:colOff>
      <xdr:row>209</xdr:row>
      <xdr:rowOff>144532</xdr:rowOff>
    </xdr:to>
    <xdr:sp macro="" textlink="">
      <xdr:nvSpPr>
        <xdr:cNvPr id="5" name="Text Box 66"/>
        <xdr:cNvSpPr txBox="1">
          <a:spLocks noChangeArrowheads="1"/>
        </xdr:cNvSpPr>
      </xdr:nvSpPr>
      <xdr:spPr bwMode="auto">
        <a:xfrm>
          <a:off x="1379043" y="30950451"/>
          <a:ext cx="3616199" cy="2703031"/>
        </a:xfrm>
        <a:prstGeom prst="rect">
          <a:avLst/>
        </a:prstGeom>
        <a:solidFill>
          <a:srgbClr val="CCEC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las compañías móviles y cargada en el Sistema de Transferencia de Información hasta el </a:t>
          </a:r>
          <a:r>
            <a:rPr kumimoji="0" lang="es-CL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19/02/14.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Notas: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Corresponden a los abonados móviles existentes al último día hábil del mes informado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(30 días).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 Se considera abonados a todos aquellos clientes que hayan cursado tráfico dentro del mes. Esto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es que hayan emitido o recibido una llamada tasable (aquella que es medible y su registro es tarificado,  lo que no necesariamente implica que sea facturable) entre el primero y el último día del mes en cuestión, ambos días inclusive.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3/ 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En esta estadística se incluyen las concesionarias de servicio móvil de radiocomunicaciones especializado (Trunking Digital). 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ES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4/ </a:t>
          </a:r>
          <a:r>
            <a:rPr lang="es-ES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cantidad de abonados incluye tipo cliente residencial, comercial y no clasificado.</a:t>
          </a:r>
        </a:p>
        <a:p>
          <a:pPr algn="l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563972</xdr:colOff>
      <xdr:row>193</xdr:row>
      <xdr:rowOff>28575</xdr:rowOff>
    </xdr:from>
    <xdr:to>
      <xdr:col>10</xdr:col>
      <xdr:colOff>161926</xdr:colOff>
      <xdr:row>209</xdr:row>
      <xdr:rowOff>119684</xdr:rowOff>
    </xdr:to>
    <xdr:sp macro="" textlink="">
      <xdr:nvSpPr>
        <xdr:cNvPr id="6" name="Text Box 66"/>
        <xdr:cNvSpPr txBox="1">
          <a:spLocks noChangeArrowheads="1"/>
        </xdr:cNvSpPr>
      </xdr:nvSpPr>
      <xdr:spPr bwMode="auto">
        <a:xfrm>
          <a:off x="5164547" y="30946725"/>
          <a:ext cx="4408079" cy="2681909"/>
        </a:xfrm>
        <a:prstGeom prst="rect">
          <a:avLst/>
        </a:prstGeom>
        <a:solidFill>
          <a:srgbClr val="CCEC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A partir de Junio 2008, la compañía de servicios de Trunking Digital Nextel informa cantidad de abonados conectados.</a:t>
          </a:r>
        </a:p>
        <a:p>
          <a:pPr marL="0" marR="0" lvl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3/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 partir de Marzo 2010, la empresa</a:t>
          </a:r>
          <a:r>
            <a:rPr lang="es-CL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 Interexport,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también de Trunking Digital,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informa abonados. </a:t>
          </a:r>
        </a:p>
        <a:p>
          <a:pPr marL="0" marR="0" lvl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4/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La información histórica anterior a Abril 2006 (fecha en que las empresas comenzaron a entregar las estadísticas a través del STI), considera la siguiente agrupación: a) Movistar incluye Bellsouth y Telefónica Móvil; b) Claro es Smartcom; c) Entel PCS agrupa a E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ntel PCS y Entel Telefonía Móvil.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5/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</a:t>
          </a:r>
          <a:r>
            <a:rPr lang="es-CL" sz="900" b="1" i="0" u="none" strike="noStrike" baseline="0">
              <a:solidFill>
                <a:srgbClr val="FF0000"/>
              </a:solidFill>
              <a:latin typeface="Arial"/>
              <a:ea typeface="+mn-ea"/>
              <a:cs typeface="Arial"/>
            </a:rPr>
            <a:t>Telsur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 no informa cantidad de abonados del mes de Septiembre 2011.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6/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</a:t>
          </a:r>
          <a:r>
            <a:rPr lang="es-CL" sz="900" b="1" i="0" u="none" strike="noStrike" baseline="0">
              <a:solidFill>
                <a:srgbClr val="FF0000"/>
              </a:solidFill>
              <a:latin typeface="Arial"/>
              <a:ea typeface="+mn-ea"/>
              <a:cs typeface="Arial"/>
            </a:rPr>
            <a:t>Entel PCS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corrigió toda la información de abonados desde Enero 2011 hasta Octubre 2013.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7/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Las empresas </a:t>
          </a:r>
          <a:r>
            <a:rPr lang="es-CL" sz="900" b="1" i="0" u="none" strike="noStrike" baseline="0">
              <a:solidFill>
                <a:srgbClr val="FF0000"/>
              </a:solidFill>
              <a:latin typeface="Arial"/>
              <a:ea typeface="+mn-ea"/>
              <a:cs typeface="Arial"/>
            </a:rPr>
            <a:t>Claro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 y </a:t>
          </a:r>
          <a:r>
            <a:rPr lang="es-CL" sz="900" b="1" i="0" u="none" strike="noStrike" baseline="0">
              <a:solidFill>
                <a:srgbClr val="FF0000"/>
              </a:solidFill>
              <a:latin typeface="Arial"/>
              <a:ea typeface="+mn-ea"/>
              <a:cs typeface="Arial"/>
            </a:rPr>
            <a:t>Movistar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 realizaron limpiezas de sus carteras de clientes en el segundo semestre del 2013.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76200</xdr:rowOff>
    </xdr:from>
    <xdr:to>
      <xdr:col>0</xdr:col>
      <xdr:colOff>1143000</xdr:colOff>
      <xdr:row>4</xdr:row>
      <xdr:rowOff>219075</xdr:rowOff>
    </xdr:to>
    <xdr:pic>
      <xdr:nvPicPr>
        <xdr:cNvPr id="2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6200"/>
          <a:ext cx="10953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571500</xdr:colOff>
      <xdr:row>20</xdr:row>
      <xdr:rowOff>144945</xdr:rowOff>
    </xdr:from>
    <xdr:to>
      <xdr:col>4</xdr:col>
      <xdr:colOff>447249</xdr:colOff>
      <xdr:row>34</xdr:row>
      <xdr:rowOff>38100</xdr:rowOff>
    </xdr:to>
    <xdr:sp macro="" textlink="">
      <xdr:nvSpPr>
        <xdr:cNvPr id="3" name="Text Box 66"/>
        <xdr:cNvSpPr txBox="1">
          <a:spLocks noChangeArrowheads="1"/>
        </xdr:cNvSpPr>
      </xdr:nvSpPr>
      <xdr:spPr bwMode="auto">
        <a:xfrm>
          <a:off x="571500" y="3973995"/>
          <a:ext cx="3295224" cy="2160105"/>
        </a:xfrm>
        <a:prstGeom prst="rect">
          <a:avLst/>
        </a:prstGeom>
        <a:solidFill>
          <a:srgbClr val="CCEC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las compañías móviles y cargada en el Sistema de Transferencia de Información hasta el </a:t>
          </a:r>
          <a:r>
            <a:rPr kumimoji="0" lang="es-CL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19/02/14.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Notas: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Corresponden a los abonados móviles existentes al último día hábil del mes informado (30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días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).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 Se considera abonados a todos aquellos clientes que hayan cursado tráfico dentro del mes.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Esto es que hayan emitido o recibido una llamada tasable (aquella que es medible y su registro es tarificado,  lo que no necesariamente implica que sea facturable) entre el primero y el último día del mes en cuestión, ambos días inclusive.</a:t>
          </a:r>
        </a:p>
        <a:p>
          <a:pPr algn="l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377687</xdr:colOff>
      <xdr:row>20</xdr:row>
      <xdr:rowOff>132936</xdr:rowOff>
    </xdr:from>
    <xdr:to>
      <xdr:col>9</xdr:col>
      <xdr:colOff>299412</xdr:colOff>
      <xdr:row>34</xdr:row>
      <xdr:rowOff>47625</xdr:rowOff>
    </xdr:to>
    <xdr:sp macro="" textlink="">
      <xdr:nvSpPr>
        <xdr:cNvPr id="4" name="Text Box 66"/>
        <xdr:cNvSpPr txBox="1">
          <a:spLocks noChangeArrowheads="1"/>
        </xdr:cNvSpPr>
      </xdr:nvSpPr>
      <xdr:spPr bwMode="auto">
        <a:xfrm>
          <a:off x="4654412" y="3961986"/>
          <a:ext cx="3255475" cy="2181639"/>
        </a:xfrm>
        <a:prstGeom prst="rect">
          <a:avLst/>
        </a:prstGeom>
        <a:solidFill>
          <a:srgbClr val="CCEC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 mayor parte de los abonados sin clasificación corresponden a la empresa </a:t>
          </a:r>
          <a:r>
            <a:rPr lang="es-CL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Claro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, la cual no ha informado abonados con tecnología 4G.</a:t>
          </a:r>
        </a:p>
        <a:p>
          <a:pPr algn="l" rtl="0">
            <a:defRPr sz="1000"/>
          </a:pPr>
          <a:endParaRPr lang="es-CL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66675</xdr:colOff>
      <xdr:row>0</xdr:row>
      <xdr:rowOff>214311</xdr:rowOff>
    </xdr:from>
    <xdr:to>
      <xdr:col>17</xdr:col>
      <xdr:colOff>485775</xdr:colOff>
      <xdr:row>18</xdr:row>
      <xdr:rowOff>57150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subtel.cl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109"/>
  <sheetViews>
    <sheetView showGridLines="0" showRowColHeaders="0" tabSelected="1" zoomScale="85" zoomScaleSheetLayoutView="100" workbookViewId="0">
      <selection activeCell="F5" sqref="F5"/>
    </sheetView>
  </sheetViews>
  <sheetFormatPr baseColWidth="10" defaultColWidth="0" defaultRowHeight="12.75" zeroHeight="1" x14ac:dyDescent="0.2"/>
  <cols>
    <col min="1" max="1" width="24.5703125" style="1" customWidth="1"/>
    <col min="2" max="2" width="2" customWidth="1"/>
    <col min="3" max="3" width="5.42578125" customWidth="1"/>
    <col min="4" max="4" width="5.28515625" customWidth="1"/>
    <col min="5" max="5" width="19.85546875" customWidth="1"/>
    <col min="6" max="6" width="19.28515625" customWidth="1"/>
    <col min="7" max="7" width="20.42578125" customWidth="1"/>
    <col min="8" max="8" width="45.28515625" customWidth="1"/>
    <col min="9" max="9" width="9.28515625" customWidth="1"/>
    <col min="10" max="255" width="0" hidden="1" customWidth="1"/>
    <col min="256" max="16384" width="11.7109375" hidden="1"/>
  </cols>
  <sheetData>
    <row r="1" spans="1:10" ht="24" customHeight="1" x14ac:dyDescent="0.2">
      <c r="B1" s="1"/>
      <c r="C1" s="1"/>
      <c r="D1" s="1"/>
      <c r="E1" s="1"/>
      <c r="F1" s="1"/>
      <c r="G1" s="1"/>
      <c r="H1" s="1"/>
      <c r="I1" s="1"/>
    </row>
    <row r="2" spans="1:10" ht="42" customHeight="1" x14ac:dyDescent="0.25">
      <c r="B2" s="117" t="s">
        <v>33</v>
      </c>
      <c r="C2" s="117"/>
      <c r="D2" s="2"/>
      <c r="E2" s="2"/>
      <c r="F2" s="2"/>
      <c r="G2" s="1"/>
      <c r="H2" s="1"/>
      <c r="I2" s="1"/>
      <c r="J2" s="1"/>
    </row>
    <row r="3" spans="1:10" ht="19.5" customHeight="1" x14ac:dyDescent="0.25">
      <c r="B3" s="117" t="s">
        <v>32</v>
      </c>
      <c r="C3" s="117"/>
      <c r="D3" s="2"/>
      <c r="E3" s="2"/>
      <c r="F3" s="2"/>
      <c r="G3" s="1"/>
      <c r="H3" s="1"/>
      <c r="I3" s="1"/>
      <c r="J3" s="1"/>
    </row>
    <row r="4" spans="1:10" ht="10.5" customHeight="1" x14ac:dyDescent="0.2">
      <c r="B4" s="2"/>
      <c r="C4" s="2"/>
      <c r="D4" s="2"/>
      <c r="E4" s="2"/>
      <c r="F4" s="2"/>
      <c r="G4" s="1"/>
      <c r="H4" s="1"/>
      <c r="I4" s="1"/>
      <c r="J4" s="1"/>
    </row>
    <row r="5" spans="1:10" s="38" customFormat="1" ht="21" customHeight="1" x14ac:dyDescent="0.2">
      <c r="A5" s="37"/>
      <c r="B5" s="37"/>
      <c r="C5" s="118" t="s">
        <v>29</v>
      </c>
      <c r="D5" s="37"/>
      <c r="E5" s="37"/>
      <c r="F5" s="37"/>
      <c r="G5" s="37"/>
      <c r="H5" s="37"/>
      <c r="I5" s="37"/>
      <c r="J5" s="37"/>
    </row>
    <row r="6" spans="1:10" x14ac:dyDescent="0.2">
      <c r="B6" s="4"/>
      <c r="C6" s="4"/>
      <c r="D6" s="1"/>
      <c r="E6" s="1"/>
      <c r="F6" s="1"/>
      <c r="G6" s="1"/>
      <c r="H6" s="1"/>
      <c r="I6" s="1"/>
      <c r="J6" s="1"/>
    </row>
    <row r="7" spans="1:10" s="38" customFormat="1" ht="15.75" x14ac:dyDescent="0.25">
      <c r="A7" s="119"/>
      <c r="B7" s="120"/>
      <c r="C7" s="123"/>
      <c r="D7" s="123"/>
      <c r="E7" s="123"/>
      <c r="F7" s="123"/>
      <c r="G7" s="123"/>
      <c r="H7" s="123"/>
      <c r="I7" s="121"/>
    </row>
    <row r="8" spans="1:10" s="38" customFormat="1" ht="15.75" x14ac:dyDescent="0.25">
      <c r="A8" s="119"/>
      <c r="B8" s="122" t="s">
        <v>30</v>
      </c>
      <c r="C8" s="123" t="s">
        <v>69</v>
      </c>
      <c r="D8" s="123"/>
      <c r="E8" s="123"/>
      <c r="F8" s="123"/>
      <c r="G8" s="123"/>
      <c r="H8" s="123"/>
      <c r="I8" s="121"/>
    </row>
    <row r="9" spans="1:10" s="38" customFormat="1" ht="15.75" x14ac:dyDescent="0.25">
      <c r="A9" s="119"/>
      <c r="B9" s="122" t="s">
        <v>30</v>
      </c>
      <c r="C9" s="123" t="s">
        <v>70</v>
      </c>
      <c r="D9" s="123"/>
      <c r="E9" s="123"/>
      <c r="F9" s="123"/>
      <c r="G9" s="123"/>
      <c r="H9" s="123"/>
      <c r="I9" s="121"/>
    </row>
    <row r="10" spans="1:10" s="38" customFormat="1" ht="15.75" x14ac:dyDescent="0.25">
      <c r="A10" s="119"/>
      <c r="B10" s="122" t="s">
        <v>30</v>
      </c>
      <c r="C10" s="123" t="s">
        <v>71</v>
      </c>
      <c r="D10" s="123"/>
      <c r="E10" s="123"/>
      <c r="F10" s="123"/>
      <c r="G10" s="123"/>
      <c r="H10" s="123"/>
      <c r="I10" s="121"/>
    </row>
    <row r="11" spans="1:10" s="38" customFormat="1" ht="15.75" x14ac:dyDescent="0.25">
      <c r="A11" s="119"/>
      <c r="B11" s="122" t="s">
        <v>30</v>
      </c>
      <c r="C11" s="123" t="s">
        <v>72</v>
      </c>
      <c r="D11" s="123"/>
      <c r="E11" s="123"/>
      <c r="F11" s="123"/>
      <c r="G11" s="123"/>
      <c r="H11" s="123"/>
      <c r="I11" s="121"/>
    </row>
    <row r="12" spans="1:10" s="38" customFormat="1" ht="15.75" x14ac:dyDescent="0.25">
      <c r="A12" s="119"/>
      <c r="B12" s="122" t="s">
        <v>30</v>
      </c>
      <c r="C12" s="123" t="s">
        <v>73</v>
      </c>
      <c r="D12" s="123"/>
      <c r="E12" s="123"/>
      <c r="F12" s="123"/>
      <c r="G12" s="123"/>
      <c r="H12" s="123"/>
      <c r="I12" s="121"/>
    </row>
    <row r="13" spans="1:10" s="38" customFormat="1" ht="15.75" x14ac:dyDescent="0.25">
      <c r="A13" s="119"/>
      <c r="B13" s="122" t="s">
        <v>30</v>
      </c>
      <c r="C13" s="123" t="s">
        <v>75</v>
      </c>
      <c r="D13" s="123"/>
      <c r="E13" s="123"/>
      <c r="F13" s="123"/>
      <c r="G13" s="123"/>
      <c r="H13" s="123"/>
      <c r="I13" s="121"/>
    </row>
    <row r="14" spans="1:10" s="38" customFormat="1" ht="15.75" x14ac:dyDescent="0.25">
      <c r="A14" s="119"/>
      <c r="B14" s="122" t="s">
        <v>30</v>
      </c>
      <c r="C14" s="123" t="s">
        <v>77</v>
      </c>
      <c r="D14" s="123"/>
      <c r="E14" s="123"/>
      <c r="F14" s="123"/>
      <c r="G14" s="123"/>
      <c r="H14" s="123"/>
      <c r="I14" s="121"/>
    </row>
    <row r="15" spans="1:10" s="38" customFormat="1" ht="15.75" x14ac:dyDescent="0.25">
      <c r="A15" s="119"/>
      <c r="B15" s="122" t="s">
        <v>30</v>
      </c>
      <c r="C15" s="123" t="s">
        <v>67</v>
      </c>
      <c r="D15" s="123"/>
      <c r="E15" s="123"/>
      <c r="F15" s="123"/>
      <c r="G15" s="123"/>
      <c r="H15" s="123"/>
      <c r="I15" s="121"/>
    </row>
    <row r="16" spans="1:10" s="38" customFormat="1" ht="15.75" x14ac:dyDescent="0.25">
      <c r="A16" s="119"/>
      <c r="B16" s="122" t="s">
        <v>30</v>
      </c>
      <c r="C16" s="123" t="s">
        <v>68</v>
      </c>
      <c r="D16" s="122"/>
      <c r="E16" s="122"/>
      <c r="F16" s="122"/>
      <c r="G16" s="122"/>
      <c r="H16" s="122"/>
      <c r="I16" s="121"/>
    </row>
    <row r="17" spans="1:11" s="38" customFormat="1" ht="15" x14ac:dyDescent="0.2">
      <c r="A17" s="124"/>
      <c r="B17" s="124"/>
      <c r="C17" s="119"/>
      <c r="D17" s="119"/>
      <c r="E17" s="119"/>
      <c r="F17" s="119"/>
      <c r="G17" s="119"/>
      <c r="H17" s="119"/>
      <c r="I17" s="125"/>
      <c r="J17" s="39"/>
      <c r="K17" s="39"/>
    </row>
    <row r="18" spans="1:11" ht="21" customHeight="1" x14ac:dyDescent="0.2">
      <c r="B18" s="1"/>
      <c r="C18" s="1"/>
      <c r="D18" s="1"/>
      <c r="E18" s="1"/>
      <c r="F18" s="1"/>
      <c r="G18" s="1"/>
      <c r="H18" s="191"/>
      <c r="I18" s="1"/>
      <c r="J18" s="19"/>
      <c r="K18" s="19"/>
    </row>
    <row r="19" spans="1:11" ht="23.25" customHeight="1" x14ac:dyDescent="0.2">
      <c r="B19" s="1"/>
      <c r="C19" s="1"/>
      <c r="D19" s="1"/>
      <c r="E19" s="1"/>
      <c r="F19" s="1"/>
      <c r="G19" s="126"/>
      <c r="H19" s="192" t="s">
        <v>31</v>
      </c>
      <c r="I19" s="1"/>
      <c r="J19" s="19"/>
      <c r="K19" s="19"/>
    </row>
    <row r="20" spans="1:11" ht="24.75" customHeight="1" x14ac:dyDescent="0.2">
      <c r="B20" s="1"/>
      <c r="C20" s="1"/>
      <c r="D20" s="1"/>
      <c r="E20" s="1"/>
      <c r="F20" s="1"/>
      <c r="G20" s="1"/>
      <c r="H20" s="1"/>
      <c r="I20" s="1"/>
      <c r="J20" s="19"/>
      <c r="K20" s="19"/>
    </row>
    <row r="21" spans="1:11" hidden="1" x14ac:dyDescent="0.2">
      <c r="B21" s="1"/>
      <c r="I21" s="20"/>
      <c r="J21" s="19"/>
      <c r="K21" s="19"/>
    </row>
    <row r="22" spans="1:11" hidden="1" x14ac:dyDescent="0.2">
      <c r="B22" s="1"/>
      <c r="I22" s="20"/>
      <c r="J22" s="19"/>
      <c r="K22" s="19"/>
    </row>
    <row r="23" spans="1:11" hidden="1" x14ac:dyDescent="0.2">
      <c r="B23" s="1"/>
      <c r="I23" s="20"/>
      <c r="J23" s="19"/>
      <c r="K23" s="19"/>
    </row>
    <row r="24" spans="1:11" hidden="1" x14ac:dyDescent="0.2">
      <c r="B24" s="1"/>
      <c r="I24" s="1"/>
    </row>
    <row r="25" spans="1:11" hidden="1" x14ac:dyDescent="0.2"/>
    <row r="26" spans="1:11" hidden="1" x14ac:dyDescent="0.2">
      <c r="C26" s="1"/>
      <c r="D26" s="1"/>
      <c r="E26" s="1"/>
      <c r="F26" s="1"/>
      <c r="G26" s="1"/>
      <c r="H26" s="1"/>
    </row>
    <row r="27" spans="1:11" hidden="1" x14ac:dyDescent="0.2">
      <c r="C27" s="1"/>
      <c r="D27" s="1"/>
      <c r="E27" s="1"/>
      <c r="F27" s="1"/>
      <c r="G27" s="1"/>
      <c r="H27" s="1"/>
    </row>
    <row r="28" spans="1:11" hidden="1" x14ac:dyDescent="0.2">
      <c r="B28" s="1"/>
      <c r="C28" s="1"/>
      <c r="D28" s="1"/>
      <c r="E28" s="1"/>
      <c r="F28" s="1"/>
      <c r="G28" s="1"/>
      <c r="H28" s="1"/>
      <c r="I28" s="1"/>
    </row>
    <row r="29" spans="1:11" hidden="1" x14ac:dyDescent="0.2">
      <c r="B29" s="1"/>
      <c r="C29" s="1"/>
      <c r="D29" s="1"/>
      <c r="E29" s="1"/>
      <c r="F29" s="1"/>
      <c r="G29" s="1"/>
      <c r="H29" s="1"/>
      <c r="I29" s="1"/>
    </row>
    <row r="30" spans="1:11" hidden="1" x14ac:dyDescent="0.2">
      <c r="B30" s="1"/>
      <c r="C30" s="1"/>
      <c r="D30" s="1"/>
      <c r="E30" s="1"/>
      <c r="F30" s="1"/>
      <c r="G30" s="1"/>
      <c r="H30" s="1"/>
      <c r="I30" s="1"/>
    </row>
    <row r="31" spans="1:11" hidden="1" x14ac:dyDescent="0.2">
      <c r="B31" s="1"/>
      <c r="C31" s="1"/>
      <c r="D31" s="1"/>
      <c r="E31" s="1"/>
      <c r="F31" s="1"/>
      <c r="G31" s="1"/>
      <c r="H31" s="1"/>
      <c r="I31" s="1"/>
    </row>
    <row r="32" spans="1:11" hidden="1" x14ac:dyDescent="0.2">
      <c r="B32" s="1"/>
      <c r="C32" s="1"/>
      <c r="D32" s="1"/>
      <c r="E32" s="1"/>
      <c r="F32" s="1"/>
      <c r="G32" s="1"/>
      <c r="H32" s="1"/>
      <c r="I32" s="1"/>
    </row>
    <row r="33" spans="2:9" hidden="1" x14ac:dyDescent="0.2">
      <c r="B33" s="1"/>
      <c r="C33" s="1"/>
      <c r="D33" s="1"/>
      <c r="E33" s="1"/>
      <c r="F33" s="1"/>
      <c r="G33" s="1"/>
      <c r="H33" s="1"/>
      <c r="I33" s="1"/>
    </row>
    <row r="34" spans="2:9" hidden="1" x14ac:dyDescent="0.2">
      <c r="B34" s="1"/>
      <c r="C34" s="1"/>
      <c r="D34" s="1"/>
      <c r="E34" s="1"/>
      <c r="F34" s="1"/>
      <c r="G34" s="1"/>
      <c r="H34" s="1"/>
      <c r="I34" s="1"/>
    </row>
    <row r="35" spans="2:9" hidden="1" x14ac:dyDescent="0.2">
      <c r="B35" s="1"/>
      <c r="C35" s="1"/>
      <c r="D35" s="1"/>
      <c r="E35" s="1"/>
      <c r="F35" s="1"/>
      <c r="G35" s="1"/>
      <c r="H35" s="1"/>
      <c r="I35" s="1"/>
    </row>
    <row r="36" spans="2:9" hidden="1" x14ac:dyDescent="0.2">
      <c r="B36" s="1"/>
      <c r="C36" s="1"/>
      <c r="D36" s="1"/>
      <c r="E36" s="1"/>
      <c r="F36" s="1"/>
      <c r="G36" s="1"/>
      <c r="H36" s="1"/>
      <c r="I36" s="1"/>
    </row>
    <row r="37" spans="2:9" hidden="1" x14ac:dyDescent="0.2">
      <c r="B37" s="1"/>
      <c r="C37" s="1"/>
      <c r="D37" s="1"/>
      <c r="E37" s="1"/>
      <c r="F37" s="1"/>
      <c r="G37" s="1"/>
      <c r="H37" s="1"/>
      <c r="I37" s="1"/>
    </row>
    <row r="38" spans="2:9" hidden="1" x14ac:dyDescent="0.2">
      <c r="B38" s="1"/>
      <c r="C38" s="1"/>
      <c r="D38" s="1"/>
      <c r="E38" s="1"/>
      <c r="F38" s="1"/>
      <c r="G38" s="1"/>
      <c r="H38" s="1"/>
      <c r="I38" s="1"/>
    </row>
    <row r="39" spans="2:9" hidden="1" x14ac:dyDescent="0.2">
      <c r="B39" s="1"/>
      <c r="C39" s="1"/>
      <c r="D39" s="1"/>
      <c r="E39" s="1"/>
      <c r="F39" s="1"/>
      <c r="G39" s="1"/>
      <c r="H39" s="1"/>
      <c r="I39" s="1"/>
    </row>
    <row r="40" spans="2:9" hidden="1" x14ac:dyDescent="0.2">
      <c r="B40" s="1"/>
      <c r="C40" s="1"/>
      <c r="D40" s="1"/>
      <c r="E40" s="1"/>
      <c r="F40" s="1"/>
      <c r="G40" s="1"/>
      <c r="H40" s="1"/>
      <c r="I40" s="1"/>
    </row>
    <row r="41" spans="2:9" hidden="1" x14ac:dyDescent="0.2">
      <c r="B41" s="1"/>
      <c r="C41" s="1"/>
      <c r="D41" s="1"/>
      <c r="E41" s="1"/>
      <c r="F41" s="1"/>
      <c r="G41" s="1"/>
      <c r="H41" s="1"/>
      <c r="I41" s="1"/>
    </row>
    <row r="42" spans="2:9" hidden="1" x14ac:dyDescent="0.2">
      <c r="B42" s="1"/>
      <c r="C42" s="1"/>
      <c r="D42" s="1"/>
      <c r="E42" s="1"/>
      <c r="F42" s="1"/>
      <c r="G42" s="1"/>
      <c r="H42" s="1"/>
      <c r="I42" s="1"/>
    </row>
    <row r="43" spans="2:9" hidden="1" x14ac:dyDescent="0.2">
      <c r="B43" s="1"/>
      <c r="C43" s="1"/>
      <c r="D43" s="1"/>
      <c r="E43" s="1"/>
      <c r="F43" s="1"/>
      <c r="G43" s="1"/>
      <c r="H43" s="1"/>
      <c r="I43" s="1"/>
    </row>
    <row r="44" spans="2:9" hidden="1" x14ac:dyDescent="0.2">
      <c r="B44" s="1"/>
      <c r="C44" s="1"/>
      <c r="D44" s="1"/>
      <c r="E44" s="1"/>
      <c r="F44" s="1"/>
      <c r="G44" s="1"/>
      <c r="H44" s="1"/>
      <c r="I44" s="1"/>
    </row>
    <row r="45" spans="2:9" hidden="1" x14ac:dyDescent="0.2">
      <c r="B45" s="1"/>
      <c r="C45" s="1"/>
      <c r="D45" s="1"/>
      <c r="E45" s="1"/>
      <c r="F45" s="1"/>
      <c r="G45" s="1"/>
      <c r="H45" s="1"/>
      <c r="I45" s="1"/>
    </row>
    <row r="46" spans="2:9" hidden="1" x14ac:dyDescent="0.2">
      <c r="B46" s="1"/>
      <c r="C46" s="1"/>
      <c r="D46" s="1"/>
      <c r="E46" s="1"/>
      <c r="F46" s="1"/>
      <c r="G46" s="1"/>
      <c r="H46" s="1"/>
      <c r="I46" s="1"/>
    </row>
    <row r="47" spans="2:9" hidden="1" x14ac:dyDescent="0.2">
      <c r="B47" s="1"/>
      <c r="C47" s="1"/>
      <c r="D47" s="1"/>
      <c r="E47" s="1"/>
      <c r="F47" s="1"/>
      <c r="G47" s="1"/>
      <c r="H47" s="1"/>
      <c r="I47" s="1"/>
    </row>
    <row r="48" spans="2:9" hidden="1" x14ac:dyDescent="0.2">
      <c r="B48" s="1"/>
      <c r="C48" s="1"/>
      <c r="D48" s="1"/>
      <c r="E48" s="1"/>
      <c r="F48" s="1"/>
      <c r="G48" s="1"/>
      <c r="H48" s="1"/>
      <c r="I48" s="1"/>
    </row>
    <row r="49" spans="2:9" hidden="1" x14ac:dyDescent="0.2">
      <c r="B49" s="1"/>
      <c r="C49" s="1"/>
      <c r="D49" s="1"/>
      <c r="E49" s="1"/>
      <c r="F49" s="1"/>
      <c r="G49" s="1"/>
      <c r="H49" s="1"/>
      <c r="I49" s="1"/>
    </row>
    <row r="50" spans="2:9" hidden="1" x14ac:dyDescent="0.2">
      <c r="B50" s="1"/>
      <c r="C50" s="1"/>
      <c r="D50" s="1"/>
      <c r="E50" s="1"/>
      <c r="F50" s="1"/>
      <c r="G50" s="1"/>
      <c r="H50" s="1"/>
      <c r="I50" s="1"/>
    </row>
    <row r="51" spans="2:9" hidden="1" x14ac:dyDescent="0.2">
      <c r="B51" s="1"/>
      <c r="C51" s="1"/>
      <c r="D51" s="1"/>
      <c r="E51" s="1"/>
      <c r="F51" s="1"/>
      <c r="G51" s="1"/>
      <c r="H51" s="1"/>
      <c r="I51" s="1"/>
    </row>
    <row r="52" spans="2:9" hidden="1" x14ac:dyDescent="0.2">
      <c r="B52" s="1"/>
      <c r="C52" s="1"/>
      <c r="D52" s="1"/>
      <c r="E52" s="1"/>
      <c r="F52" s="1"/>
      <c r="G52" s="1"/>
      <c r="H52" s="1"/>
      <c r="I52" s="1"/>
    </row>
    <row r="53" spans="2:9" hidden="1" x14ac:dyDescent="0.2">
      <c r="B53" s="1"/>
      <c r="C53" s="1"/>
      <c r="D53" s="1"/>
      <c r="E53" s="1"/>
      <c r="F53" s="1"/>
      <c r="G53" s="1"/>
      <c r="H53" s="1"/>
      <c r="I53" s="1"/>
    </row>
    <row r="54" spans="2:9" hidden="1" x14ac:dyDescent="0.2">
      <c r="B54" s="1"/>
      <c r="C54" s="1"/>
      <c r="D54" s="1"/>
      <c r="E54" s="1"/>
      <c r="F54" s="1"/>
      <c r="G54" s="1"/>
      <c r="H54" s="1"/>
      <c r="I54" s="1"/>
    </row>
    <row r="55" spans="2:9" hidden="1" x14ac:dyDescent="0.2">
      <c r="B55" s="1"/>
      <c r="C55" s="1"/>
      <c r="D55" s="1"/>
      <c r="E55" s="1"/>
      <c r="F55" s="1"/>
      <c r="G55" s="1"/>
      <c r="H55" s="1"/>
      <c r="I55" s="1"/>
    </row>
    <row r="56" spans="2:9" hidden="1" x14ac:dyDescent="0.2">
      <c r="B56" s="1"/>
      <c r="C56" s="1"/>
      <c r="D56" s="1"/>
      <c r="E56" s="1"/>
      <c r="F56" s="1"/>
      <c r="G56" s="1"/>
      <c r="H56" s="1"/>
      <c r="I56" s="1"/>
    </row>
    <row r="57" spans="2:9" hidden="1" x14ac:dyDescent="0.2">
      <c r="B57" s="1"/>
      <c r="C57" s="1"/>
      <c r="D57" s="1"/>
      <c r="E57" s="1"/>
      <c r="F57" s="1"/>
      <c r="G57" s="1"/>
      <c r="H57" s="1"/>
      <c r="I57" s="1"/>
    </row>
    <row r="58" spans="2:9" hidden="1" x14ac:dyDescent="0.2">
      <c r="B58" s="1"/>
      <c r="C58" s="1"/>
      <c r="D58" s="1"/>
      <c r="E58" s="1"/>
      <c r="F58" s="1"/>
      <c r="G58" s="1"/>
      <c r="H58" s="1"/>
      <c r="I58" s="1"/>
    </row>
    <row r="59" spans="2:9" hidden="1" x14ac:dyDescent="0.2">
      <c r="B59" s="1"/>
      <c r="C59" s="1"/>
      <c r="D59" s="1"/>
      <c r="E59" s="1"/>
      <c r="F59" s="1"/>
      <c r="G59" s="1"/>
      <c r="H59" s="1"/>
      <c r="I59" s="1"/>
    </row>
    <row r="60" spans="2:9" hidden="1" x14ac:dyDescent="0.2">
      <c r="B60" s="1"/>
      <c r="C60" s="1"/>
      <c r="D60" s="1"/>
      <c r="E60" s="1"/>
      <c r="F60" s="1"/>
      <c r="G60" s="1"/>
      <c r="H60" s="1"/>
      <c r="I60" s="1"/>
    </row>
    <row r="61" spans="2:9" hidden="1" x14ac:dyDescent="0.2">
      <c r="B61" s="1"/>
      <c r="C61" s="1"/>
      <c r="D61" s="1"/>
      <c r="E61" s="1"/>
      <c r="F61" s="1"/>
      <c r="G61" s="1"/>
      <c r="H61" s="1"/>
      <c r="I61" s="1"/>
    </row>
    <row r="62" spans="2:9" hidden="1" x14ac:dyDescent="0.2">
      <c r="B62" s="1"/>
      <c r="C62" s="1"/>
      <c r="D62" s="1"/>
      <c r="E62" s="1"/>
      <c r="F62" s="1"/>
      <c r="G62" s="1"/>
      <c r="H62" s="1"/>
      <c r="I62" s="1"/>
    </row>
    <row r="63" spans="2:9" hidden="1" x14ac:dyDescent="0.2">
      <c r="B63" s="1"/>
      <c r="C63" s="1"/>
      <c r="D63" s="1"/>
      <c r="E63" s="1"/>
      <c r="F63" s="1"/>
      <c r="G63" s="1"/>
      <c r="H63" s="1"/>
      <c r="I63" s="1"/>
    </row>
    <row r="64" spans="2:9" hidden="1" x14ac:dyDescent="0.2">
      <c r="B64" s="1"/>
      <c r="C64" s="1"/>
      <c r="D64" s="1"/>
      <c r="E64" s="1"/>
      <c r="F64" s="1"/>
      <c r="G64" s="1"/>
      <c r="H64" s="1"/>
      <c r="I64" s="1"/>
    </row>
    <row r="65" spans="2:9" hidden="1" x14ac:dyDescent="0.2">
      <c r="B65" s="1"/>
      <c r="C65" s="1"/>
      <c r="D65" s="1"/>
      <c r="E65" s="1"/>
      <c r="F65" s="1"/>
      <c r="G65" s="1"/>
      <c r="H65" s="1"/>
      <c r="I65" s="1"/>
    </row>
    <row r="66" spans="2:9" hidden="1" x14ac:dyDescent="0.2">
      <c r="B66" s="1"/>
      <c r="C66" s="1"/>
      <c r="D66" s="1"/>
      <c r="E66" s="1"/>
      <c r="F66" s="1"/>
      <c r="G66" s="1"/>
      <c r="H66" s="1"/>
      <c r="I66" s="1"/>
    </row>
    <row r="67" spans="2:9" hidden="1" x14ac:dyDescent="0.2">
      <c r="B67" s="1"/>
      <c r="C67" s="1"/>
      <c r="D67" s="1"/>
      <c r="E67" s="1"/>
      <c r="F67" s="1"/>
      <c r="G67" s="1"/>
      <c r="H67" s="1"/>
      <c r="I67" s="1"/>
    </row>
    <row r="68" spans="2:9" hidden="1" x14ac:dyDescent="0.2">
      <c r="B68" s="1"/>
      <c r="C68" s="1"/>
      <c r="D68" s="1"/>
      <c r="E68" s="1"/>
      <c r="F68" s="1"/>
      <c r="G68" s="1"/>
      <c r="H68" s="1"/>
      <c r="I68" s="1"/>
    </row>
    <row r="69" spans="2:9" hidden="1" x14ac:dyDescent="0.2">
      <c r="B69" s="1"/>
      <c r="C69" s="1"/>
      <c r="D69" s="1"/>
      <c r="E69" s="1"/>
      <c r="F69" s="1"/>
      <c r="G69" s="1"/>
      <c r="H69" s="1"/>
      <c r="I69" s="1"/>
    </row>
    <row r="70" spans="2:9" hidden="1" x14ac:dyDescent="0.2">
      <c r="B70" s="1"/>
      <c r="C70" s="1"/>
      <c r="D70" s="1"/>
      <c r="E70" s="1"/>
      <c r="F70" s="1"/>
      <c r="G70" s="1"/>
      <c r="H70" s="1"/>
      <c r="I70" s="1"/>
    </row>
    <row r="71" spans="2:9" hidden="1" x14ac:dyDescent="0.2">
      <c r="B71" s="1"/>
      <c r="C71" s="1"/>
      <c r="D71" s="1"/>
      <c r="E71" s="1"/>
      <c r="F71" s="1"/>
      <c r="G71" s="1"/>
      <c r="H71" s="1"/>
      <c r="I71" s="1"/>
    </row>
    <row r="72" spans="2:9" hidden="1" x14ac:dyDescent="0.2">
      <c r="B72" s="1"/>
      <c r="C72" s="1"/>
      <c r="D72" s="1"/>
      <c r="E72" s="1"/>
      <c r="F72" s="1"/>
      <c r="G72" s="1"/>
      <c r="H72" s="1"/>
      <c r="I72" s="1"/>
    </row>
    <row r="73" spans="2:9" hidden="1" x14ac:dyDescent="0.2">
      <c r="B73" s="1"/>
      <c r="C73" s="1"/>
      <c r="D73" s="1"/>
      <c r="E73" s="1"/>
      <c r="F73" s="1"/>
      <c r="G73" s="1"/>
      <c r="H73" s="1"/>
      <c r="I73" s="1"/>
    </row>
    <row r="74" spans="2:9" hidden="1" x14ac:dyDescent="0.2">
      <c r="B74" s="1"/>
      <c r="C74" s="1"/>
      <c r="D74" s="1"/>
      <c r="E74" s="1"/>
      <c r="F74" s="1"/>
      <c r="G74" s="1"/>
      <c r="H74" s="1"/>
      <c r="I74" s="1"/>
    </row>
    <row r="75" spans="2:9" hidden="1" x14ac:dyDescent="0.2">
      <c r="B75" s="1"/>
      <c r="C75" s="1"/>
      <c r="D75" s="1"/>
      <c r="E75" s="1"/>
      <c r="F75" s="1"/>
      <c r="G75" s="1"/>
      <c r="H75" s="1"/>
      <c r="I75" s="1"/>
    </row>
    <row r="76" spans="2:9" hidden="1" x14ac:dyDescent="0.2">
      <c r="B76" s="1"/>
      <c r="C76" s="1"/>
      <c r="D76" s="1"/>
      <c r="E76" s="1"/>
      <c r="F76" s="1"/>
      <c r="G76" s="1"/>
      <c r="H76" s="1"/>
      <c r="I76" s="1"/>
    </row>
    <row r="77" spans="2:9" hidden="1" x14ac:dyDescent="0.2">
      <c r="B77" s="1"/>
      <c r="C77" s="1"/>
      <c r="D77" s="1"/>
      <c r="E77" s="1"/>
      <c r="F77" s="1"/>
      <c r="G77" s="1"/>
      <c r="H77" s="1"/>
      <c r="I77" s="1"/>
    </row>
    <row r="78" spans="2:9" hidden="1" x14ac:dyDescent="0.2">
      <c r="B78" s="1"/>
      <c r="C78" s="1"/>
      <c r="D78" s="1"/>
      <c r="E78" s="1"/>
      <c r="F78" s="1"/>
      <c r="G78" s="1"/>
      <c r="H78" s="1"/>
      <c r="I78" s="1"/>
    </row>
    <row r="79" spans="2:9" hidden="1" x14ac:dyDescent="0.2">
      <c r="B79" s="1"/>
      <c r="C79" s="1"/>
      <c r="D79" s="1"/>
      <c r="E79" s="1"/>
      <c r="F79" s="1"/>
      <c r="G79" s="1"/>
      <c r="H79" s="1"/>
      <c r="I79" s="1"/>
    </row>
    <row r="80" spans="2:9" hidden="1" x14ac:dyDescent="0.2">
      <c r="B80" s="1"/>
      <c r="C80" s="1"/>
      <c r="D80" s="1"/>
      <c r="E80" s="1"/>
      <c r="F80" s="1"/>
      <c r="G80" s="1"/>
      <c r="H80" s="1"/>
      <c r="I80" s="1"/>
    </row>
    <row r="81" spans="2:9" hidden="1" x14ac:dyDescent="0.2">
      <c r="B81" s="1"/>
      <c r="C81" s="1"/>
      <c r="D81" s="1"/>
      <c r="E81" s="1"/>
      <c r="F81" s="1"/>
      <c r="G81" s="1"/>
      <c r="H81" s="1"/>
      <c r="I81" s="1"/>
    </row>
    <row r="82" spans="2:9" hidden="1" x14ac:dyDescent="0.2">
      <c r="B82" s="1"/>
      <c r="C82" s="1"/>
      <c r="D82" s="1"/>
      <c r="E82" s="1"/>
      <c r="F82" s="1"/>
      <c r="G82" s="1"/>
      <c r="H82" s="1"/>
      <c r="I82" s="1"/>
    </row>
    <row r="83" spans="2:9" hidden="1" x14ac:dyDescent="0.2">
      <c r="B83" s="1"/>
      <c r="C83" s="1"/>
      <c r="D83" s="1"/>
      <c r="E83" s="1"/>
      <c r="F83" s="1"/>
      <c r="G83" s="1"/>
      <c r="H83" s="1"/>
      <c r="I83" s="1"/>
    </row>
    <row r="84" spans="2:9" hidden="1" x14ac:dyDescent="0.2">
      <c r="B84" s="1"/>
      <c r="C84" s="1"/>
      <c r="D84" s="1"/>
      <c r="E84" s="1"/>
      <c r="F84" s="1"/>
      <c r="G84" s="1"/>
      <c r="H84" s="1"/>
      <c r="I84" s="1"/>
    </row>
    <row r="85" spans="2:9" hidden="1" x14ac:dyDescent="0.2">
      <c r="B85" s="1"/>
      <c r="C85" s="1"/>
      <c r="D85" s="1"/>
      <c r="E85" s="1"/>
      <c r="F85" s="1"/>
      <c r="G85" s="1"/>
      <c r="H85" s="1"/>
      <c r="I85" s="1"/>
    </row>
    <row r="86" spans="2:9" hidden="1" x14ac:dyDescent="0.2">
      <c r="B86" s="1"/>
      <c r="C86" s="1"/>
      <c r="D86" s="1"/>
      <c r="E86" s="1"/>
      <c r="F86" s="1"/>
      <c r="G86" s="1"/>
      <c r="H86" s="1"/>
      <c r="I86" s="1"/>
    </row>
    <row r="87" spans="2:9" hidden="1" x14ac:dyDescent="0.2">
      <c r="B87" s="1"/>
      <c r="C87" s="1"/>
      <c r="D87" s="1"/>
      <c r="E87" s="1"/>
      <c r="F87" s="1"/>
      <c r="G87" s="1"/>
      <c r="H87" s="1"/>
      <c r="I87" s="1"/>
    </row>
    <row r="88" spans="2:9" hidden="1" x14ac:dyDescent="0.2">
      <c r="B88" s="1"/>
      <c r="C88" s="1"/>
      <c r="D88" s="1"/>
      <c r="E88" s="1"/>
      <c r="F88" s="1"/>
      <c r="G88" s="1"/>
      <c r="H88" s="1"/>
      <c r="I88" s="1"/>
    </row>
    <row r="89" spans="2:9" hidden="1" x14ac:dyDescent="0.2">
      <c r="B89" s="1"/>
      <c r="C89" s="1"/>
      <c r="D89" s="1"/>
      <c r="E89" s="1"/>
      <c r="F89" s="1"/>
      <c r="G89" s="1"/>
      <c r="H89" s="1"/>
      <c r="I89" s="1"/>
    </row>
    <row r="90" spans="2:9" hidden="1" x14ac:dyDescent="0.2">
      <c r="B90" s="1"/>
      <c r="C90" s="1"/>
      <c r="D90" s="1"/>
      <c r="E90" s="1"/>
      <c r="F90" s="1"/>
      <c r="G90" s="1"/>
      <c r="H90" s="1"/>
      <c r="I90" s="1"/>
    </row>
    <row r="91" spans="2:9" hidden="1" x14ac:dyDescent="0.2">
      <c r="B91" s="1"/>
      <c r="C91" s="1"/>
      <c r="D91" s="1"/>
      <c r="E91" s="1"/>
      <c r="F91" s="1"/>
      <c r="G91" s="1"/>
      <c r="H91" s="1"/>
      <c r="I91" s="1"/>
    </row>
    <row r="92" spans="2:9" hidden="1" x14ac:dyDescent="0.2">
      <c r="B92" s="1"/>
      <c r="C92" s="1"/>
      <c r="D92" s="1"/>
      <c r="E92" s="1"/>
      <c r="F92" s="1"/>
      <c r="G92" s="1"/>
      <c r="H92" s="1"/>
      <c r="I92" s="1"/>
    </row>
    <row r="93" spans="2:9" hidden="1" x14ac:dyDescent="0.2">
      <c r="B93" s="1"/>
      <c r="C93" s="1"/>
      <c r="D93" s="1"/>
      <c r="E93" s="1"/>
      <c r="F93" s="1"/>
      <c r="G93" s="1"/>
      <c r="H93" s="1"/>
      <c r="I93" s="1"/>
    </row>
    <row r="94" spans="2:9" hidden="1" x14ac:dyDescent="0.2">
      <c r="B94" s="1"/>
      <c r="C94" s="1"/>
      <c r="D94" s="1"/>
      <c r="E94" s="1"/>
      <c r="F94" s="1"/>
      <c r="G94" s="1"/>
      <c r="H94" s="1"/>
      <c r="I94" s="1"/>
    </row>
    <row r="95" spans="2:9" hidden="1" x14ac:dyDescent="0.2">
      <c r="B95" s="1"/>
      <c r="C95" s="1"/>
      <c r="D95" s="1"/>
      <c r="E95" s="1"/>
      <c r="F95" s="1"/>
      <c r="G95" s="1"/>
      <c r="H95" s="1"/>
      <c r="I95" s="1"/>
    </row>
    <row r="96" spans="2:9" hidden="1" x14ac:dyDescent="0.2">
      <c r="B96" s="1"/>
      <c r="C96" s="1"/>
      <c r="D96" s="1"/>
      <c r="E96" s="1"/>
      <c r="F96" s="1"/>
      <c r="G96" s="1"/>
      <c r="H96" s="1"/>
      <c r="I96" s="1"/>
    </row>
    <row r="97" spans="2:9" hidden="1" x14ac:dyDescent="0.2">
      <c r="B97" s="1"/>
      <c r="C97" s="1"/>
      <c r="D97" s="1"/>
      <c r="E97" s="1"/>
      <c r="F97" s="1"/>
      <c r="G97" s="1"/>
      <c r="H97" s="1"/>
      <c r="I97" s="1"/>
    </row>
    <row r="98" spans="2:9" hidden="1" x14ac:dyDescent="0.2">
      <c r="B98" s="1"/>
      <c r="C98" s="1"/>
      <c r="D98" s="1"/>
      <c r="E98" s="1"/>
      <c r="F98" s="1"/>
      <c r="G98" s="1"/>
      <c r="H98" s="1"/>
      <c r="I98" s="1"/>
    </row>
    <row r="99" spans="2:9" hidden="1" x14ac:dyDescent="0.2">
      <c r="B99" s="1"/>
      <c r="C99" s="1"/>
      <c r="D99" s="1"/>
      <c r="E99" s="1"/>
      <c r="F99" s="1"/>
      <c r="G99" s="1"/>
      <c r="H99" s="1"/>
      <c r="I99" s="1"/>
    </row>
    <row r="100" spans="2:9" hidden="1" x14ac:dyDescent="0.2">
      <c r="B100" s="1"/>
      <c r="C100" s="1"/>
      <c r="D100" s="1"/>
      <c r="E100" s="1"/>
      <c r="F100" s="1"/>
      <c r="G100" s="1"/>
      <c r="H100" s="1"/>
      <c r="I100" s="1"/>
    </row>
    <row r="101" spans="2:9" hidden="1" x14ac:dyDescent="0.2">
      <c r="B101" s="1"/>
      <c r="I101" s="1"/>
    </row>
    <row r="102" spans="2:9" hidden="1" x14ac:dyDescent="0.2">
      <c r="B102" s="1"/>
      <c r="I102" s="1"/>
    </row>
    <row r="103" spans="2:9" hidden="1" x14ac:dyDescent="0.2"/>
    <row r="104" spans="2:9" hidden="1" x14ac:dyDescent="0.2"/>
    <row r="105" spans="2:9" hidden="1" x14ac:dyDescent="0.2"/>
    <row r="106" spans="2:9" hidden="1" x14ac:dyDescent="0.2"/>
    <row r="107" spans="2:9" hidden="1" x14ac:dyDescent="0.2"/>
    <row r="108" spans="2:9" hidden="1" x14ac:dyDescent="0.2"/>
    <row r="109" spans="2:9" hidden="1" x14ac:dyDescent="0.2"/>
  </sheetData>
  <phoneticPr fontId="0" type="noConversion"/>
  <hyperlinks>
    <hyperlink ref="H19" r:id="rId1"/>
    <hyperlink ref="C8" location="'3.1.Abonados'!A1" display="3.1.Servicio de telefonía Móvil: Número de abonados totales 30 días."/>
    <hyperlink ref="C9" location="'3.2.Abonados por plan comercial'!A1" display="3.2.Servicio de telefonía Móvil: Número de abonados 30 días por tipo de plan comercial. "/>
    <hyperlink ref="C10" location="'3.3.Abonados por Tipo Cliente'!A1" display="3.3.Servicio de telefonía Móvil: Número de abonados 30 días por tipo de cliente."/>
    <hyperlink ref="C11" location="'3.4.Participación de Mercado'!A1" display="3.4.Servicio de telefonía Móvil: Participación de Mercado Abonados 30 días"/>
    <hyperlink ref="C12" location="'3.5.Abonados por empresa'!A1" display="3.5.Servicio de telefonía Móvil: Abonados 30 días por empresa "/>
    <hyperlink ref="C13" location="'3.6.Abonados prepago por empr'!A1" display="3.6.Servicio de telefonía Móvil: Abonados 30 días de prepago por empresa "/>
    <hyperlink ref="C14" location="'3.7.Abonados contrato por empr'!A1" display="3.7.Servicio de telefonía Móvil: Abonados 30 días de contrato por empresa "/>
    <hyperlink ref="C15" location="'3.8.Abonados por tecnologia'!A1" display="3.8.Servicio de telefonía Móvil: Abonados 30 días por tecnología"/>
    <hyperlink ref="C16" location="'3.9.Abonados 90 días'!A1" display="3.9.Servicio de telefonía Móvil: Abonados totales 90 días"/>
  </hyperlinks>
  <pageMargins left="0.75" right="0.75" top="1" bottom="1" header="0" footer="0"/>
  <pageSetup paperSize="9" scale="74" orientation="portrait"/>
  <headerFooter alignWithMargins="0"/>
  <colBreaks count="1" manualBreakCount="1">
    <brk id="9" max="1048575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9"/>
  <sheetViews>
    <sheetView showGridLines="0" showRowColHeaders="0" zoomScaleSheetLayoutView="100" workbookViewId="0">
      <selection activeCell="M4" sqref="M4"/>
    </sheetView>
  </sheetViews>
  <sheetFormatPr baseColWidth="10" defaultColWidth="0" defaultRowHeight="12.75" customHeight="1" zeroHeight="1" x14ac:dyDescent="0.2"/>
  <cols>
    <col min="1" max="1" width="18.140625" style="32" customWidth="1"/>
    <col min="2" max="2" width="12.140625" style="32" customWidth="1"/>
    <col min="3" max="3" width="8.140625" style="32" customWidth="1"/>
    <col min="4" max="4" width="12.85546875" style="32" bestFit="1" customWidth="1"/>
    <col min="5" max="5" width="11.85546875" style="32" bestFit="1" customWidth="1"/>
    <col min="6" max="6" width="12.42578125" style="32" bestFit="1" customWidth="1"/>
    <col min="7" max="7" width="13.42578125" style="32" bestFit="1" customWidth="1"/>
    <col min="8" max="8" width="6.42578125" style="32" customWidth="1"/>
    <col min="9" max="9" width="3" style="32" customWidth="1"/>
    <col min="10" max="15" width="11.42578125" style="32" customWidth="1"/>
    <col min="16" max="28" width="11.42578125" style="32" hidden="1" customWidth="1"/>
    <col min="29" max="29" width="13.28515625" style="32" hidden="1" customWidth="1"/>
    <col min="30" max="30" width="5.42578125" style="32" hidden="1" customWidth="1"/>
    <col min="31" max="16384" width="0" style="32" hidden="1"/>
  </cols>
  <sheetData>
    <row r="1" spans="1:31" ht="33.75" customHeight="1" x14ac:dyDescent="0.2">
      <c r="A1" s="31"/>
      <c r="B1" s="31"/>
      <c r="C1" s="31"/>
      <c r="D1" s="31"/>
      <c r="E1" s="31"/>
      <c r="F1" s="31"/>
      <c r="G1" s="31"/>
      <c r="H1" s="31"/>
      <c r="I1" s="35"/>
      <c r="J1" s="31"/>
      <c r="K1" s="136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</row>
    <row r="2" spans="1:31" s="3" customFormat="1" ht="12.75" customHeight="1" x14ac:dyDescent="0.2">
      <c r="A2" s="2"/>
      <c r="B2" s="43" t="s">
        <v>12</v>
      </c>
      <c r="C2" s="2"/>
      <c r="D2" s="44"/>
      <c r="E2" s="2"/>
      <c r="F2" s="2"/>
      <c r="G2" s="2"/>
      <c r="H2" s="2"/>
      <c r="I2" s="35"/>
      <c r="J2" s="2"/>
      <c r="K2" s="137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s="3" customFormat="1" ht="10.5" customHeight="1" x14ac:dyDescent="0.2">
      <c r="A3" s="2"/>
      <c r="B3" s="43" t="s">
        <v>58</v>
      </c>
      <c r="C3" s="2"/>
      <c r="D3" s="44"/>
      <c r="E3" s="2"/>
      <c r="F3" s="2"/>
      <c r="G3" s="2"/>
      <c r="H3" s="2"/>
      <c r="J3" s="134"/>
      <c r="K3" s="138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s="3" customFormat="1" ht="10.5" customHeight="1" x14ac:dyDescent="0.2">
      <c r="A4" s="2"/>
      <c r="B4" s="43"/>
      <c r="C4" s="2"/>
      <c r="D4" s="44"/>
      <c r="E4" s="2"/>
      <c r="F4" s="2"/>
      <c r="G4" s="2"/>
      <c r="H4" s="2"/>
      <c r="I4" s="35"/>
      <c r="J4" s="2"/>
      <c r="K4" s="138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t="28.5" customHeight="1" thickBot="1" x14ac:dyDescent="0.25">
      <c r="A5" s="31"/>
      <c r="B5" s="99" t="s">
        <v>27</v>
      </c>
      <c r="C5" s="31"/>
      <c r="D5" s="31"/>
      <c r="E5" s="31"/>
      <c r="F5" s="2"/>
      <c r="G5" s="2"/>
      <c r="H5" s="31"/>
      <c r="I5" s="35"/>
      <c r="J5" s="31"/>
      <c r="K5" s="137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4"/>
      <c r="Y5" s="31"/>
      <c r="Z5" s="31"/>
      <c r="AA5" s="31"/>
      <c r="AB5" s="31"/>
      <c r="AC5" s="31"/>
      <c r="AD5" s="31"/>
      <c r="AE5" s="31"/>
    </row>
    <row r="6" spans="1:31" ht="24.75" thickBot="1" x14ac:dyDescent="0.25">
      <c r="A6" s="31"/>
      <c r="B6" s="22" t="s">
        <v>13</v>
      </c>
      <c r="C6" s="60" t="s">
        <v>19</v>
      </c>
      <c r="D6" s="61" t="s">
        <v>59</v>
      </c>
      <c r="E6" s="12" t="s">
        <v>15</v>
      </c>
      <c r="F6" s="2"/>
      <c r="G6" s="2"/>
      <c r="H6" s="8"/>
      <c r="I6" s="35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31"/>
      <c r="AE6" s="31"/>
    </row>
    <row r="7" spans="1:31" x14ac:dyDescent="0.2">
      <c r="A7" s="31"/>
      <c r="B7" s="62">
        <v>2013</v>
      </c>
      <c r="C7" s="65" t="s">
        <v>2</v>
      </c>
      <c r="D7" s="128">
        <v>27174429</v>
      </c>
      <c r="E7" s="51"/>
      <c r="F7" s="2"/>
      <c r="G7" s="2"/>
      <c r="H7" s="135"/>
      <c r="I7" s="35"/>
      <c r="J7" s="135"/>
      <c r="K7" s="135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14"/>
      <c r="AD7" s="31"/>
      <c r="AE7" s="31"/>
    </row>
    <row r="8" spans="1:31" x14ac:dyDescent="0.2">
      <c r="A8" s="31"/>
      <c r="B8" s="64"/>
      <c r="C8" s="65" t="s">
        <v>3</v>
      </c>
      <c r="D8" s="128">
        <v>27256799</v>
      </c>
      <c r="E8" s="51">
        <f t="shared" ref="E8:E16" si="0">+D8/D7-1</f>
        <v>3.0311584467883623E-3</v>
      </c>
      <c r="F8" s="2"/>
      <c r="G8" s="2"/>
      <c r="H8" s="135"/>
      <c r="I8" s="35"/>
      <c r="J8" s="135"/>
      <c r="K8" s="135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14"/>
      <c r="AD8" s="31"/>
      <c r="AE8" s="31"/>
    </row>
    <row r="9" spans="1:31" x14ac:dyDescent="0.2">
      <c r="A9" s="31"/>
      <c r="B9" s="64"/>
      <c r="C9" s="65" t="s">
        <v>4</v>
      </c>
      <c r="D9" s="128">
        <v>27249896</v>
      </c>
      <c r="E9" s="51">
        <f t="shared" si="0"/>
        <v>-2.5325791190666802E-4</v>
      </c>
      <c r="F9" s="2"/>
      <c r="G9" s="2"/>
      <c r="H9" s="135"/>
      <c r="I9" s="35"/>
      <c r="J9" s="135"/>
      <c r="K9" s="135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4"/>
      <c r="AD9" s="31"/>
      <c r="AE9" s="31"/>
    </row>
    <row r="10" spans="1:31" x14ac:dyDescent="0.2">
      <c r="A10" s="31"/>
      <c r="B10" s="64"/>
      <c r="C10" s="65" t="s">
        <v>5</v>
      </c>
      <c r="D10" s="128">
        <v>27242396</v>
      </c>
      <c r="E10" s="51">
        <f t="shared" si="0"/>
        <v>-2.7523040821875178E-4</v>
      </c>
      <c r="F10" s="2"/>
      <c r="G10" s="2"/>
      <c r="H10" s="135"/>
      <c r="I10" s="35"/>
      <c r="J10" s="135"/>
      <c r="K10" s="135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14"/>
      <c r="AD10" s="31"/>
      <c r="AE10" s="31"/>
    </row>
    <row r="11" spans="1:31" x14ac:dyDescent="0.2">
      <c r="A11" s="31"/>
      <c r="B11" s="64"/>
      <c r="C11" s="65" t="s">
        <v>6</v>
      </c>
      <c r="D11" s="128">
        <v>27420148</v>
      </c>
      <c r="E11" s="51">
        <f t="shared" si="0"/>
        <v>6.5248299011584354E-3</v>
      </c>
      <c r="F11" s="2"/>
      <c r="G11" s="2"/>
      <c r="H11" s="135"/>
      <c r="I11" s="35"/>
      <c r="J11" s="135"/>
      <c r="K11" s="135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14"/>
      <c r="AD11" s="31"/>
      <c r="AE11" s="31"/>
    </row>
    <row r="12" spans="1:31" x14ac:dyDescent="0.2">
      <c r="A12" s="31"/>
      <c r="B12" s="64"/>
      <c r="C12" s="65" t="s">
        <v>7</v>
      </c>
      <c r="D12" s="128">
        <v>27557251</v>
      </c>
      <c r="E12" s="51">
        <f t="shared" si="0"/>
        <v>5.0000824211451356E-3</v>
      </c>
      <c r="F12" s="2"/>
      <c r="G12" s="2"/>
      <c r="H12" s="135"/>
      <c r="I12" s="35"/>
      <c r="J12" s="135"/>
      <c r="K12" s="135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14"/>
      <c r="AD12" s="31"/>
      <c r="AE12" s="31"/>
    </row>
    <row r="13" spans="1:31" x14ac:dyDescent="0.2">
      <c r="A13" s="31"/>
      <c r="B13" s="64"/>
      <c r="C13" s="65" t="s">
        <v>8</v>
      </c>
      <c r="D13" s="128">
        <v>27099592</v>
      </c>
      <c r="E13" s="51">
        <f t="shared" si="0"/>
        <v>-1.6607570907562597E-2</v>
      </c>
      <c r="F13" s="2"/>
      <c r="G13" s="2"/>
      <c r="H13" s="135"/>
      <c r="I13" s="35"/>
      <c r="J13" s="135"/>
      <c r="K13" s="135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14"/>
      <c r="AD13" s="31"/>
      <c r="AE13" s="31"/>
    </row>
    <row r="14" spans="1:31" x14ac:dyDescent="0.2">
      <c r="A14" s="31"/>
      <c r="B14" s="64"/>
      <c r="C14" s="65" t="s">
        <v>9</v>
      </c>
      <c r="D14" s="128">
        <v>26908626</v>
      </c>
      <c r="E14" s="51">
        <f t="shared" si="0"/>
        <v>-7.0468219595335446E-3</v>
      </c>
      <c r="F14" s="2"/>
      <c r="G14" s="2"/>
      <c r="H14" s="135"/>
      <c r="I14" s="35"/>
      <c r="J14" s="135"/>
      <c r="K14" s="135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14"/>
      <c r="AD14" s="31"/>
      <c r="AE14" s="31"/>
    </row>
    <row r="15" spans="1:31" x14ac:dyDescent="0.2">
      <c r="A15" s="31"/>
      <c r="B15" s="64"/>
      <c r="C15" s="65" t="s">
        <v>10</v>
      </c>
      <c r="D15" s="128">
        <v>26869677</v>
      </c>
      <c r="E15" s="51">
        <f t="shared" si="0"/>
        <v>-1.4474540617569476E-3</v>
      </c>
      <c r="F15" s="2"/>
      <c r="G15" s="2"/>
      <c r="H15" s="135"/>
      <c r="I15" s="35"/>
      <c r="J15" s="135"/>
      <c r="K15" s="135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14"/>
      <c r="AD15" s="31"/>
      <c r="AE15" s="31"/>
    </row>
    <row r="16" spans="1:31" ht="13.5" thickBot="1" x14ac:dyDescent="0.25">
      <c r="A16" s="31"/>
      <c r="B16" s="66"/>
      <c r="C16" s="67" t="s">
        <v>11</v>
      </c>
      <c r="D16" s="129">
        <v>27513283</v>
      </c>
      <c r="E16" s="54">
        <f t="shared" si="0"/>
        <v>2.3952874461423468E-2</v>
      </c>
      <c r="F16" s="2"/>
      <c r="G16" s="2"/>
      <c r="H16" s="135"/>
      <c r="I16" s="35"/>
      <c r="J16" s="135"/>
      <c r="K16" s="135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14"/>
      <c r="AD16" s="31"/>
      <c r="AE16" s="31"/>
    </row>
    <row r="17" spans="1:31" ht="13.5" thickBot="1" x14ac:dyDescent="0.25">
      <c r="A17" s="31"/>
      <c r="B17" s="152"/>
      <c r="C17" s="152"/>
      <c r="D17" s="9"/>
      <c r="E17" s="24"/>
      <c r="F17" s="2"/>
      <c r="G17" s="2"/>
      <c r="H17" s="135"/>
      <c r="I17" s="35"/>
      <c r="J17" s="135"/>
      <c r="K17" s="135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14"/>
      <c r="AD17" s="31"/>
      <c r="AE17" s="31"/>
    </row>
    <row r="18" spans="1:31" ht="13.5" thickBot="1" x14ac:dyDescent="0.25">
      <c r="A18" s="31"/>
      <c r="B18" s="153" t="s">
        <v>60</v>
      </c>
      <c r="C18" s="154"/>
      <c r="D18" s="155">
        <f>+D16/D7-1</f>
        <v>1.2469590437392375E-2</v>
      </c>
      <c r="E18" s="156"/>
      <c r="F18" s="2"/>
      <c r="G18" s="2"/>
      <c r="H18" s="135"/>
      <c r="I18" s="35"/>
      <c r="J18" s="135"/>
      <c r="K18" s="135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14"/>
      <c r="AD18" s="31"/>
      <c r="AE18" s="31"/>
    </row>
    <row r="19" spans="1:31" x14ac:dyDescent="0.2">
      <c r="A19" s="31"/>
      <c r="B19" s="159"/>
      <c r="C19" s="160"/>
      <c r="D19" s="9"/>
      <c r="E19" s="24"/>
      <c r="F19" s="2"/>
      <c r="G19" s="2"/>
      <c r="H19" s="135"/>
      <c r="I19" s="35"/>
      <c r="J19" s="135"/>
      <c r="K19" s="135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14"/>
      <c r="AD19" s="31"/>
      <c r="AE19" s="31"/>
    </row>
    <row r="20" spans="1:31" x14ac:dyDescent="0.2">
      <c r="A20" s="31"/>
      <c r="B20" s="99" t="s">
        <v>27</v>
      </c>
      <c r="C20" s="35"/>
      <c r="D20" s="139"/>
      <c r="E20" s="35"/>
      <c r="F20" s="35"/>
      <c r="G20" s="35"/>
      <c r="H20" s="35"/>
      <c r="I20" s="35"/>
      <c r="J20" s="35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4"/>
      <c r="AD20" s="31"/>
      <c r="AE20" s="31"/>
    </row>
    <row r="21" spans="1:31" x14ac:dyDescent="0.2">
      <c r="A21" s="31"/>
      <c r="B21" s="35"/>
      <c r="C21" s="35"/>
      <c r="D21" s="47"/>
      <c r="E21" s="35"/>
      <c r="F21" s="35"/>
      <c r="G21" s="35"/>
      <c r="H21" s="35"/>
      <c r="I21" s="35"/>
      <c r="J21" s="35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</row>
    <row r="22" spans="1:31" x14ac:dyDescent="0.2">
      <c r="A22" s="31"/>
      <c r="B22" s="35"/>
      <c r="C22" s="35"/>
      <c r="D22" s="47"/>
      <c r="E22" s="35"/>
      <c r="F22" s="35"/>
      <c r="G22" s="35"/>
      <c r="H22" s="35"/>
      <c r="I22" s="35"/>
      <c r="J22" s="17"/>
      <c r="K22" s="10"/>
      <c r="L22" s="10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</row>
    <row r="23" spans="1:31" x14ac:dyDescent="0.2">
      <c r="A23" s="31"/>
      <c r="B23" s="35"/>
      <c r="C23" s="35"/>
      <c r="D23" s="47"/>
      <c r="E23" s="35"/>
      <c r="F23" s="35"/>
      <c r="G23" s="35"/>
      <c r="H23" s="35"/>
      <c r="I23" s="35"/>
      <c r="J23" s="17"/>
      <c r="K23" s="10"/>
      <c r="L23" s="10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</row>
    <row r="24" spans="1:31" x14ac:dyDescent="0.2">
      <c r="A24" s="31"/>
      <c r="B24" s="35"/>
      <c r="C24" s="35"/>
      <c r="D24" s="47"/>
      <c r="E24" s="35"/>
      <c r="F24" s="35"/>
      <c r="G24" s="35"/>
      <c r="H24" s="35"/>
      <c r="I24" s="35"/>
      <c r="J24" s="17"/>
      <c r="K24" s="10"/>
      <c r="L24" s="10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</row>
    <row r="25" spans="1:31" x14ac:dyDescent="0.2">
      <c r="A25" s="31"/>
      <c r="B25" s="35"/>
      <c r="C25" s="35"/>
      <c r="D25" s="47"/>
      <c r="E25" s="35"/>
      <c r="F25" s="35"/>
      <c r="G25" s="35"/>
      <c r="H25" s="35"/>
      <c r="I25" s="35"/>
      <c r="J25" s="17"/>
      <c r="K25" s="10"/>
      <c r="L25" s="10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</row>
    <row r="26" spans="1:31" x14ac:dyDescent="0.2">
      <c r="A26" s="31"/>
      <c r="B26" s="35"/>
      <c r="C26" s="35"/>
      <c r="D26" s="47"/>
      <c r="E26" s="35"/>
      <c r="F26" s="35"/>
      <c r="G26" s="35"/>
      <c r="H26" s="35"/>
      <c r="I26" s="35"/>
      <c r="J26" s="17"/>
      <c r="K26" s="10"/>
      <c r="L26" s="10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</row>
    <row r="27" spans="1:31" x14ac:dyDescent="0.2">
      <c r="A27" s="31"/>
      <c r="B27" s="35"/>
      <c r="C27" s="35"/>
      <c r="D27" s="47"/>
      <c r="E27" s="35"/>
      <c r="F27" s="35"/>
      <c r="G27" s="35"/>
      <c r="H27" s="35"/>
      <c r="I27" s="35"/>
      <c r="J27" s="17"/>
      <c r="K27" s="10"/>
      <c r="L27" s="10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</row>
    <row r="28" spans="1:31" x14ac:dyDescent="0.2">
      <c r="A28" s="31"/>
      <c r="B28" s="35"/>
      <c r="C28" s="35"/>
      <c r="D28" s="47"/>
      <c r="E28" s="35"/>
      <c r="F28" s="35"/>
      <c r="G28" s="35"/>
      <c r="H28" s="35"/>
      <c r="I28" s="35"/>
      <c r="J28" s="17"/>
      <c r="K28" s="10"/>
      <c r="L28" s="10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</row>
    <row r="29" spans="1:31" x14ac:dyDescent="0.2">
      <c r="A29" s="31"/>
      <c r="B29" s="35"/>
      <c r="C29" s="35"/>
      <c r="D29" s="47"/>
      <c r="E29" s="35"/>
      <c r="F29" s="35"/>
      <c r="G29" s="35"/>
      <c r="H29" s="35"/>
      <c r="I29" s="35"/>
      <c r="J29" s="17"/>
      <c r="K29" s="10"/>
      <c r="L29" s="10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</row>
    <row r="30" spans="1:31" x14ac:dyDescent="0.2">
      <c r="A30" s="31"/>
      <c r="B30" s="35"/>
      <c r="C30" s="35"/>
      <c r="D30" s="47"/>
      <c r="E30" s="35"/>
      <c r="F30" s="35"/>
      <c r="G30" s="35"/>
      <c r="H30" s="35"/>
      <c r="I30" s="35"/>
      <c r="J30" s="17"/>
      <c r="K30" s="10"/>
      <c r="L30" s="10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</row>
    <row r="31" spans="1:31" x14ac:dyDescent="0.2">
      <c r="A31" s="31"/>
      <c r="B31" s="35"/>
      <c r="C31" s="35"/>
      <c r="D31" s="47"/>
      <c r="E31" s="35"/>
      <c r="F31" s="35"/>
      <c r="G31" s="35"/>
      <c r="H31" s="35"/>
      <c r="I31" s="35"/>
      <c r="J31" s="17"/>
      <c r="K31" s="10"/>
      <c r="L31" s="10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</row>
    <row r="32" spans="1:31" x14ac:dyDescent="0.2">
      <c r="A32" s="31"/>
      <c r="B32" s="35"/>
      <c r="C32" s="35"/>
      <c r="D32" s="47"/>
      <c r="E32" s="35"/>
      <c r="F32" s="35"/>
      <c r="G32" s="35"/>
      <c r="H32" s="35"/>
      <c r="I32" s="35"/>
      <c r="J32" s="17"/>
      <c r="K32" s="10"/>
      <c r="L32" s="10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</row>
    <row r="33" spans="1:31" x14ac:dyDescent="0.2">
      <c r="A33" s="31"/>
      <c r="B33" s="35"/>
      <c r="C33" s="35"/>
      <c r="D33" s="47"/>
      <c r="E33" s="35"/>
      <c r="F33" s="35"/>
      <c r="G33" s="35"/>
      <c r="H33" s="35"/>
      <c r="I33" s="35"/>
      <c r="J33" s="17"/>
      <c r="K33" s="10"/>
      <c r="L33" s="10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</row>
    <row r="34" spans="1:31" x14ac:dyDescent="0.2">
      <c r="A34" s="31"/>
      <c r="B34" s="35"/>
      <c r="C34" s="35"/>
      <c r="D34" s="47"/>
      <c r="E34" s="35"/>
      <c r="F34" s="35"/>
      <c r="G34" s="35"/>
      <c r="H34" s="35"/>
      <c r="I34" s="35"/>
      <c r="J34" s="17"/>
      <c r="K34" s="10"/>
      <c r="L34" s="10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</row>
    <row r="35" spans="1:31" x14ac:dyDescent="0.2">
      <c r="A35" s="31"/>
      <c r="B35" s="35"/>
      <c r="C35" s="35"/>
      <c r="D35" s="47"/>
      <c r="E35" s="35"/>
      <c r="F35" s="35"/>
      <c r="G35" s="35"/>
      <c r="H35" s="35"/>
      <c r="I35" s="35"/>
      <c r="J35" s="17"/>
      <c r="K35" s="10"/>
      <c r="L35" s="10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</row>
    <row r="36" spans="1:31" x14ac:dyDescent="0.2">
      <c r="A36" s="31"/>
      <c r="B36" s="35"/>
      <c r="C36" s="35"/>
      <c r="D36" s="47"/>
      <c r="E36" s="35"/>
      <c r="F36" s="35"/>
      <c r="G36" s="35"/>
      <c r="H36" s="35"/>
      <c r="I36" s="35"/>
      <c r="J36" s="17"/>
      <c r="K36" s="10"/>
      <c r="L36" s="10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</row>
    <row r="37" spans="1:31" x14ac:dyDescent="0.2">
      <c r="A37" s="31"/>
      <c r="B37" s="35"/>
      <c r="C37" s="35"/>
      <c r="D37" s="47"/>
      <c r="E37" s="35"/>
      <c r="F37" s="35"/>
      <c r="G37" s="35"/>
      <c r="H37" s="35"/>
      <c r="I37" s="35"/>
      <c r="J37" s="17"/>
      <c r="K37" s="10"/>
      <c r="L37" s="10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</row>
    <row r="38" spans="1:31" x14ac:dyDescent="0.2">
      <c r="A38" s="31"/>
      <c r="B38" s="35"/>
      <c r="C38" s="35"/>
      <c r="D38" s="47"/>
      <c r="E38" s="35"/>
      <c r="F38" s="35"/>
      <c r="G38" s="35"/>
      <c r="H38" s="35"/>
      <c r="I38" s="35"/>
      <c r="J38" s="17"/>
      <c r="K38" s="10"/>
      <c r="L38" s="10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</row>
    <row r="39" spans="1:31" x14ac:dyDescent="0.2">
      <c r="A39" s="31"/>
      <c r="B39" s="35"/>
      <c r="C39" s="35"/>
      <c r="D39" s="47"/>
      <c r="E39" s="35"/>
      <c r="F39" s="35"/>
      <c r="G39" s="35"/>
      <c r="H39" s="35"/>
      <c r="I39" s="35"/>
      <c r="J39" s="17"/>
      <c r="K39" s="10"/>
      <c r="L39" s="10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</row>
    <row r="40" spans="1:31" hidden="1" x14ac:dyDescent="0.2">
      <c r="A40" s="31"/>
      <c r="B40" s="35"/>
      <c r="C40" s="35"/>
      <c r="D40" s="47"/>
      <c r="E40" s="35"/>
      <c r="F40" s="35"/>
      <c r="G40" s="35"/>
      <c r="H40" s="35"/>
      <c r="I40" s="35"/>
      <c r="J40" s="17"/>
      <c r="K40" s="10"/>
      <c r="L40" s="10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</row>
    <row r="41" spans="1:31" hidden="1" x14ac:dyDescent="0.2">
      <c r="A41" s="31"/>
      <c r="B41" s="35"/>
      <c r="C41" s="35"/>
      <c r="D41" s="47"/>
      <c r="E41" s="35"/>
      <c r="F41" s="35"/>
      <c r="G41" s="35"/>
      <c r="H41" s="35"/>
      <c r="I41" s="35"/>
      <c r="J41" s="17"/>
      <c r="K41" s="10"/>
      <c r="L41" s="10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</row>
    <row r="42" spans="1:31" hidden="1" x14ac:dyDescent="0.2">
      <c r="A42" s="31"/>
      <c r="B42" s="35"/>
      <c r="C42" s="35"/>
      <c r="D42" s="47"/>
      <c r="E42" s="35"/>
      <c r="F42" s="35"/>
      <c r="G42" s="35"/>
      <c r="H42" s="35"/>
      <c r="I42" s="35"/>
      <c r="J42" s="17"/>
      <c r="K42" s="10"/>
      <c r="L42" s="10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</row>
    <row r="43" spans="1:31" hidden="1" x14ac:dyDescent="0.2">
      <c r="A43" s="31"/>
      <c r="B43" s="35"/>
      <c r="C43" s="35"/>
      <c r="D43" s="47"/>
      <c r="E43" s="35"/>
      <c r="F43" s="35"/>
      <c r="G43" s="35"/>
      <c r="H43" s="35"/>
      <c r="I43" s="35"/>
      <c r="J43" s="17"/>
      <c r="K43" s="10"/>
      <c r="L43" s="10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</row>
    <row r="44" spans="1:31" hidden="1" x14ac:dyDescent="0.2">
      <c r="A44" s="31"/>
      <c r="B44" s="35"/>
      <c r="C44" s="35"/>
      <c r="D44" s="47"/>
      <c r="E44" s="35"/>
      <c r="F44" s="35"/>
      <c r="G44" s="35"/>
      <c r="H44" s="35"/>
      <c r="I44" s="35"/>
      <c r="J44" s="17"/>
      <c r="K44" s="10"/>
      <c r="L44" s="10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</row>
    <row r="45" spans="1:31" hidden="1" x14ac:dyDescent="0.2">
      <c r="A45" s="31"/>
      <c r="B45" s="35"/>
      <c r="C45" s="35"/>
      <c r="D45" s="47"/>
      <c r="E45" s="35"/>
      <c r="F45" s="35"/>
      <c r="G45" s="35"/>
      <c r="H45" s="35"/>
      <c r="I45" s="35"/>
      <c r="J45" s="17"/>
      <c r="K45" s="10"/>
      <c r="L45" s="10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</row>
    <row r="46" spans="1:31" hidden="1" x14ac:dyDescent="0.2">
      <c r="A46" s="31"/>
      <c r="B46" s="35"/>
      <c r="C46" s="35"/>
      <c r="D46" s="47"/>
      <c r="E46" s="35"/>
      <c r="F46" s="35"/>
      <c r="G46" s="35"/>
      <c r="H46" s="35"/>
      <c r="I46" s="35"/>
      <c r="J46" s="17"/>
      <c r="K46" s="10"/>
      <c r="L46" s="10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</row>
    <row r="47" spans="1:31" hidden="1" x14ac:dyDescent="0.2">
      <c r="A47" s="31"/>
      <c r="B47" s="35"/>
      <c r="C47" s="35"/>
      <c r="D47" s="35"/>
      <c r="E47" s="35"/>
      <c r="F47" s="35"/>
      <c r="G47" s="35"/>
      <c r="H47" s="35"/>
      <c r="I47" s="35"/>
      <c r="J47" s="35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</row>
    <row r="48" spans="1:31" hidden="1" x14ac:dyDescent="0.2"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</row>
    <row r="49" spans="6:7" hidden="1" x14ac:dyDescent="0.2"/>
    <row r="50" spans="6:7" hidden="1" x14ac:dyDescent="0.2">
      <c r="F50" s="36"/>
      <c r="G50" s="36"/>
    </row>
    <row r="51" spans="6:7" hidden="1" x14ac:dyDescent="0.2"/>
    <row r="52" spans="6:7" hidden="1" x14ac:dyDescent="0.2"/>
    <row r="53" spans="6:7" hidden="1" x14ac:dyDescent="0.2"/>
    <row r="54" spans="6:7" hidden="1" x14ac:dyDescent="0.2"/>
    <row r="55" spans="6:7" hidden="1" x14ac:dyDescent="0.2"/>
    <row r="56" spans="6:7" hidden="1" x14ac:dyDescent="0.2"/>
    <row r="57" spans="6:7" ht="12.75" hidden="1" customHeight="1" x14ac:dyDescent="0.2"/>
    <row r="58" spans="6:7" ht="12.75" hidden="1" customHeight="1" x14ac:dyDescent="0.2"/>
    <row r="59" spans="6:7" ht="12.75" hidden="1" customHeight="1" x14ac:dyDescent="0.2"/>
    <row r="60" spans="6:7" ht="12.75" hidden="1" customHeight="1" x14ac:dyDescent="0.2"/>
    <row r="61" spans="6:7" ht="12.75" hidden="1" customHeight="1" x14ac:dyDescent="0.2"/>
    <row r="62" spans="6:7" ht="12.75" hidden="1" customHeight="1" x14ac:dyDescent="0.2"/>
    <row r="63" spans="6:7" ht="12.75" hidden="1" customHeight="1" x14ac:dyDescent="0.2"/>
    <row r="64" spans="6:7" ht="12.75" hidden="1" customHeight="1" x14ac:dyDescent="0.2"/>
    <row r="65" ht="12.75" hidden="1" customHeight="1" x14ac:dyDescent="0.2"/>
    <row r="66" ht="12.75" hidden="1" customHeight="1" x14ac:dyDescent="0.2"/>
    <row r="67" ht="12.75" hidden="1" customHeight="1" x14ac:dyDescent="0.2"/>
    <row r="68" ht="12.75" hidden="1" customHeight="1" x14ac:dyDescent="0.2"/>
    <row r="69" ht="12.75" hidden="1" customHeight="1" x14ac:dyDescent="0.2"/>
    <row r="70" ht="12.75" hidden="1" customHeight="1" x14ac:dyDescent="0.2"/>
    <row r="71" ht="12.75" hidden="1" customHeight="1" x14ac:dyDescent="0.2"/>
    <row r="72" ht="12.75" hidden="1" customHeight="1" x14ac:dyDescent="0.2"/>
    <row r="73" ht="12.75" hidden="1" customHeight="1" x14ac:dyDescent="0.2"/>
    <row r="74" ht="12.75" hidden="1" customHeight="1" x14ac:dyDescent="0.2"/>
    <row r="75" ht="12.75" hidden="1" customHeight="1" x14ac:dyDescent="0.2"/>
    <row r="76" ht="12.75" hidden="1" customHeight="1" x14ac:dyDescent="0.2"/>
    <row r="77" ht="12.75" hidden="1" customHeight="1" x14ac:dyDescent="0.2"/>
    <row r="78" ht="12.75" hidden="1" customHeight="1" x14ac:dyDescent="0.2"/>
    <row r="79" ht="12.75" hidden="1" customHeight="1" x14ac:dyDescent="0.2"/>
    <row r="80" ht="12.75" hidden="1" customHeight="1" x14ac:dyDescent="0.2"/>
    <row r="81" ht="12.75" hidden="1" customHeight="1" x14ac:dyDescent="0.2"/>
    <row r="82" ht="12.75" hidden="1" customHeight="1" x14ac:dyDescent="0.2"/>
    <row r="83" ht="12.75" hidden="1" customHeight="1" x14ac:dyDescent="0.2"/>
    <row r="84" ht="12.75" hidden="1" customHeight="1" x14ac:dyDescent="0.2"/>
    <row r="85" ht="12.75" hidden="1" customHeight="1" x14ac:dyDescent="0.2"/>
    <row r="86" ht="12.75" hidden="1" customHeight="1" x14ac:dyDescent="0.2"/>
    <row r="87" ht="12.75" hidden="1" customHeight="1" x14ac:dyDescent="0.2"/>
    <row r="88" ht="12.75" hidden="1" customHeight="1" x14ac:dyDescent="0.2"/>
    <row r="89" ht="12.75" hidden="1" customHeight="1" x14ac:dyDescent="0.2"/>
    <row r="90" ht="12.75" hidden="1" customHeight="1" x14ac:dyDescent="0.2"/>
    <row r="91" ht="12.75" hidden="1" customHeight="1" x14ac:dyDescent="0.2"/>
    <row r="92" ht="12.75" hidden="1" customHeight="1" x14ac:dyDescent="0.2"/>
    <row r="93" ht="12.75" hidden="1" customHeight="1" x14ac:dyDescent="0.2"/>
    <row r="94" ht="12.75" hidden="1" customHeight="1" x14ac:dyDescent="0.2"/>
    <row r="95" ht="12.75" hidden="1" customHeight="1" x14ac:dyDescent="0.2"/>
    <row r="96" ht="12.75" hidden="1" customHeight="1" x14ac:dyDescent="0.2"/>
    <row r="97" ht="12.75" hidden="1" customHeight="1" x14ac:dyDescent="0.2"/>
    <row r="98" ht="12.75" hidden="1" customHeight="1" x14ac:dyDescent="0.2"/>
    <row r="99" ht="12.75" hidden="1" customHeight="1" x14ac:dyDescent="0.2"/>
    <row r="100" ht="12.75" hidden="1" customHeight="1" x14ac:dyDescent="0.2"/>
    <row r="101" ht="12.75" hidden="1" customHeight="1" x14ac:dyDescent="0.2"/>
    <row r="102" ht="12.75" hidden="1" customHeight="1" x14ac:dyDescent="0.2"/>
    <row r="103" ht="12.75" hidden="1" customHeight="1" x14ac:dyDescent="0.2"/>
    <row r="104" ht="12.75" hidden="1" customHeight="1" x14ac:dyDescent="0.2"/>
    <row r="105" ht="12.75" hidden="1" customHeight="1" x14ac:dyDescent="0.2"/>
    <row r="106" ht="12.75" hidden="1" customHeight="1" x14ac:dyDescent="0.2"/>
    <row r="107" ht="12.75" hidden="1" customHeight="1" x14ac:dyDescent="0.2"/>
    <row r="108" ht="12.75" hidden="1" customHeight="1" x14ac:dyDescent="0.2"/>
    <row r="109" ht="12.75" hidden="1" customHeight="1" x14ac:dyDescent="0.2"/>
    <row r="110" ht="12.75" hidden="1" customHeight="1" x14ac:dyDescent="0.2"/>
    <row r="111" ht="12.75" hidden="1" customHeight="1" x14ac:dyDescent="0.2"/>
    <row r="112" ht="12.75" hidden="1" customHeight="1" x14ac:dyDescent="0.2"/>
    <row r="113" ht="12.75" hidden="1" customHeight="1" x14ac:dyDescent="0.2"/>
    <row r="114" ht="12.75" hidden="1" customHeight="1" x14ac:dyDescent="0.2"/>
    <row r="115" ht="12.75" hidden="1" customHeight="1" x14ac:dyDescent="0.2"/>
    <row r="116" ht="12.75" hidden="1" customHeight="1" x14ac:dyDescent="0.2"/>
    <row r="117" ht="12.75" hidden="1" customHeight="1" x14ac:dyDescent="0.2"/>
    <row r="118" ht="12.75" hidden="1" customHeight="1" x14ac:dyDescent="0.2"/>
    <row r="119" ht="12.75" hidden="1" customHeight="1" x14ac:dyDescent="0.2"/>
    <row r="120" ht="12.75" hidden="1" customHeight="1" x14ac:dyDescent="0.2"/>
    <row r="121" ht="12.75" hidden="1" customHeight="1" x14ac:dyDescent="0.2"/>
    <row r="122" ht="12.75" hidden="1" customHeight="1" x14ac:dyDescent="0.2"/>
    <row r="123" ht="12.75" hidden="1" customHeight="1" x14ac:dyDescent="0.2"/>
    <row r="124" ht="12.75" hidden="1" customHeight="1" x14ac:dyDescent="0.2"/>
    <row r="125" ht="12.75" hidden="1" customHeight="1" x14ac:dyDescent="0.2"/>
    <row r="126" ht="12.75" hidden="1" customHeight="1" x14ac:dyDescent="0.2"/>
    <row r="127" ht="12.75" hidden="1" customHeight="1" x14ac:dyDescent="0.2"/>
    <row r="128" ht="12.75" hidden="1" customHeight="1" x14ac:dyDescent="0.2"/>
    <row r="129" ht="12.75" hidden="1" customHeight="1" x14ac:dyDescent="0.2"/>
    <row r="130" ht="12.75" hidden="1" customHeight="1" x14ac:dyDescent="0.2"/>
    <row r="131" ht="12.75" hidden="1" customHeight="1" x14ac:dyDescent="0.2"/>
    <row r="132" ht="12.75" hidden="1" customHeight="1" x14ac:dyDescent="0.2"/>
    <row r="133" ht="12.75" hidden="1" customHeight="1" x14ac:dyDescent="0.2"/>
    <row r="134" ht="12.75" hidden="1" customHeight="1" x14ac:dyDescent="0.2"/>
    <row r="135" ht="12.75" hidden="1" customHeight="1" x14ac:dyDescent="0.2"/>
    <row r="136" ht="12.75" hidden="1" customHeight="1" x14ac:dyDescent="0.2"/>
    <row r="137" ht="12.75" hidden="1" customHeight="1" x14ac:dyDescent="0.2"/>
    <row r="138" ht="12.75" hidden="1" customHeight="1" x14ac:dyDescent="0.2"/>
    <row r="139" ht="12.75" hidden="1" customHeight="1" x14ac:dyDescent="0.2"/>
    <row r="140" ht="12.75" hidden="1" customHeight="1" x14ac:dyDescent="0.2"/>
    <row r="141" ht="12.75" hidden="1" customHeight="1" x14ac:dyDescent="0.2"/>
    <row r="142" ht="12.75" hidden="1" customHeight="1" x14ac:dyDescent="0.2"/>
    <row r="143" ht="12.75" hidden="1" customHeight="1" x14ac:dyDescent="0.2"/>
    <row r="144" ht="12.75" hidden="1" customHeight="1" x14ac:dyDescent="0.2"/>
    <row r="145" ht="12.75" hidden="1" customHeight="1" x14ac:dyDescent="0.2"/>
    <row r="146" ht="12.75" hidden="1" customHeight="1" x14ac:dyDescent="0.2"/>
    <row r="147" ht="12.75" hidden="1" customHeight="1" x14ac:dyDescent="0.2"/>
    <row r="148" ht="12.75" hidden="1" customHeight="1" x14ac:dyDescent="0.2"/>
    <row r="149" ht="12.75" hidden="1" customHeight="1" x14ac:dyDescent="0.2"/>
    <row r="150" ht="12.75" hidden="1" customHeight="1" x14ac:dyDescent="0.2"/>
    <row r="151" ht="12.75" hidden="1" customHeight="1" x14ac:dyDescent="0.2"/>
    <row r="152" ht="12.75" hidden="1" customHeight="1" x14ac:dyDescent="0.2"/>
    <row r="153" ht="12.75" hidden="1" customHeight="1" x14ac:dyDescent="0.2"/>
    <row r="154" ht="12.75" hidden="1" customHeight="1" x14ac:dyDescent="0.2"/>
    <row r="155" ht="12.75" hidden="1" customHeight="1" x14ac:dyDescent="0.2"/>
    <row r="156" ht="12.75" hidden="1" customHeight="1" x14ac:dyDescent="0.2"/>
    <row r="157" ht="12.75" hidden="1" customHeight="1" x14ac:dyDescent="0.2"/>
    <row r="158" ht="12.75" hidden="1" customHeight="1" x14ac:dyDescent="0.2"/>
    <row r="159" ht="12.75" hidden="1" customHeight="1" x14ac:dyDescent="0.2"/>
    <row r="160" ht="12.75" hidden="1" customHeight="1" x14ac:dyDescent="0.2"/>
    <row r="161" ht="12.75" hidden="1" customHeight="1" x14ac:dyDescent="0.2"/>
    <row r="162" ht="12.75" hidden="1" customHeight="1" x14ac:dyDescent="0.2"/>
    <row r="163" ht="12.75" hidden="1" customHeight="1" x14ac:dyDescent="0.2"/>
    <row r="164" ht="12.75" hidden="1" customHeight="1" x14ac:dyDescent="0.2"/>
    <row r="165" ht="12.75" hidden="1" customHeight="1" x14ac:dyDescent="0.2"/>
    <row r="166" ht="12.75" hidden="1" customHeight="1" x14ac:dyDescent="0.2"/>
    <row r="167" ht="12.75" hidden="1" customHeight="1" x14ac:dyDescent="0.2"/>
    <row r="168" ht="12.75" hidden="1" customHeight="1" x14ac:dyDescent="0.2"/>
    <row r="169" ht="12.75" hidden="1" customHeight="1" x14ac:dyDescent="0.2"/>
    <row r="170" ht="12.75" hidden="1" customHeight="1" x14ac:dyDescent="0.2"/>
    <row r="171" ht="12.75" hidden="1" customHeight="1" x14ac:dyDescent="0.2"/>
    <row r="172" ht="12.75" hidden="1" customHeight="1" x14ac:dyDescent="0.2"/>
    <row r="173" ht="12.75" hidden="1" customHeight="1" x14ac:dyDescent="0.2"/>
    <row r="174" ht="12.75" hidden="1" customHeight="1" x14ac:dyDescent="0.2"/>
    <row r="175" ht="12.75" hidden="1" customHeight="1" x14ac:dyDescent="0.2"/>
    <row r="176" ht="12.75" hidden="1" customHeight="1" x14ac:dyDescent="0.2"/>
    <row r="177" ht="12.75" hidden="1" customHeight="1" x14ac:dyDescent="0.2"/>
    <row r="178" ht="12.75" hidden="1" customHeight="1" x14ac:dyDescent="0.2"/>
    <row r="179" ht="12.75" hidden="1" customHeight="1" x14ac:dyDescent="0.2"/>
    <row r="180" ht="12.75" hidden="1" customHeight="1" x14ac:dyDescent="0.2"/>
    <row r="181" ht="12.75" hidden="1" customHeight="1" x14ac:dyDescent="0.2"/>
    <row r="182" ht="12.75" hidden="1" customHeight="1" x14ac:dyDescent="0.2"/>
    <row r="183" ht="12.75" hidden="1" customHeight="1" x14ac:dyDescent="0.2"/>
    <row r="184" ht="12.75" hidden="1" customHeight="1" x14ac:dyDescent="0.2"/>
    <row r="185" ht="12.75" hidden="1" customHeight="1" x14ac:dyDescent="0.2"/>
    <row r="186" ht="12.75" hidden="1" customHeight="1" x14ac:dyDescent="0.2"/>
    <row r="187" ht="12.75" hidden="1" customHeight="1" x14ac:dyDescent="0.2"/>
    <row r="188" ht="12.75" hidden="1" customHeight="1" x14ac:dyDescent="0.2"/>
    <row r="189" ht="12.75" hidden="1" customHeight="1" x14ac:dyDescent="0.2"/>
    <row r="190" ht="12.75" hidden="1" customHeight="1" x14ac:dyDescent="0.2"/>
    <row r="191" ht="12.75" hidden="1" customHeight="1" x14ac:dyDescent="0.2"/>
    <row r="192" ht="12.75" hidden="1" customHeight="1" x14ac:dyDescent="0.2"/>
    <row r="193" ht="12.75" hidden="1" customHeight="1" x14ac:dyDescent="0.2"/>
    <row r="194" ht="12.75" hidden="1" customHeight="1" x14ac:dyDescent="0.2"/>
    <row r="195" ht="12.75" hidden="1" customHeight="1" x14ac:dyDescent="0.2"/>
    <row r="196" ht="12.75" hidden="1" customHeight="1" x14ac:dyDescent="0.2"/>
    <row r="197" ht="12.75" hidden="1" customHeight="1" x14ac:dyDescent="0.2"/>
    <row r="198" ht="12.75" hidden="1" customHeight="1" x14ac:dyDescent="0.2"/>
    <row r="199" ht="12.75" hidden="1" customHeight="1" x14ac:dyDescent="0.2"/>
    <row r="200" ht="12.75" hidden="1" customHeight="1" x14ac:dyDescent="0.2"/>
    <row r="201" ht="12.75" hidden="1" customHeight="1" x14ac:dyDescent="0.2"/>
    <row r="202" ht="12.75" hidden="1" customHeight="1" x14ac:dyDescent="0.2"/>
    <row r="203" ht="12.75" hidden="1" customHeight="1" x14ac:dyDescent="0.2"/>
    <row r="204" ht="12.75" hidden="1" customHeight="1" x14ac:dyDescent="0.2"/>
    <row r="205" ht="12.75" hidden="1" customHeight="1" x14ac:dyDescent="0.2"/>
    <row r="206" ht="12.75" hidden="1" customHeight="1" x14ac:dyDescent="0.2"/>
    <row r="207" ht="12.75" hidden="1" customHeight="1" x14ac:dyDescent="0.2"/>
    <row r="208" ht="12.75" hidden="1" customHeight="1" x14ac:dyDescent="0.2"/>
    <row r="209" ht="12.75" hidden="1" customHeight="1" x14ac:dyDescent="0.2"/>
    <row r="210" ht="12.75" hidden="1" customHeight="1" x14ac:dyDescent="0.2"/>
    <row r="211" ht="12.75" hidden="1" customHeight="1" x14ac:dyDescent="0.2"/>
    <row r="212" ht="12.75" hidden="1" customHeight="1" x14ac:dyDescent="0.2"/>
    <row r="213" ht="12.75" hidden="1" customHeight="1" x14ac:dyDescent="0.2"/>
    <row r="214" ht="12.75" hidden="1" customHeight="1" x14ac:dyDescent="0.2"/>
    <row r="215" ht="12.75" hidden="1" customHeight="1" x14ac:dyDescent="0.2"/>
    <row r="216" ht="12.75" hidden="1" customHeight="1" x14ac:dyDescent="0.2"/>
    <row r="217" ht="12.75" hidden="1" customHeight="1" x14ac:dyDescent="0.2"/>
    <row r="218" ht="12.75" hidden="1" customHeight="1" x14ac:dyDescent="0.2"/>
    <row r="219" ht="12.75" hidden="1" customHeight="1" x14ac:dyDescent="0.2"/>
    <row r="220" ht="12.75" hidden="1" customHeight="1" x14ac:dyDescent="0.2"/>
    <row r="221" ht="12.75" hidden="1" customHeight="1" x14ac:dyDescent="0.2"/>
    <row r="222" ht="12.75" hidden="1" customHeight="1" x14ac:dyDescent="0.2"/>
    <row r="223" ht="12.75" hidden="1" customHeight="1" x14ac:dyDescent="0.2"/>
    <row r="224" ht="12.75" hidden="1" customHeight="1" x14ac:dyDescent="0.2"/>
    <row r="225" ht="12.75" hidden="1" customHeight="1" x14ac:dyDescent="0.2"/>
    <row r="226" ht="12.75" hidden="1" customHeight="1" x14ac:dyDescent="0.2"/>
    <row r="227" ht="12.75" hidden="1" customHeight="1" x14ac:dyDescent="0.2"/>
    <row r="228" ht="12.75" hidden="1" customHeight="1" x14ac:dyDescent="0.2"/>
    <row r="229" ht="12.75" hidden="1" customHeight="1" x14ac:dyDescent="0.2"/>
  </sheetData>
  <sheetProtection sheet="1" objects="1" scenarios="1"/>
  <hyperlinks>
    <hyperlink ref="B5" location="ÍNDICE!A1" display="&lt;&lt; VOLVER"/>
    <hyperlink ref="B20" location="ÍNDICE!A1" display="&lt;&lt; VOLVER"/>
  </hyperlinks>
  <printOptions horizontalCentered="1"/>
  <pageMargins left="0.78740157480314965" right="0.78740157480314965" top="0.98425196850393704" bottom="0.98425196850393704" header="0" footer="0"/>
  <pageSetup paperSize="9" scale="8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9"/>
  <sheetViews>
    <sheetView showGridLines="0" showRowColHeaders="0" topLeftCell="A115" zoomScaleSheetLayoutView="100" workbookViewId="0">
      <selection activeCell="D157" sqref="D157"/>
    </sheetView>
  </sheetViews>
  <sheetFormatPr baseColWidth="10" defaultColWidth="0" defaultRowHeight="12.75" zeroHeight="1" x14ac:dyDescent="0.2"/>
  <cols>
    <col min="1" max="1" width="18.140625" style="32" customWidth="1"/>
    <col min="2" max="2" width="12.140625" style="32" customWidth="1"/>
    <col min="3" max="3" width="8.140625" style="32" customWidth="1"/>
    <col min="4" max="4" width="12.85546875" style="32" bestFit="1" customWidth="1"/>
    <col min="5" max="5" width="11.85546875" style="32" bestFit="1" customWidth="1"/>
    <col min="6" max="6" width="12.42578125" style="32" bestFit="1" customWidth="1"/>
    <col min="7" max="7" width="13.42578125" style="32" bestFit="1" customWidth="1"/>
    <col min="8" max="8" width="6.42578125" style="32" customWidth="1"/>
    <col min="9" max="9" width="3" style="32" customWidth="1"/>
    <col min="10" max="15" width="11.42578125" style="32" customWidth="1"/>
    <col min="16" max="28" width="11.42578125" style="32" hidden="1" customWidth="1"/>
    <col min="29" max="29" width="13.28515625" style="32" hidden="1" customWidth="1"/>
    <col min="30" max="30" width="5.42578125" style="32" hidden="1" customWidth="1"/>
    <col min="31" max="16384" width="0" style="32" hidden="1"/>
  </cols>
  <sheetData>
    <row r="1" spans="1:31" ht="33.75" customHeight="1" x14ac:dyDescent="0.2">
      <c r="A1" s="31"/>
      <c r="B1" s="31"/>
      <c r="C1" s="31"/>
      <c r="D1" s="31"/>
      <c r="E1" s="31"/>
      <c r="F1" s="31"/>
      <c r="G1" s="31"/>
      <c r="H1" s="31"/>
      <c r="I1" s="35"/>
      <c r="J1" s="31"/>
      <c r="K1" s="136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</row>
    <row r="2" spans="1:31" s="3" customFormat="1" ht="12.75" customHeight="1" x14ac:dyDescent="0.2">
      <c r="A2" s="2"/>
      <c r="B2" s="43" t="s">
        <v>12</v>
      </c>
      <c r="C2" s="2"/>
      <c r="D2" s="44"/>
      <c r="E2" s="2"/>
      <c r="F2" s="2"/>
      <c r="G2" s="2"/>
      <c r="H2" s="2"/>
      <c r="I2" s="35"/>
      <c r="J2" s="2"/>
      <c r="K2" s="137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s="3" customFormat="1" ht="10.5" customHeight="1" x14ac:dyDescent="0.2">
      <c r="A3" s="2"/>
      <c r="B3" s="43" t="s">
        <v>53</v>
      </c>
      <c r="C3" s="2"/>
      <c r="D3" s="44"/>
      <c r="E3" s="2"/>
      <c r="F3" s="2"/>
      <c r="G3" s="2"/>
      <c r="H3" s="2"/>
      <c r="J3" s="134"/>
      <c r="K3" s="138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s="3" customFormat="1" ht="10.5" customHeight="1" x14ac:dyDescent="0.2">
      <c r="A4" s="2"/>
      <c r="B4" s="43"/>
      <c r="C4" s="2"/>
      <c r="D4" s="44"/>
      <c r="E4" s="2"/>
      <c r="F4" s="2"/>
      <c r="G4" s="2"/>
      <c r="H4" s="2"/>
      <c r="I4" s="35"/>
      <c r="J4" s="2"/>
      <c r="K4" s="138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t="28.5" customHeight="1" thickBot="1" x14ac:dyDescent="0.25">
      <c r="A5" s="31"/>
      <c r="B5" s="99" t="s">
        <v>27</v>
      </c>
      <c r="C5" s="31"/>
      <c r="D5" s="31"/>
      <c r="E5" s="31"/>
      <c r="F5" s="31"/>
      <c r="G5" s="31"/>
      <c r="H5" s="31"/>
      <c r="I5" s="35"/>
      <c r="J5" s="31"/>
      <c r="K5" s="137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4"/>
      <c r="Y5" s="31"/>
      <c r="Z5" s="31"/>
      <c r="AA5" s="31"/>
      <c r="AB5" s="31"/>
      <c r="AC5" s="31"/>
      <c r="AD5" s="31"/>
      <c r="AE5" s="31"/>
    </row>
    <row r="6" spans="1:31" ht="24.75" thickBot="1" x14ac:dyDescent="0.25">
      <c r="A6" s="31"/>
      <c r="B6" s="22" t="s">
        <v>13</v>
      </c>
      <c r="C6" s="60" t="s">
        <v>19</v>
      </c>
      <c r="D6" s="59" t="s">
        <v>18</v>
      </c>
      <c r="E6" s="5" t="s">
        <v>14</v>
      </c>
      <c r="F6" s="5" t="s">
        <v>0</v>
      </c>
      <c r="G6" s="6" t="s">
        <v>34</v>
      </c>
      <c r="H6" s="8"/>
      <c r="I6" s="35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31"/>
      <c r="AE6" s="31"/>
    </row>
    <row r="7" spans="1:31" x14ac:dyDescent="0.2">
      <c r="A7" s="31"/>
      <c r="B7" s="62">
        <v>2000</v>
      </c>
      <c r="C7" s="63" t="s">
        <v>11</v>
      </c>
      <c r="D7" s="48">
        <f>D33</f>
        <v>3401525</v>
      </c>
      <c r="E7" s="48"/>
      <c r="F7" s="49">
        <f>F33</f>
        <v>21.966961454901561</v>
      </c>
      <c r="G7" s="50">
        <v>0.87182554287817449</v>
      </c>
      <c r="H7" s="9"/>
      <c r="I7" s="35"/>
      <c r="J7" s="9"/>
      <c r="K7" s="9"/>
      <c r="L7" s="9"/>
      <c r="M7" s="27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9"/>
      <c r="AC7" s="9"/>
      <c r="AD7" s="31"/>
      <c r="AE7" s="31"/>
    </row>
    <row r="8" spans="1:31" x14ac:dyDescent="0.2">
      <c r="A8" s="31"/>
      <c r="B8" s="64">
        <v>2001</v>
      </c>
      <c r="C8" s="65" t="s">
        <v>11</v>
      </c>
      <c r="D8" s="13">
        <f>D45</f>
        <v>5100783</v>
      </c>
      <c r="E8" s="24">
        <v>0.49955769838528308</v>
      </c>
      <c r="F8" s="18">
        <f>F45</f>
        <v>32.574897511793978</v>
      </c>
      <c r="G8" s="51">
        <v>1.2927529879901889</v>
      </c>
      <c r="H8" s="45"/>
      <c r="I8" s="35"/>
      <c r="J8" s="9"/>
      <c r="K8" s="9"/>
      <c r="L8" s="9"/>
      <c r="M8" s="34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9"/>
      <c r="AB8" s="9"/>
      <c r="AC8" s="9"/>
      <c r="AD8" s="31"/>
      <c r="AE8" s="31"/>
    </row>
    <row r="9" spans="1:31" x14ac:dyDescent="0.2">
      <c r="A9" s="31"/>
      <c r="B9" s="64">
        <v>2002</v>
      </c>
      <c r="C9" s="65" t="s">
        <v>11</v>
      </c>
      <c r="D9" s="13">
        <f>D57</f>
        <v>6244310</v>
      </c>
      <c r="E9" s="24">
        <v>0.22418656116129621</v>
      </c>
      <c r="F9" s="18">
        <f>F57</f>
        <v>39.439745925651422</v>
      </c>
      <c r="G9" s="51">
        <v>1.5650919393868987</v>
      </c>
      <c r="H9" s="45"/>
      <c r="I9" s="35"/>
      <c r="J9" s="9"/>
      <c r="K9" s="9"/>
      <c r="L9" s="9"/>
      <c r="M9" s="34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9"/>
      <c r="AB9" s="9"/>
      <c r="AC9" s="9"/>
      <c r="AD9" s="31"/>
      <c r="AE9" s="31"/>
    </row>
    <row r="10" spans="1:31" x14ac:dyDescent="0.2">
      <c r="A10" s="31"/>
      <c r="B10" s="64">
        <v>2003</v>
      </c>
      <c r="C10" s="65" t="s">
        <v>11</v>
      </c>
      <c r="D10" s="13">
        <f>D69</f>
        <v>7268281</v>
      </c>
      <c r="E10" s="24">
        <v>0.16398465162684109</v>
      </c>
      <c r="F10" s="18">
        <f>F69</f>
        <v>45.408511961303518</v>
      </c>
      <c r="G10" s="51">
        <v>1.7597021986227013</v>
      </c>
      <c r="H10" s="45"/>
      <c r="I10" s="35"/>
      <c r="J10" s="9"/>
      <c r="K10" s="9"/>
      <c r="L10" s="9"/>
      <c r="M10" s="33"/>
      <c r="AB10" s="9"/>
      <c r="AC10" s="9"/>
      <c r="AD10" s="31"/>
      <c r="AE10" s="31"/>
    </row>
    <row r="11" spans="1:31" x14ac:dyDescent="0.2">
      <c r="A11" s="31"/>
      <c r="B11" s="64">
        <v>2004</v>
      </c>
      <c r="C11" s="65" t="s">
        <v>11</v>
      </c>
      <c r="D11" s="13">
        <f>D81</f>
        <v>9261385</v>
      </c>
      <c r="E11" s="24">
        <v>0.27421944748696397</v>
      </c>
      <c r="F11" s="18">
        <f>F81</f>
        <v>57.238549181450423</v>
      </c>
      <c r="G11" s="51">
        <v>2.1063856468357014</v>
      </c>
      <c r="H11" s="45"/>
      <c r="I11" s="35"/>
      <c r="J11" s="9"/>
      <c r="K11" s="9"/>
      <c r="L11" s="9"/>
      <c r="M11" s="33"/>
      <c r="AB11" s="9"/>
      <c r="AC11" s="9"/>
      <c r="AD11" s="31"/>
      <c r="AE11" s="31"/>
    </row>
    <row r="12" spans="1:31" x14ac:dyDescent="0.2">
      <c r="A12" s="31"/>
      <c r="B12" s="64">
        <v>2005</v>
      </c>
      <c r="C12" s="65" t="s">
        <v>11</v>
      </c>
      <c r="D12" s="13">
        <f>D93</f>
        <v>10569572</v>
      </c>
      <c r="E12" s="24">
        <v>0.14125176741923601</v>
      </c>
      <c r="F12" s="18">
        <f>F93</f>
        <v>64.645795198720762</v>
      </c>
      <c r="G12" s="51">
        <v>2.5042566209458088</v>
      </c>
      <c r="H12" s="45"/>
      <c r="I12" s="35"/>
      <c r="J12" s="9"/>
      <c r="K12" s="9"/>
      <c r="L12" s="9"/>
      <c r="M12" s="34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9"/>
      <c r="AC12" s="9"/>
      <c r="AD12" s="31"/>
      <c r="AE12" s="31"/>
    </row>
    <row r="13" spans="1:31" x14ac:dyDescent="0.2">
      <c r="A13" s="31"/>
      <c r="B13" s="64">
        <v>2006</v>
      </c>
      <c r="C13" s="65" t="s">
        <v>11</v>
      </c>
      <c r="D13" s="13">
        <f>+D105</f>
        <v>12450801</v>
      </c>
      <c r="E13" s="24">
        <f t="shared" ref="E13:E19" si="0">+D13/D12-1</f>
        <v>0.17798535267085547</v>
      </c>
      <c r="F13" s="18">
        <f>+F105</f>
        <v>75.389155583155372</v>
      </c>
      <c r="G13" s="51">
        <f>+G105</f>
        <v>2.8707889158246593</v>
      </c>
      <c r="H13" s="45"/>
      <c r="I13" s="35"/>
      <c r="J13" s="9"/>
      <c r="K13" s="9"/>
      <c r="L13" s="9"/>
      <c r="M13" s="34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9"/>
      <c r="AC13" s="9"/>
      <c r="AD13" s="31"/>
      <c r="AE13" s="31"/>
    </row>
    <row r="14" spans="1:31" x14ac:dyDescent="0.2">
      <c r="A14" s="31"/>
      <c r="B14" s="64">
        <v>2007</v>
      </c>
      <c r="C14" s="65" t="s">
        <v>11</v>
      </c>
      <c r="D14" s="13">
        <f>+D117</f>
        <v>13955202</v>
      </c>
      <c r="E14" s="24">
        <f t="shared" si="0"/>
        <v>0.12082764795614365</v>
      </c>
      <c r="F14" s="26">
        <f>+F117</f>
        <v>83.660408523058692</v>
      </c>
      <c r="G14" s="51">
        <f>+G117</f>
        <v>3.1123045861246297</v>
      </c>
      <c r="H14" s="45"/>
      <c r="I14" s="35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31"/>
      <c r="AE14" s="31"/>
    </row>
    <row r="15" spans="1:31" x14ac:dyDescent="0.2">
      <c r="A15" s="31"/>
      <c r="B15" s="64">
        <v>2008</v>
      </c>
      <c r="C15" s="65" t="s">
        <v>11</v>
      </c>
      <c r="D15" s="13">
        <f>+D129</f>
        <v>14796593</v>
      </c>
      <c r="E15" s="24">
        <f t="shared" si="0"/>
        <v>6.0292283837955152E-2</v>
      </c>
      <c r="F15" s="26">
        <f>+F129</f>
        <v>87.833565032862168</v>
      </c>
      <c r="G15" s="51">
        <f>+G129</f>
        <v>3.1900156444822714</v>
      </c>
      <c r="H15" s="45"/>
      <c r="I15" s="35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31"/>
      <c r="AE15" s="31"/>
    </row>
    <row r="16" spans="1:31" x14ac:dyDescent="0.2">
      <c r="A16" s="31"/>
      <c r="B16" s="64">
        <v>2009</v>
      </c>
      <c r="C16" s="65" t="s">
        <v>11</v>
      </c>
      <c r="D16" s="13">
        <f>+D141</f>
        <v>16450223</v>
      </c>
      <c r="E16" s="24">
        <f t="shared" si="0"/>
        <v>0.11175748363153604</v>
      </c>
      <c r="F16" s="26">
        <f>+F141</f>
        <v>96.700196098873093</v>
      </c>
      <c r="G16" s="51">
        <f>+G141</f>
        <v>3.4261720311910016</v>
      </c>
      <c r="H16" s="45"/>
      <c r="I16" s="35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31"/>
      <c r="AE16" s="31"/>
    </row>
    <row r="17" spans="1:31" x14ac:dyDescent="0.2">
      <c r="A17" s="31"/>
      <c r="B17" s="64">
        <v>2010</v>
      </c>
      <c r="C17" s="65" t="s">
        <v>11</v>
      </c>
      <c r="D17" s="167">
        <f>+D153</f>
        <v>19852242</v>
      </c>
      <c r="E17" s="24">
        <f t="shared" si="0"/>
        <v>0.20680686213189947</v>
      </c>
      <c r="F17" s="26">
        <f>+F153</f>
        <v>115.61250308471438</v>
      </c>
      <c r="G17" s="51">
        <f>+G153</f>
        <v>3.9929141599809443</v>
      </c>
      <c r="H17" s="45"/>
      <c r="I17" s="35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31"/>
      <c r="AE17" s="31"/>
    </row>
    <row r="18" spans="1:31" x14ac:dyDescent="0.2">
      <c r="A18" s="31"/>
      <c r="B18" s="64">
        <v>2011</v>
      </c>
      <c r="C18" s="65" t="s">
        <v>11</v>
      </c>
      <c r="D18" s="167">
        <f>+D165</f>
        <v>22315248</v>
      </c>
      <c r="E18" s="24">
        <f t="shared" si="0"/>
        <v>0.12406689380474001</v>
      </c>
      <c r="F18" s="26">
        <f>+F165</f>
        <v>128.79972572283452</v>
      </c>
      <c r="G18" s="51">
        <f>+G165</f>
        <v>4.3323991390305352</v>
      </c>
      <c r="H18" s="45"/>
      <c r="I18" s="35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31"/>
      <c r="AE18" s="31"/>
    </row>
    <row r="19" spans="1:31" x14ac:dyDescent="0.2">
      <c r="A19" s="31"/>
      <c r="B19" s="64">
        <v>2012</v>
      </c>
      <c r="C19" s="65" t="s">
        <v>11</v>
      </c>
      <c r="D19" s="167">
        <f>+D177</f>
        <v>23940973</v>
      </c>
      <c r="E19" s="24">
        <f t="shared" si="0"/>
        <v>7.285265214171055E-2</v>
      </c>
      <c r="F19" s="26">
        <f>+F177</f>
        <v>136.96426244753016</v>
      </c>
      <c r="G19" s="51">
        <f>+G177</f>
        <v>4.4827448867910435</v>
      </c>
      <c r="H19" s="45"/>
      <c r="I19" s="35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31"/>
      <c r="AE19" s="31"/>
    </row>
    <row r="20" spans="1:31" ht="13.5" thickBot="1" x14ac:dyDescent="0.25">
      <c r="A20" s="31"/>
      <c r="B20" s="66">
        <v>2013</v>
      </c>
      <c r="C20" s="67" t="s">
        <v>11</v>
      </c>
      <c r="D20" s="168">
        <f>+D189</f>
        <v>23659441</v>
      </c>
      <c r="E20" s="52">
        <f>+D20/D19-1</f>
        <v>-1.1759421807960746E-2</v>
      </c>
      <c r="F20" s="53">
        <f>+F189</f>
        <v>134.17013963919902</v>
      </c>
      <c r="G20" s="54">
        <f>+G189</f>
        <v>4.2684918751540764</v>
      </c>
      <c r="H20" s="45"/>
      <c r="I20" s="35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31"/>
      <c r="AE20" s="31"/>
    </row>
    <row r="21" spans="1:31" ht="24.75" thickBot="1" x14ac:dyDescent="0.25">
      <c r="A21" s="31"/>
      <c r="B21" s="22" t="s">
        <v>13</v>
      </c>
      <c r="C21" s="60" t="s">
        <v>19</v>
      </c>
      <c r="D21" s="61" t="s">
        <v>20</v>
      </c>
      <c r="E21" s="11" t="s">
        <v>15</v>
      </c>
      <c r="F21" s="11" t="s">
        <v>0</v>
      </c>
      <c r="G21" s="12" t="s">
        <v>34</v>
      </c>
      <c r="H21" s="8"/>
      <c r="I21" s="35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31"/>
      <c r="AE21" s="31"/>
    </row>
    <row r="22" spans="1:31" x14ac:dyDescent="0.2">
      <c r="A22" s="31"/>
      <c r="B22" s="68">
        <v>2000</v>
      </c>
      <c r="C22" s="63" t="s">
        <v>1</v>
      </c>
      <c r="D22" s="55">
        <v>2323697</v>
      </c>
      <c r="E22" s="56"/>
      <c r="F22" s="49">
        <v>15.173466882912411</v>
      </c>
      <c r="G22" s="50">
        <v>0.60416912784104171</v>
      </c>
      <c r="H22" s="13"/>
      <c r="I22" s="35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9"/>
      <c r="AD22" s="31"/>
      <c r="AE22" s="31"/>
    </row>
    <row r="23" spans="1:31" x14ac:dyDescent="0.2">
      <c r="A23" s="31"/>
      <c r="B23" s="64"/>
      <c r="C23" s="65" t="s">
        <v>28</v>
      </c>
      <c r="D23" s="9">
        <v>2397212</v>
      </c>
      <c r="E23" s="24">
        <v>3.1637085213777873E-2</v>
      </c>
      <c r="F23" s="18">
        <v>15.636445206477079</v>
      </c>
      <c r="G23" s="51">
        <v>0.62241975851447118</v>
      </c>
      <c r="H23" s="13"/>
      <c r="I23" s="35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9"/>
      <c r="AD23" s="31"/>
      <c r="AE23" s="31"/>
    </row>
    <row r="24" spans="1:31" x14ac:dyDescent="0.2">
      <c r="A24" s="31"/>
      <c r="B24" s="64"/>
      <c r="C24" s="65" t="s">
        <v>2</v>
      </c>
      <c r="D24" s="9">
        <v>2491293</v>
      </c>
      <c r="E24" s="24">
        <v>3.9246007445315645E-2</v>
      </c>
      <c r="F24" s="18">
        <v>16.232416170139498</v>
      </c>
      <c r="G24" s="51">
        <v>0.64595179442604245</v>
      </c>
      <c r="H24" s="13"/>
      <c r="I24" s="35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9"/>
      <c r="AD24" s="31"/>
      <c r="AE24" s="31"/>
    </row>
    <row r="25" spans="1:31" x14ac:dyDescent="0.2">
      <c r="A25" s="31"/>
      <c r="B25" s="64"/>
      <c r="C25" s="65" t="s">
        <v>3</v>
      </c>
      <c r="D25" s="9">
        <v>2557260</v>
      </c>
      <c r="E25" s="24">
        <v>2.6479021134808309E-2</v>
      </c>
      <c r="F25" s="18">
        <v>16.644108501655015</v>
      </c>
      <c r="G25" s="51">
        <v>0.66213880016141591</v>
      </c>
      <c r="H25" s="13"/>
      <c r="I25" s="35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9"/>
      <c r="AD25" s="31"/>
      <c r="AE25" s="31"/>
    </row>
    <row r="26" spans="1:31" x14ac:dyDescent="0.2">
      <c r="A26" s="31"/>
      <c r="B26" s="64"/>
      <c r="C26" s="65" t="s">
        <v>4</v>
      </c>
      <c r="D26" s="9">
        <v>2789476</v>
      </c>
      <c r="E26" s="24">
        <v>9.080656640310332E-2</v>
      </c>
      <c r="F26" s="18">
        <v>18.135773683751744</v>
      </c>
      <c r="G26" s="51">
        <v>0.7212670752885384</v>
      </c>
      <c r="H26" s="13"/>
      <c r="I26" s="35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9"/>
      <c r="AD26" s="31"/>
      <c r="AE26" s="31"/>
    </row>
    <row r="27" spans="1:31" ht="13.5" customHeight="1" x14ac:dyDescent="0.2">
      <c r="A27" s="31"/>
      <c r="B27" s="64"/>
      <c r="C27" s="65" t="s">
        <v>5</v>
      </c>
      <c r="D27" s="9">
        <v>2862095</v>
      </c>
      <c r="E27" s="24">
        <v>2.6033204802622428E-2</v>
      </c>
      <c r="F27" s="18">
        <v>18.587707166174042</v>
      </c>
      <c r="G27" s="51">
        <v>0.73902192833228475</v>
      </c>
      <c r="H27" s="13"/>
      <c r="I27" s="35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9"/>
      <c r="AD27" s="31"/>
      <c r="AE27" s="31"/>
    </row>
    <row r="28" spans="1:31" x14ac:dyDescent="0.2">
      <c r="A28" s="31"/>
      <c r="B28" s="64"/>
      <c r="C28" s="65" t="s">
        <v>6</v>
      </c>
      <c r="D28" s="9">
        <v>2928305</v>
      </c>
      <c r="E28" s="24">
        <v>2.3133404027469388E-2</v>
      </c>
      <c r="F28" s="18">
        <v>18.999822884684075</v>
      </c>
      <c r="G28" s="51">
        <v>0.75518351387717786</v>
      </c>
      <c r="H28" s="13"/>
      <c r="I28" s="35"/>
      <c r="J28" s="13"/>
      <c r="K28" s="13"/>
      <c r="L28" s="13"/>
      <c r="M28" s="13"/>
      <c r="N28" s="13"/>
      <c r="O28" s="13" t="s">
        <v>45</v>
      </c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9"/>
      <c r="AD28" s="31"/>
      <c r="AE28" s="31"/>
    </row>
    <row r="29" spans="1:31" x14ac:dyDescent="0.2">
      <c r="A29" s="31"/>
      <c r="B29" s="64"/>
      <c r="C29" s="65" t="s">
        <v>7</v>
      </c>
      <c r="D29" s="9">
        <v>2973305</v>
      </c>
      <c r="E29" s="24">
        <v>1.5367251703630598E-2</v>
      </c>
      <c r="F29" s="18">
        <v>19.273676048704051</v>
      </c>
      <c r="G29" s="51">
        <v>0.76584152355286794</v>
      </c>
      <c r="H29" s="13"/>
      <c r="I29" s="35"/>
      <c r="J29" s="135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9"/>
      <c r="AD29" s="31"/>
      <c r="AE29" s="31"/>
    </row>
    <row r="30" spans="1:31" x14ac:dyDescent="0.2">
      <c r="A30" s="31"/>
      <c r="B30" s="64"/>
      <c r="C30" s="65" t="s">
        <v>8</v>
      </c>
      <c r="D30" s="9">
        <v>3053641</v>
      </c>
      <c r="E30" s="24">
        <v>2.7019091549639208E-2</v>
      </c>
      <c r="F30" s="18">
        <v>19.775856665562106</v>
      </c>
      <c r="G30" s="51">
        <v>0.78556301660093053</v>
      </c>
      <c r="H30" s="13"/>
      <c r="I30" s="35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9"/>
      <c r="AD30" s="31"/>
      <c r="AE30" s="31"/>
    </row>
    <row r="31" spans="1:31" x14ac:dyDescent="0.2">
      <c r="A31" s="31"/>
      <c r="B31" s="64"/>
      <c r="C31" s="65" t="s">
        <v>9</v>
      </c>
      <c r="D31" s="9">
        <v>3168243</v>
      </c>
      <c r="E31" s="24">
        <v>3.7529624471245963E-2</v>
      </c>
      <c r="F31" s="18">
        <v>20.498799508195948</v>
      </c>
      <c r="G31" s="51">
        <v>0.81403950567023375</v>
      </c>
      <c r="H31" s="13"/>
      <c r="I31" s="35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9"/>
      <c r="AD31" s="31"/>
      <c r="AE31" s="31"/>
    </row>
    <row r="32" spans="1:31" x14ac:dyDescent="0.2">
      <c r="A32" s="31"/>
      <c r="B32" s="64"/>
      <c r="C32" s="65" t="s">
        <v>10</v>
      </c>
      <c r="D32" s="9">
        <v>3258807</v>
      </c>
      <c r="E32" s="24">
        <v>2.8584928618164706E-2</v>
      </c>
      <c r="F32" s="18">
        <v>21.065005761626747</v>
      </c>
      <c r="G32" s="51">
        <v>0.83627656910432835</v>
      </c>
      <c r="H32" s="13"/>
      <c r="I32" s="35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9"/>
      <c r="AD32" s="31"/>
      <c r="AE32" s="31"/>
    </row>
    <row r="33" spans="1:31" ht="13.5" thickBot="1" x14ac:dyDescent="0.25">
      <c r="A33" s="31"/>
      <c r="B33" s="66"/>
      <c r="C33" s="67" t="s">
        <v>11</v>
      </c>
      <c r="D33" s="57">
        <v>3401525</v>
      </c>
      <c r="E33" s="52">
        <v>4.3794554264796906E-2</v>
      </c>
      <c r="F33" s="58">
        <v>21.966961454901561</v>
      </c>
      <c r="G33" s="54">
        <v>0.87182554287817449</v>
      </c>
      <c r="H33" s="13"/>
      <c r="I33" s="35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9"/>
      <c r="AD33" s="31"/>
      <c r="AE33" s="31"/>
    </row>
    <row r="34" spans="1:31" x14ac:dyDescent="0.2">
      <c r="A34" s="31"/>
      <c r="B34" s="68">
        <v>2001</v>
      </c>
      <c r="C34" s="63" t="s">
        <v>1</v>
      </c>
      <c r="D34" s="55">
        <v>3524765</v>
      </c>
      <c r="E34" s="56">
        <v>3.6230808240421575E-2</v>
      </c>
      <c r="F34" s="49">
        <v>22.741559734019564</v>
      </c>
      <c r="G34" s="50">
        <v>0.90197696269702843</v>
      </c>
      <c r="H34" s="13"/>
      <c r="I34" s="35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9"/>
      <c r="AD34" s="31"/>
      <c r="AE34" s="31"/>
    </row>
    <row r="35" spans="1:31" x14ac:dyDescent="0.2">
      <c r="A35" s="31"/>
      <c r="B35" s="64"/>
      <c r="C35" s="65" t="s">
        <v>28</v>
      </c>
      <c r="D35" s="9">
        <v>3568642</v>
      </c>
      <c r="E35" s="24">
        <v>1.2448205766909283E-2</v>
      </c>
      <c r="F35" s="18">
        <v>23.003144185847439</v>
      </c>
      <c r="G35" s="51">
        <v>0.91175427879016224</v>
      </c>
      <c r="H35" s="13"/>
      <c r="I35" s="35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9"/>
      <c r="AD35" s="31"/>
      <c r="AE35" s="31"/>
    </row>
    <row r="36" spans="1:31" x14ac:dyDescent="0.2">
      <c r="A36" s="31"/>
      <c r="B36" s="64"/>
      <c r="C36" s="65" t="s">
        <v>2</v>
      </c>
      <c r="D36" s="9">
        <v>3675054</v>
      </c>
      <c r="E36" s="24">
        <v>2.9818625684504076E-2</v>
      </c>
      <c r="F36" s="18">
        <v>23.666959193497263</v>
      </c>
      <c r="G36" s="51">
        <v>0.93745039070931135</v>
      </c>
      <c r="H36" s="13"/>
      <c r="I36" s="35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9"/>
      <c r="AD36" s="31"/>
      <c r="AE36" s="31"/>
    </row>
    <row r="37" spans="1:31" x14ac:dyDescent="0.2">
      <c r="A37" s="31"/>
      <c r="B37" s="64"/>
      <c r="C37" s="65" t="s">
        <v>3</v>
      </c>
      <c r="D37" s="9">
        <v>3806362</v>
      </c>
      <c r="E37" s="24">
        <v>3.5729543021680771E-2</v>
      </c>
      <c r="F37" s="18">
        <v>24.489714509962926</v>
      </c>
      <c r="G37" s="51">
        <v>0.96940351900877753</v>
      </c>
      <c r="H37" s="13"/>
      <c r="I37" s="35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9"/>
      <c r="AD37" s="31"/>
      <c r="AE37" s="31"/>
    </row>
    <row r="38" spans="1:31" x14ac:dyDescent="0.2">
      <c r="A38" s="31"/>
      <c r="B38" s="64"/>
      <c r="C38" s="65" t="s">
        <v>4</v>
      </c>
      <c r="D38" s="9">
        <v>3903055</v>
      </c>
      <c r="E38" s="24">
        <v>2.5402996351897165E-2</v>
      </c>
      <c r="F38" s="18">
        <v>25.088435408256871</v>
      </c>
      <c r="G38" s="51">
        <v>0.99245151221780337</v>
      </c>
      <c r="H38" s="13"/>
      <c r="I38" s="35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9"/>
      <c r="AD38" s="31"/>
      <c r="AE38" s="31"/>
    </row>
    <row r="39" spans="1:31" x14ac:dyDescent="0.2">
      <c r="A39" s="31"/>
      <c r="B39" s="64"/>
      <c r="C39" s="65" t="s">
        <v>5</v>
      </c>
      <c r="D39" s="9">
        <v>4110171</v>
      </c>
      <c r="E39" s="24">
        <v>5.3065099005778806E-2</v>
      </c>
      <c r="F39" s="18">
        <v>26.39516907585881</v>
      </c>
      <c r="G39" s="51">
        <v>1.043457657496665</v>
      </c>
      <c r="H39" s="13"/>
      <c r="I39" s="35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9"/>
      <c r="AD39" s="31"/>
      <c r="AE39" s="31"/>
    </row>
    <row r="40" spans="1:31" x14ac:dyDescent="0.2">
      <c r="A40" s="31"/>
      <c r="B40" s="64"/>
      <c r="C40" s="65" t="s">
        <v>6</v>
      </c>
      <c r="D40" s="9">
        <v>4252071</v>
      </c>
      <c r="E40" s="24">
        <v>3.4524111040635533E-2</v>
      </c>
      <c r="F40" s="18">
        <v>27.281049335337077</v>
      </c>
      <c r="G40" s="51">
        <v>1.0777695969144843</v>
      </c>
      <c r="H40" s="13"/>
      <c r="I40" s="35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9"/>
      <c r="AD40" s="31"/>
      <c r="AE40" s="31"/>
    </row>
    <row r="41" spans="1:31" x14ac:dyDescent="0.2">
      <c r="A41" s="31"/>
      <c r="B41" s="64"/>
      <c r="C41" s="65" t="s">
        <v>7</v>
      </c>
      <c r="D41" s="9">
        <v>4394974</v>
      </c>
      <c r="E41" s="24">
        <v>3.3607858382421175E-2</v>
      </c>
      <c r="F41" s="18">
        <v>28.171712958609511</v>
      </c>
      <c r="G41" s="51">
        <v>1.1122243510789644</v>
      </c>
      <c r="H41" s="13"/>
      <c r="I41" s="35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9"/>
      <c r="AD41" s="31"/>
      <c r="AE41" s="31"/>
    </row>
    <row r="42" spans="1:31" x14ac:dyDescent="0.2">
      <c r="A42" s="31"/>
      <c r="B42" s="64"/>
      <c r="C42" s="65" t="s">
        <v>8</v>
      </c>
      <c r="D42" s="9">
        <v>4555432</v>
      </c>
      <c r="E42" s="24">
        <v>3.6509431000046874E-2</v>
      </c>
      <c r="F42" s="18">
        <v>29.173146215967755</v>
      </c>
      <c r="G42" s="51">
        <v>1.1510031506749143</v>
      </c>
      <c r="H42" s="13"/>
      <c r="I42" s="35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9"/>
      <c r="AD42" s="31"/>
      <c r="AE42" s="31"/>
    </row>
    <row r="43" spans="1:31" x14ac:dyDescent="0.2">
      <c r="A43" s="31"/>
      <c r="B43" s="64"/>
      <c r="C43" s="65" t="s">
        <v>9</v>
      </c>
      <c r="D43" s="9">
        <v>4804563</v>
      </c>
      <c r="E43" s="24">
        <v>5.4688775949240383E-2</v>
      </c>
      <c r="F43" s="18">
        <v>30.740060859979756</v>
      </c>
      <c r="G43" s="51">
        <v>1.2120258360884844</v>
      </c>
      <c r="H43" s="13"/>
      <c r="I43" s="35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9"/>
      <c r="AD43" s="31"/>
      <c r="AE43" s="31"/>
    </row>
    <row r="44" spans="1:31" x14ac:dyDescent="0.2">
      <c r="A44" s="31"/>
      <c r="B44" s="64"/>
      <c r="C44" s="65" t="s">
        <v>10</v>
      </c>
      <c r="D44" s="9">
        <v>4981506</v>
      </c>
      <c r="E44" s="24">
        <v>3.6828115272918682E-2</v>
      </c>
      <c r="F44" s="18">
        <v>31.842634484390608</v>
      </c>
      <c r="G44" s="51">
        <v>1.2546710245191977</v>
      </c>
      <c r="H44" s="13"/>
      <c r="I44" s="35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9"/>
      <c r="AD44" s="31"/>
      <c r="AE44" s="31"/>
    </row>
    <row r="45" spans="1:31" ht="13.5" thickBot="1" x14ac:dyDescent="0.25">
      <c r="A45" s="31"/>
      <c r="B45" s="66"/>
      <c r="C45" s="67" t="s">
        <v>11</v>
      </c>
      <c r="D45" s="57">
        <v>5100783</v>
      </c>
      <c r="E45" s="52">
        <v>2.3943963933798332E-2</v>
      </c>
      <c r="F45" s="58">
        <v>32.574897511793978</v>
      </c>
      <c r="G45" s="54">
        <v>1.2826774749642496</v>
      </c>
      <c r="H45" s="13"/>
      <c r="I45" s="35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9"/>
      <c r="AD45" s="31"/>
      <c r="AE45" s="31"/>
    </row>
    <row r="46" spans="1:31" x14ac:dyDescent="0.2">
      <c r="A46" s="31"/>
      <c r="B46" s="68">
        <v>2002</v>
      </c>
      <c r="C46" s="63" t="s">
        <v>1</v>
      </c>
      <c r="D46" s="55">
        <v>5231104</v>
      </c>
      <c r="E46" s="56">
        <v>2.5549214698998172E-2</v>
      </c>
      <c r="F46" s="49">
        <v>33.376270957613237</v>
      </c>
      <c r="G46" s="50">
        <v>1.3133653884147378</v>
      </c>
      <c r="H46" s="13"/>
      <c r="I46" s="35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9"/>
      <c r="AD46" s="31"/>
      <c r="AE46" s="31"/>
    </row>
    <row r="47" spans="1:31" x14ac:dyDescent="0.2">
      <c r="A47" s="31"/>
      <c r="B47" s="64"/>
      <c r="C47" s="65" t="s">
        <v>28</v>
      </c>
      <c r="D47" s="9">
        <v>5317499</v>
      </c>
      <c r="E47" s="24">
        <v>1.651563417588333E-2</v>
      </c>
      <c r="F47" s="18">
        <v>33.896159486320897</v>
      </c>
      <c r="G47" s="51">
        <v>1.3329424647950854</v>
      </c>
      <c r="H47" s="13"/>
      <c r="I47" s="35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9"/>
      <c r="AD47" s="31"/>
      <c r="AE47" s="31"/>
    </row>
    <row r="48" spans="1:31" x14ac:dyDescent="0.2">
      <c r="A48" s="31"/>
      <c r="B48" s="64"/>
      <c r="C48" s="65" t="s">
        <v>2</v>
      </c>
      <c r="D48" s="9">
        <v>5409592</v>
      </c>
      <c r="E48" s="24">
        <v>1.731885610133636E-2</v>
      </c>
      <c r="F48" s="18">
        <v>34.451376493613246</v>
      </c>
      <c r="G48" s="51">
        <v>1.3538808755196372</v>
      </c>
      <c r="H48" s="13"/>
      <c r="I48" s="35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9"/>
      <c r="AD48" s="31"/>
      <c r="AE48" s="31"/>
    </row>
    <row r="49" spans="1:31" x14ac:dyDescent="0.2">
      <c r="A49" s="31"/>
      <c r="B49" s="64"/>
      <c r="C49" s="65" t="s">
        <v>3</v>
      </c>
      <c r="D49" s="9">
        <v>5477965</v>
      </c>
      <c r="E49" s="24">
        <v>1.2639215674675651E-2</v>
      </c>
      <c r="F49" s="18">
        <v>34.854646351923847</v>
      </c>
      <c r="G49" s="51">
        <v>1.3688231169654297</v>
      </c>
      <c r="H49" s="13"/>
      <c r="I49" s="35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9"/>
      <c r="AD49" s="31"/>
      <c r="AE49" s="31"/>
    </row>
    <row r="50" spans="1:31" x14ac:dyDescent="0.2">
      <c r="A50" s="31"/>
      <c r="B50" s="64"/>
      <c r="C50" s="65" t="s">
        <v>4</v>
      </c>
      <c r="D50" s="9">
        <v>5472720</v>
      </c>
      <c r="E50" s="24">
        <v>-9.5747234602630723E-4</v>
      </c>
      <c r="F50" s="18">
        <v>34.78919548555151</v>
      </c>
      <c r="G50" s="51">
        <v>1.3653488270877441</v>
      </c>
      <c r="H50" s="13"/>
      <c r="I50" s="35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9"/>
      <c r="AD50" s="31"/>
      <c r="AE50" s="31"/>
    </row>
    <row r="51" spans="1:31" x14ac:dyDescent="0.2">
      <c r="A51" s="31"/>
      <c r="B51" s="64"/>
      <c r="C51" s="65" t="s">
        <v>5</v>
      </c>
      <c r="D51" s="9">
        <v>5526894</v>
      </c>
      <c r="E51" s="24">
        <v>9.8989168091917733E-3</v>
      </c>
      <c r="F51" s="18">
        <v>35.101234422377374</v>
      </c>
      <c r="G51" s="51">
        <v>1.3766832261243946</v>
      </c>
      <c r="H51" s="13"/>
      <c r="I51" s="35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9"/>
      <c r="AD51" s="31"/>
      <c r="AE51" s="31"/>
    </row>
    <row r="52" spans="1:31" x14ac:dyDescent="0.2">
      <c r="A52" s="31"/>
      <c r="B52" s="64"/>
      <c r="C52" s="65" t="s">
        <v>6</v>
      </c>
      <c r="D52" s="9">
        <v>5624741</v>
      </c>
      <c r="E52" s="24">
        <v>1.7703795296236911E-2</v>
      </c>
      <c r="F52" s="18">
        <v>35.689812630536871</v>
      </c>
      <c r="G52" s="51">
        <v>1.3988401967685276</v>
      </c>
      <c r="H52" s="13"/>
      <c r="I52" s="35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9"/>
      <c r="AD52" s="31"/>
      <c r="AE52" s="31"/>
    </row>
    <row r="53" spans="1:31" x14ac:dyDescent="0.2">
      <c r="A53" s="31"/>
      <c r="B53" s="64"/>
      <c r="C53" s="65" t="s">
        <v>7</v>
      </c>
      <c r="D53" s="9">
        <v>5733730</v>
      </c>
      <c r="E53" s="24">
        <v>1.9376714412272494E-2</v>
      </c>
      <c r="F53" s="18">
        <v>36.347942131401943</v>
      </c>
      <c r="G53" s="51">
        <v>1.4236907958706795</v>
      </c>
      <c r="H53" s="13"/>
      <c r="I53" s="35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9"/>
      <c r="AD53" s="31"/>
      <c r="AE53" s="31"/>
    </row>
    <row r="54" spans="1:31" x14ac:dyDescent="0.2">
      <c r="A54" s="31"/>
      <c r="B54" s="64"/>
      <c r="C54" s="65" t="s">
        <v>8</v>
      </c>
      <c r="D54" s="9">
        <v>5785142</v>
      </c>
      <c r="E54" s="24">
        <v>8.9665889394861635E-3</v>
      </c>
      <c r="F54" s="18">
        <v>36.640199601534142</v>
      </c>
      <c r="G54" s="51">
        <v>1.4341860796713906</v>
      </c>
      <c r="H54" s="13"/>
      <c r="I54" s="35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9"/>
      <c r="AD54" s="31"/>
      <c r="AE54" s="31"/>
    </row>
    <row r="55" spans="1:31" x14ac:dyDescent="0.2">
      <c r="A55" s="31"/>
      <c r="B55" s="64"/>
      <c r="C55" s="65" t="s">
        <v>9</v>
      </c>
      <c r="D55" s="9">
        <v>5885197</v>
      </c>
      <c r="E55" s="24">
        <v>1.7295167517063538E-2</v>
      </c>
      <c r="F55" s="18">
        <v>37.239719054655332</v>
      </c>
      <c r="G55" s="51">
        <v>1.4566851711751865</v>
      </c>
      <c r="H55" s="13"/>
      <c r="I55" s="35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9"/>
      <c r="AD55" s="31"/>
      <c r="AE55" s="31"/>
    </row>
    <row r="56" spans="1:31" x14ac:dyDescent="0.2">
      <c r="A56" s="31"/>
      <c r="B56" s="64"/>
      <c r="C56" s="65" t="s">
        <v>10</v>
      </c>
      <c r="D56" s="9">
        <v>6032867</v>
      </c>
      <c r="E56" s="24">
        <v>2.5091768380905516E-2</v>
      </c>
      <c r="F56" s="18">
        <v>38.139157108785426</v>
      </c>
      <c r="G56" s="51">
        <v>1.4908770646743892</v>
      </c>
      <c r="H56" s="13"/>
      <c r="I56" s="35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9"/>
      <c r="AD56" s="31"/>
      <c r="AE56" s="31"/>
    </row>
    <row r="57" spans="1:31" ht="13.5" thickBot="1" x14ac:dyDescent="0.25">
      <c r="A57" s="31"/>
      <c r="B57" s="66"/>
      <c r="C57" s="67" t="s">
        <v>11</v>
      </c>
      <c r="D57" s="57">
        <v>6244310</v>
      </c>
      <c r="E57" s="52">
        <v>3.5048510103073714E-2</v>
      </c>
      <c r="F57" s="58">
        <v>39.439745925651422</v>
      </c>
      <c r="G57" s="54">
        <v>1.5406929642355209</v>
      </c>
      <c r="H57" s="13"/>
      <c r="I57" s="35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9"/>
      <c r="AD57" s="31"/>
      <c r="AE57" s="31"/>
    </row>
    <row r="58" spans="1:31" x14ac:dyDescent="0.2">
      <c r="A58" s="31"/>
      <c r="B58" s="68">
        <v>2003</v>
      </c>
      <c r="C58" s="63" t="s">
        <v>1</v>
      </c>
      <c r="D58" s="55">
        <v>6302055</v>
      </c>
      <c r="E58" s="56">
        <v>9.2476190323670677E-3</v>
      </c>
      <c r="F58" s="49">
        <v>39.768070413733028</v>
      </c>
      <c r="G58" s="50">
        <v>1.5524855464276168</v>
      </c>
      <c r="H58" s="13"/>
      <c r="I58" s="35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31"/>
      <c r="AE58" s="31"/>
    </row>
    <row r="59" spans="1:31" x14ac:dyDescent="0.2">
      <c r="A59" s="31"/>
      <c r="B59" s="64"/>
      <c r="C59" s="65" t="s">
        <v>28</v>
      </c>
      <c r="D59" s="9">
        <v>6358031</v>
      </c>
      <c r="E59" s="24">
        <v>8.882182081876468E-3</v>
      </c>
      <c r="F59" s="18">
        <v>40.084642195035556</v>
      </c>
      <c r="G59" s="51">
        <v>1.5638025651635183</v>
      </c>
      <c r="H59" s="13"/>
      <c r="I59" s="35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31"/>
      <c r="AE59" s="31"/>
    </row>
    <row r="60" spans="1:31" x14ac:dyDescent="0.2">
      <c r="A60" s="31"/>
      <c r="B60" s="64"/>
      <c r="C60" s="65" t="s">
        <v>2</v>
      </c>
      <c r="D60" s="9">
        <v>6498978</v>
      </c>
      <c r="E60" s="24">
        <v>2.2168341110636296E-2</v>
      </c>
      <c r="F60" s="18">
        <v>40.935852564924225</v>
      </c>
      <c r="G60" s="51">
        <v>1.5959468370429726</v>
      </c>
      <c r="H60" s="13"/>
      <c r="I60" s="35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31"/>
      <c r="AE60" s="31"/>
    </row>
    <row r="61" spans="1:31" x14ac:dyDescent="0.2">
      <c r="A61" s="31"/>
      <c r="B61" s="64"/>
      <c r="C61" s="65" t="s">
        <v>3</v>
      </c>
      <c r="D61" s="9">
        <v>6594505</v>
      </c>
      <c r="E61" s="24">
        <v>1.4698772637790127E-2</v>
      </c>
      <c r="F61" s="18">
        <v>41.499679189798314</v>
      </c>
      <c r="G61" s="51">
        <v>1.6168502489282426</v>
      </c>
      <c r="H61" s="13"/>
      <c r="I61" s="35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31"/>
      <c r="AE61" s="31"/>
    </row>
    <row r="62" spans="1:31" x14ac:dyDescent="0.2">
      <c r="A62" s="31"/>
      <c r="B62" s="64"/>
      <c r="C62" s="65" t="s">
        <v>4</v>
      </c>
      <c r="D62" s="9">
        <v>6699823</v>
      </c>
      <c r="E62" s="24">
        <v>1.5970569436220005E-2</v>
      </c>
      <c r="F62" s="18">
        <v>42.124037694423002</v>
      </c>
      <c r="G62" s="51">
        <v>1.6400811449754193</v>
      </c>
      <c r="H62" s="13"/>
      <c r="I62" s="35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31"/>
      <c r="AE62" s="31"/>
    </row>
    <row r="63" spans="1:31" x14ac:dyDescent="0.2">
      <c r="A63" s="31"/>
      <c r="B63" s="64"/>
      <c r="C63" s="65" t="s">
        <v>5</v>
      </c>
      <c r="D63" s="9">
        <v>6780082</v>
      </c>
      <c r="E63" s="24">
        <v>1.1979271691207365E-2</v>
      </c>
      <c r="F63" s="18">
        <v>42.589848574818291</v>
      </c>
      <c r="G63" s="51">
        <v>1.65711073357183</v>
      </c>
      <c r="H63" s="13"/>
      <c r="I63" s="35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31"/>
      <c r="AE63" s="31"/>
    </row>
    <row r="64" spans="1:31" x14ac:dyDescent="0.2">
      <c r="A64" s="31"/>
      <c r="B64" s="64"/>
      <c r="C64" s="65" t="s">
        <v>6</v>
      </c>
      <c r="D64" s="9">
        <v>6871140</v>
      </c>
      <c r="E64" s="24">
        <v>1.3430221050423874E-2</v>
      </c>
      <c r="F64" s="18">
        <v>43.122584945569649</v>
      </c>
      <c r="G64" s="51">
        <v>1.6767183543416093</v>
      </c>
      <c r="H64" s="13"/>
      <c r="I64" s="35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31"/>
      <c r="AE64" s="31"/>
    </row>
    <row r="65" spans="1:31" x14ac:dyDescent="0.2">
      <c r="A65" s="31"/>
      <c r="B65" s="64"/>
      <c r="C65" s="65" t="s">
        <v>7</v>
      </c>
      <c r="D65" s="9">
        <v>6908268</v>
      </c>
      <c r="E65" s="24">
        <v>5.4034701665225861E-3</v>
      </c>
      <c r="F65" s="18">
        <v>43.316201448179307</v>
      </c>
      <c r="G65" s="51">
        <v>1.683121240008512</v>
      </c>
      <c r="H65" s="13"/>
      <c r="I65" s="35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31"/>
      <c r="AE65" s="31"/>
    </row>
    <row r="66" spans="1:31" x14ac:dyDescent="0.2">
      <c r="A66" s="31"/>
      <c r="B66" s="64"/>
      <c r="C66" s="65" t="s">
        <v>8</v>
      </c>
      <c r="D66" s="9">
        <v>6953022</v>
      </c>
      <c r="E66" s="24">
        <v>6.4783242340916711E-3</v>
      </c>
      <c r="F66" s="18">
        <v>43.557239524044824</v>
      </c>
      <c r="G66" s="51">
        <v>1.6913554747345731</v>
      </c>
      <c r="H66" s="13"/>
      <c r="I66" s="35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31"/>
      <c r="AE66" s="31"/>
    </row>
    <row r="67" spans="1:31" x14ac:dyDescent="0.2">
      <c r="A67" s="31"/>
      <c r="B67" s="64"/>
      <c r="C67" s="65" t="s">
        <v>9</v>
      </c>
      <c r="D67" s="9">
        <v>6977390</v>
      </c>
      <c r="E67" s="24">
        <v>3.5046631522235943E-3</v>
      </c>
      <c r="F67" s="18">
        <v>43.670247992920658</v>
      </c>
      <c r="G67" s="51">
        <v>1.6946090391931301</v>
      </c>
      <c r="H67" s="13"/>
      <c r="I67" s="35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31"/>
      <c r="AE67" s="31"/>
    </row>
    <row r="68" spans="1:31" x14ac:dyDescent="0.2">
      <c r="A68" s="31"/>
      <c r="B68" s="64"/>
      <c r="C68" s="65" t="s">
        <v>10</v>
      </c>
      <c r="D68" s="9">
        <v>7030163</v>
      </c>
      <c r="E68" s="24">
        <v>7.5634298785075792E-3</v>
      </c>
      <c r="F68" s="18">
        <v>43.960672410314579</v>
      </c>
      <c r="G68" s="51">
        <v>1.7047366869952909</v>
      </c>
      <c r="H68" s="13"/>
      <c r="I68" s="35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31"/>
      <c r="AE68" s="31"/>
    </row>
    <row r="69" spans="1:31" ht="13.5" thickBot="1" x14ac:dyDescent="0.25">
      <c r="A69" s="31"/>
      <c r="B69" s="66"/>
      <c r="C69" s="67" t="s">
        <v>11</v>
      </c>
      <c r="D69" s="57">
        <v>7268281</v>
      </c>
      <c r="E69" s="52">
        <v>3.3870907402858225E-2</v>
      </c>
      <c r="F69" s="58">
        <v>45.408511961303518</v>
      </c>
      <c r="G69" s="54">
        <v>1.7597021986227002</v>
      </c>
      <c r="H69" s="13"/>
      <c r="I69" s="35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31"/>
      <c r="AE69" s="31"/>
    </row>
    <row r="70" spans="1:31" x14ac:dyDescent="0.2">
      <c r="A70" s="31"/>
      <c r="B70" s="68">
        <v>2004</v>
      </c>
      <c r="C70" s="63" t="s">
        <v>1</v>
      </c>
      <c r="D70" s="55">
        <v>7368083</v>
      </c>
      <c r="E70" s="56">
        <v>1.3731169722249319E-2</v>
      </c>
      <c r="F70" s="49">
        <v>45.990386080666234</v>
      </c>
      <c r="G70" s="50">
        <v>1.7813915035154939</v>
      </c>
      <c r="H70" s="13"/>
      <c r="I70" s="35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31"/>
      <c r="AE70" s="31"/>
    </row>
    <row r="71" spans="1:31" x14ac:dyDescent="0.2">
      <c r="A71" s="31"/>
      <c r="B71" s="64"/>
      <c r="C71" s="65" t="s">
        <v>28</v>
      </c>
      <c r="D71" s="9">
        <v>7459743</v>
      </c>
      <c r="E71" s="24">
        <v>1.2440142164522305E-2</v>
      </c>
      <c r="F71" s="18">
        <v>46.520433370019468</v>
      </c>
      <c r="G71" s="51">
        <v>1.8010525584342443</v>
      </c>
      <c r="H71" s="13"/>
      <c r="I71" s="35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31"/>
      <c r="AE71" s="31"/>
    </row>
    <row r="72" spans="1:31" x14ac:dyDescent="0.2">
      <c r="A72" s="31"/>
      <c r="B72" s="64"/>
      <c r="C72" s="65" t="s">
        <v>2</v>
      </c>
      <c r="D72" s="9">
        <v>7654897</v>
      </c>
      <c r="E72" s="24">
        <v>2.6160954874718874E-2</v>
      </c>
      <c r="F72" s="18">
        <v>47.694349808619521</v>
      </c>
      <c r="G72" s="51">
        <v>1.8456093418458639</v>
      </c>
      <c r="H72" s="13"/>
      <c r="I72" s="35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31"/>
      <c r="AE72" s="31"/>
    </row>
    <row r="73" spans="1:31" x14ac:dyDescent="0.2">
      <c r="A73" s="31"/>
      <c r="B73" s="64"/>
      <c r="C73" s="65" t="s">
        <v>3</v>
      </c>
      <c r="D73" s="9">
        <v>7742145</v>
      </c>
      <c r="E73" s="24">
        <v>1.1397671320724499E-2</v>
      </c>
      <c r="F73" s="18">
        <v>48.194439195027627</v>
      </c>
      <c r="G73" s="51">
        <v>1.8640600080242862</v>
      </c>
      <c r="H73" s="13"/>
      <c r="I73" s="35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31"/>
      <c r="AE73" s="31"/>
    </row>
    <row r="74" spans="1:31" x14ac:dyDescent="0.2">
      <c r="A74" s="31"/>
      <c r="B74" s="64"/>
      <c r="C74" s="65" t="s">
        <v>4</v>
      </c>
      <c r="D74" s="9">
        <v>7876917</v>
      </c>
      <c r="E74" s="24">
        <v>1.7407578907395818E-2</v>
      </c>
      <c r="F74" s="18">
        <v>48.989194872569826</v>
      </c>
      <c r="G74" s="51">
        <v>1.8938835396287301</v>
      </c>
      <c r="H74" s="13"/>
      <c r="I74" s="35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31"/>
      <c r="AE74" s="31"/>
    </row>
    <row r="75" spans="1:31" x14ac:dyDescent="0.2">
      <c r="A75" s="31"/>
      <c r="B75" s="64"/>
      <c r="C75" s="65" t="s">
        <v>5</v>
      </c>
      <c r="D75" s="9">
        <v>8078717</v>
      </c>
      <c r="E75" s="24">
        <v>2.5619160389781941E-2</v>
      </c>
      <c r="F75" s="18">
        <v>50.199013532149635</v>
      </c>
      <c r="G75" s="51">
        <v>1.9397155982879233</v>
      </c>
      <c r="H75" s="13"/>
      <c r="I75" s="35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31"/>
      <c r="AE75" s="31"/>
    </row>
    <row r="76" spans="1:31" x14ac:dyDescent="0.2">
      <c r="A76" s="31"/>
      <c r="B76" s="64"/>
      <c r="C76" s="65" t="s">
        <v>6</v>
      </c>
      <c r="D76" s="9">
        <v>8292800</v>
      </c>
      <c r="E76" s="24">
        <v>2.6499628592015292E-2</v>
      </c>
      <c r="F76" s="18">
        <v>51.482909730521122</v>
      </c>
      <c r="G76" s="51">
        <v>1.9883634258479834</v>
      </c>
      <c r="H76" s="13"/>
      <c r="I76" s="35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31"/>
      <c r="AE76" s="31"/>
    </row>
    <row r="77" spans="1:31" x14ac:dyDescent="0.2">
      <c r="A77" s="31"/>
      <c r="B77" s="64"/>
      <c r="C77" s="65" t="s">
        <v>7</v>
      </c>
      <c r="D77" s="9">
        <v>8409801</v>
      </c>
      <c r="E77" s="24">
        <v>1.4108744935365618E-2</v>
      </c>
      <c r="F77" s="18">
        <v>52.16234040489185</v>
      </c>
      <c r="G77" s="51">
        <v>2.0136289891943493</v>
      </c>
      <c r="H77" s="13"/>
      <c r="I77" s="35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31"/>
      <c r="AE77" s="31"/>
    </row>
    <row r="78" spans="1:31" x14ac:dyDescent="0.2">
      <c r="A78" s="31"/>
      <c r="B78" s="64"/>
      <c r="C78" s="65" t="s">
        <v>8</v>
      </c>
      <c r="D78" s="9">
        <v>8492706</v>
      </c>
      <c r="E78" s="24">
        <v>9.8581405196151491E-3</v>
      </c>
      <c r="F78" s="18">
        <v>52.629258009600711</v>
      </c>
      <c r="G78" s="51">
        <v>2.0306694520590596</v>
      </c>
      <c r="H78" s="13"/>
      <c r="I78" s="35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31"/>
      <c r="AE78" s="31"/>
    </row>
    <row r="79" spans="1:31" x14ac:dyDescent="0.2">
      <c r="A79" s="31"/>
      <c r="B79" s="64"/>
      <c r="C79" s="65" t="s">
        <v>9</v>
      </c>
      <c r="D79" s="9">
        <v>8659380</v>
      </c>
      <c r="E79" s="24">
        <v>1.9625546910490014E-2</v>
      </c>
      <c r="F79" s="18">
        <v>53.613988053089614</v>
      </c>
      <c r="G79" s="51">
        <v>2.0676622665523992</v>
      </c>
      <c r="H79" s="13"/>
      <c r="I79" s="35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31"/>
      <c r="AE79" s="31"/>
    </row>
    <row r="80" spans="1:31" x14ac:dyDescent="0.2">
      <c r="A80" s="31"/>
      <c r="B80" s="64"/>
      <c r="C80" s="65" t="s">
        <v>10</v>
      </c>
      <c r="D80" s="9">
        <v>8795262</v>
      </c>
      <c r="E80" s="24">
        <v>1.5691885562245794E-2</v>
      </c>
      <c r="F80" s="18">
        <v>54.406476835748371</v>
      </c>
      <c r="G80" s="51">
        <v>2.0972079288627397</v>
      </c>
      <c r="H80" s="13"/>
      <c r="I80" s="35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31"/>
      <c r="AE80" s="31"/>
    </row>
    <row r="81" spans="1:31" ht="13.5" thickBot="1" x14ac:dyDescent="0.25">
      <c r="A81" s="31"/>
      <c r="B81" s="66"/>
      <c r="C81" s="67" t="s">
        <v>11</v>
      </c>
      <c r="D81" s="57">
        <v>9261385</v>
      </c>
      <c r="E81" s="52">
        <v>5.299705682445844E-2</v>
      </c>
      <c r="F81" s="58">
        <v>57.238549181450423</v>
      </c>
      <c r="G81" s="54">
        <v>2.2053057050947658</v>
      </c>
      <c r="H81" s="13"/>
      <c r="I81" s="35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31"/>
      <c r="AE81" s="31"/>
    </row>
    <row r="82" spans="1:31" x14ac:dyDescent="0.2">
      <c r="A82" s="31"/>
      <c r="B82" s="68">
        <v>2005</v>
      </c>
      <c r="C82" s="63" t="s">
        <v>1</v>
      </c>
      <c r="D82" s="55">
        <v>9208763</v>
      </c>
      <c r="E82" s="56">
        <v>-5.6818715559281904E-3</v>
      </c>
      <c r="F82" s="49">
        <v>56.862399147019381</v>
      </c>
      <c r="G82" s="50">
        <v>2.1897501125793428</v>
      </c>
      <c r="H82" s="13"/>
      <c r="I82" s="35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31"/>
      <c r="AE82" s="31"/>
    </row>
    <row r="83" spans="1:31" x14ac:dyDescent="0.2">
      <c r="A83" s="31"/>
      <c r="B83" s="64"/>
      <c r="C83" s="65" t="s">
        <v>28</v>
      </c>
      <c r="D83" s="9">
        <v>9343722</v>
      </c>
      <c r="E83" s="24">
        <v>1.465549716069357E-2</v>
      </c>
      <c r="F83" s="18">
        <v>57.644163949058544</v>
      </c>
      <c r="G83" s="51">
        <v>2.2187778114513743</v>
      </c>
      <c r="H83" s="13"/>
      <c r="I83" s="35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31"/>
      <c r="AE83" s="31"/>
    </row>
    <row r="84" spans="1:31" x14ac:dyDescent="0.2">
      <c r="A84" s="31"/>
      <c r="B84" s="64"/>
      <c r="C84" s="65" t="s">
        <v>2</v>
      </c>
      <c r="D84" s="9">
        <v>9529397</v>
      </c>
      <c r="E84" s="24">
        <v>1.9871631454788572E-2</v>
      </c>
      <c r="F84" s="18">
        <v>58.737134567030893</v>
      </c>
      <c r="G84" s="51">
        <v>2.2597490613446873</v>
      </c>
      <c r="H84" s="13"/>
      <c r="I84" s="35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31"/>
      <c r="AE84" s="31"/>
    </row>
    <row r="85" spans="1:31" x14ac:dyDescent="0.2">
      <c r="A85" s="31"/>
      <c r="B85" s="64"/>
      <c r="C85" s="65" t="s">
        <v>3</v>
      </c>
      <c r="D85" s="9">
        <v>9922240</v>
      </c>
      <c r="E85" s="24">
        <v>4.1224329304362067E-2</v>
      </c>
      <c r="F85" s="18">
        <v>61.103953362590346</v>
      </c>
      <c r="G85" s="51">
        <v>2.3496634144845521</v>
      </c>
      <c r="H85" s="13"/>
      <c r="I85" s="35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31"/>
      <c r="AE85" s="31"/>
    </row>
    <row r="86" spans="1:31" x14ac:dyDescent="0.2">
      <c r="A86" s="31"/>
      <c r="B86" s="64"/>
      <c r="C86" s="65" t="s">
        <v>4</v>
      </c>
      <c r="D86" s="9">
        <v>10160594</v>
      </c>
      <c r="E86" s="24">
        <v>2.402219660076757E-2</v>
      </c>
      <c r="F86" s="18">
        <v>62.516012895347814</v>
      </c>
      <c r="G86" s="51">
        <v>2.402793238635073</v>
      </c>
      <c r="H86" s="13"/>
      <c r="I86" s="35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31"/>
      <c r="AE86" s="31"/>
    </row>
    <row r="87" spans="1:31" x14ac:dyDescent="0.2">
      <c r="A87" s="31"/>
      <c r="B87" s="64"/>
      <c r="C87" s="65" t="s">
        <v>5</v>
      </c>
      <c r="D87" s="9">
        <v>10037360</v>
      </c>
      <c r="E87" s="24">
        <v>-1.2128621614051304E-2</v>
      </c>
      <c r="F87" s="18">
        <v>61.702763055994957</v>
      </c>
      <c r="G87" s="51">
        <v>2.3703824469701158</v>
      </c>
      <c r="H87" s="13"/>
      <c r="I87" s="35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31"/>
      <c r="AE87" s="31"/>
    </row>
    <row r="88" spans="1:31" x14ac:dyDescent="0.2">
      <c r="A88" s="31"/>
      <c r="B88" s="64"/>
      <c r="C88" s="65" t="s">
        <v>6</v>
      </c>
      <c r="D88" s="9">
        <v>10061265</v>
      </c>
      <c r="E88" s="24">
        <v>2.3816023336813664E-3</v>
      </c>
      <c r="F88" s="18">
        <v>61.79735460729492</v>
      </c>
      <c r="G88" s="51">
        <v>2.3728608608786406</v>
      </c>
      <c r="H88" s="13"/>
      <c r="I88" s="35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31"/>
      <c r="AE88" s="31"/>
    </row>
    <row r="89" spans="1:31" x14ac:dyDescent="0.2">
      <c r="A89" s="31"/>
      <c r="B89" s="64"/>
      <c r="C89" s="65" t="s">
        <v>7</v>
      </c>
      <c r="D89" s="9">
        <v>10073725</v>
      </c>
      <c r="E89" s="24">
        <v>1.2384128635912085E-3</v>
      </c>
      <c r="F89" s="18">
        <v>61.821549196788851</v>
      </c>
      <c r="G89" s="51">
        <v>2.3726339899830191</v>
      </c>
      <c r="H89" s="13"/>
      <c r="I89" s="35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31"/>
      <c r="AE89" s="31"/>
    </row>
    <row r="90" spans="1:31" x14ac:dyDescent="0.2">
      <c r="A90" s="31"/>
      <c r="B90" s="64"/>
      <c r="C90" s="65" t="s">
        <v>8</v>
      </c>
      <c r="D90" s="9">
        <v>10070494</v>
      </c>
      <c r="E90" s="24">
        <v>-3.2073537842257951E-4</v>
      </c>
      <c r="F90" s="18">
        <v>61.749490009183447</v>
      </c>
      <c r="G90" s="51">
        <v>2.3687139140419782</v>
      </c>
      <c r="H90" s="13"/>
      <c r="I90" s="35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31"/>
      <c r="AE90" s="31"/>
    </row>
    <row r="91" spans="1:31" x14ac:dyDescent="0.2">
      <c r="A91" s="31"/>
      <c r="B91" s="64"/>
      <c r="C91" s="65" t="s">
        <v>9</v>
      </c>
      <c r="D91" s="9">
        <v>10193067</v>
      </c>
      <c r="E91" s="24">
        <v>1.2171498240304796E-2</v>
      </c>
      <c r="F91" s="18">
        <v>62.448296544444084</v>
      </c>
      <c r="G91" s="51">
        <v>2.3943525723046073</v>
      </c>
      <c r="H91" s="13"/>
      <c r="I91" s="35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31"/>
      <c r="AE91" s="31"/>
    </row>
    <row r="92" spans="1:31" x14ac:dyDescent="0.2">
      <c r="A92" s="31"/>
      <c r="B92" s="64"/>
      <c r="C92" s="65" t="s">
        <v>10</v>
      </c>
      <c r="D92" s="9">
        <v>10181983</v>
      </c>
      <c r="E92" s="24">
        <v>-1.0874057827737226E-3</v>
      </c>
      <c r="F92" s="18">
        <v>62.32775898276909</v>
      </c>
      <c r="G92" s="51">
        <v>2.3885656522661356</v>
      </c>
      <c r="H92" s="13"/>
      <c r="I92" s="35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31"/>
      <c r="AE92" s="31"/>
    </row>
    <row r="93" spans="1:31" ht="13.5" thickBot="1" x14ac:dyDescent="0.25">
      <c r="A93" s="31"/>
      <c r="B93" s="66"/>
      <c r="C93" s="67" t="s">
        <v>11</v>
      </c>
      <c r="D93" s="57">
        <v>10569572</v>
      </c>
      <c r="E93" s="52">
        <v>3.8066160589739738E-2</v>
      </c>
      <c r="F93" s="58">
        <v>64.645795198720762</v>
      </c>
      <c r="G93" s="54">
        <v>2.4761902845492503</v>
      </c>
      <c r="H93" s="13"/>
      <c r="I93" s="35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31"/>
      <c r="AE93" s="31"/>
    </row>
    <row r="94" spans="1:31" x14ac:dyDescent="0.2">
      <c r="A94" s="31"/>
      <c r="B94" s="68">
        <v>2006</v>
      </c>
      <c r="C94" s="63" t="s">
        <v>1</v>
      </c>
      <c r="D94" s="55">
        <v>10631044</v>
      </c>
      <c r="E94" s="56">
        <v>5.8159403237898373E-3</v>
      </c>
      <c r="F94" s="49">
        <v>64.967004219507245</v>
      </c>
      <c r="G94" s="50">
        <v>2.4872791714584652</v>
      </c>
      <c r="H94" s="9"/>
      <c r="I94" s="35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14"/>
      <c r="AD94" s="31"/>
      <c r="AE94" s="31"/>
    </row>
    <row r="95" spans="1:31" x14ac:dyDescent="0.2">
      <c r="A95" s="31"/>
      <c r="B95" s="64"/>
      <c r="C95" s="65" t="s">
        <v>28</v>
      </c>
      <c r="D95" s="9">
        <v>10658366</v>
      </c>
      <c r="E95" s="24">
        <v>2.5700204043930209E-3</v>
      </c>
      <c r="F95" s="18">
        <v>65.079155345777735</v>
      </c>
      <c r="G95" s="51">
        <v>2.4903561182742302</v>
      </c>
      <c r="H95" s="9"/>
      <c r="I95" s="35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14"/>
      <c r="AD95" s="31"/>
      <c r="AE95" s="31"/>
    </row>
    <row r="96" spans="1:31" x14ac:dyDescent="0.2">
      <c r="A96" s="31"/>
      <c r="B96" s="64"/>
      <c r="C96" s="65" t="s">
        <v>2</v>
      </c>
      <c r="D96" s="9">
        <v>10895098</v>
      </c>
      <c r="E96" s="24">
        <v>2.2210909251943498E-2</v>
      </c>
      <c r="F96" s="18">
        <v>66.468683892241756</v>
      </c>
      <c r="G96" s="51">
        <v>2.542285841825493</v>
      </c>
      <c r="H96" s="9"/>
      <c r="I96" s="35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14"/>
      <c r="AD96" s="31"/>
      <c r="AE96" s="31"/>
    </row>
    <row r="97" spans="1:31" x14ac:dyDescent="0.2">
      <c r="A97" s="31"/>
      <c r="B97" s="64"/>
      <c r="C97" s="65" t="s">
        <v>3</v>
      </c>
      <c r="D97" s="9">
        <v>10985227</v>
      </c>
      <c r="E97" s="24">
        <f t="shared" ref="E97:E102" si="1">+D97/D96-1</f>
        <v>8.2724359156751692E-3</v>
      </c>
      <c r="F97" s="18">
        <v>66.962235176994838</v>
      </c>
      <c r="G97" s="51">
        <v>2.5599111319627363</v>
      </c>
      <c r="H97" s="9"/>
      <c r="I97" s="35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14"/>
      <c r="AD97" s="31"/>
      <c r="AE97" s="31"/>
    </row>
    <row r="98" spans="1:31" x14ac:dyDescent="0.2">
      <c r="A98" s="31"/>
      <c r="B98" s="64"/>
      <c r="C98" s="65" t="s">
        <v>4</v>
      </c>
      <c r="D98" s="9">
        <v>11208282</v>
      </c>
      <c r="E98" s="24">
        <f t="shared" si="1"/>
        <v>2.0304996883541815E-2</v>
      </c>
      <c r="F98" s="18">
        <v>68.264549658073705</v>
      </c>
      <c r="G98" s="51">
        <v>2.608421195958782</v>
      </c>
      <c r="H98" s="9"/>
      <c r="I98" s="35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14"/>
      <c r="AD98" s="31"/>
      <c r="AE98" s="31"/>
    </row>
    <row r="99" spans="1:31" x14ac:dyDescent="0.2">
      <c r="A99" s="31"/>
      <c r="B99" s="64"/>
      <c r="C99" s="65" t="s">
        <v>5</v>
      </c>
      <c r="D99" s="9">
        <v>11285092</v>
      </c>
      <c r="E99" s="24">
        <f t="shared" si="1"/>
        <v>6.8529681890587835E-3</v>
      </c>
      <c r="F99" s="18">
        <v>68.674714778617258</v>
      </c>
      <c r="G99" s="51">
        <v>2.6228097864927018</v>
      </c>
      <c r="H99" s="9"/>
      <c r="I99" s="35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14"/>
      <c r="AD99" s="31"/>
      <c r="AE99" s="31"/>
    </row>
    <row r="100" spans="1:31" x14ac:dyDescent="0.2">
      <c r="A100" s="31"/>
      <c r="B100" s="64"/>
      <c r="C100" s="65" t="s">
        <v>6</v>
      </c>
      <c r="D100" s="9">
        <v>11457133</v>
      </c>
      <c r="E100" s="24">
        <f t="shared" si="1"/>
        <v>1.5244979837116146E-2</v>
      </c>
      <c r="F100" s="18">
        <v>69.663227574116632</v>
      </c>
      <c r="G100" s="51">
        <v>2.6592603546060163</v>
      </c>
      <c r="H100" s="9"/>
      <c r="I100" s="35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14"/>
      <c r="AD100" s="31"/>
      <c r="AE100" s="31"/>
    </row>
    <row r="101" spans="1:31" x14ac:dyDescent="0.2">
      <c r="A101" s="31"/>
      <c r="B101" s="64"/>
      <c r="C101" s="65" t="s">
        <v>7</v>
      </c>
      <c r="D101" s="9">
        <v>11580999</v>
      </c>
      <c r="E101" s="24">
        <f t="shared" si="1"/>
        <v>1.0811256184247942E-2</v>
      </c>
      <c r="F101" s="18">
        <v>70.357409922033909</v>
      </c>
      <c r="G101" s="51">
        <v>2.6844439598685508</v>
      </c>
      <c r="H101" s="9"/>
      <c r="I101" s="35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14"/>
      <c r="AD101" s="31"/>
      <c r="AE101" s="31"/>
    </row>
    <row r="102" spans="1:31" x14ac:dyDescent="0.2">
      <c r="A102" s="31"/>
      <c r="B102" s="64"/>
      <c r="C102" s="65" t="s">
        <v>8</v>
      </c>
      <c r="D102" s="9">
        <v>11803958</v>
      </c>
      <c r="E102" s="24">
        <f t="shared" si="1"/>
        <v>1.925213878353671E-2</v>
      </c>
      <c r="F102" s="18">
        <v>71.651941262195521</v>
      </c>
      <c r="G102" s="51">
        <v>2.7324963307771259</v>
      </c>
      <c r="H102" s="9"/>
      <c r="I102" s="35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14"/>
      <c r="AD102" s="31"/>
      <c r="AE102" s="31"/>
    </row>
    <row r="103" spans="1:31" x14ac:dyDescent="0.2">
      <c r="A103" s="31"/>
      <c r="B103" s="64"/>
      <c r="C103" s="65" t="s">
        <v>9</v>
      </c>
      <c r="D103" s="9">
        <v>11901424</v>
      </c>
      <c r="E103" s="24">
        <f t="shared" ref="E103:E108" si="2">+D103/D102-1</f>
        <v>8.2570608943204338E-3</v>
      </c>
      <c r="F103" s="18">
        <v>72.183182150236149</v>
      </c>
      <c r="G103" s="51">
        <v>2.7514059558624751</v>
      </c>
      <c r="H103" s="9"/>
      <c r="I103" s="35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14"/>
      <c r="AD103" s="31"/>
      <c r="AE103" s="31"/>
    </row>
    <row r="104" spans="1:31" x14ac:dyDescent="0.2">
      <c r="A104" s="31"/>
      <c r="B104" s="64"/>
      <c r="C104" s="65" t="s">
        <v>10</v>
      </c>
      <c r="D104" s="9">
        <v>11952210</v>
      </c>
      <c r="E104" s="24">
        <f t="shared" si="2"/>
        <v>4.2672204603415587E-3</v>
      </c>
      <c r="F104" s="18">
        <v>72.430653755965139</v>
      </c>
      <c r="G104" s="51">
        <v>2.7594845891420641</v>
      </c>
      <c r="H104" s="9"/>
      <c r="I104" s="35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14"/>
      <c r="AD104" s="31"/>
      <c r="AE104" s="31"/>
    </row>
    <row r="105" spans="1:31" ht="13.5" thickBot="1" x14ac:dyDescent="0.25">
      <c r="A105" s="31"/>
      <c r="B105" s="66"/>
      <c r="C105" s="67" t="s">
        <v>11</v>
      </c>
      <c r="D105" s="57">
        <v>12450801</v>
      </c>
      <c r="E105" s="52">
        <f t="shared" si="2"/>
        <v>4.1715381506850946E-2</v>
      </c>
      <c r="F105" s="58">
        <v>75.389155583155372</v>
      </c>
      <c r="G105" s="54">
        <v>2.8707889158246593</v>
      </c>
      <c r="H105" s="9"/>
      <c r="I105" s="35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14"/>
      <c r="AD105" s="31"/>
      <c r="AE105" s="31"/>
    </row>
    <row r="106" spans="1:31" x14ac:dyDescent="0.2">
      <c r="A106" s="31"/>
      <c r="B106" s="62">
        <v>2007</v>
      </c>
      <c r="C106" s="63" t="s">
        <v>1</v>
      </c>
      <c r="D106" s="55">
        <v>12520534</v>
      </c>
      <c r="E106" s="56">
        <f t="shared" si="2"/>
        <v>5.600683843553611E-3</v>
      </c>
      <c r="F106" s="49">
        <v>75.748168811670766</v>
      </c>
      <c r="G106" s="50">
        <v>2.878931323611214</v>
      </c>
      <c r="H106" s="9"/>
      <c r="I106" s="35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14"/>
      <c r="AD106" s="31"/>
      <c r="AE106" s="31"/>
    </row>
    <row r="107" spans="1:31" x14ac:dyDescent="0.2">
      <c r="A107" s="31"/>
      <c r="B107" s="64"/>
      <c r="C107" s="65" t="s">
        <v>35</v>
      </c>
      <c r="D107" s="9">
        <v>12505834</v>
      </c>
      <c r="E107" s="24">
        <f t="shared" si="2"/>
        <v>-1.1740713295455008E-3</v>
      </c>
      <c r="F107" s="18">
        <v>75.596196903484781</v>
      </c>
      <c r="G107" s="51">
        <v>2.8676357588134578</v>
      </c>
      <c r="H107" s="9"/>
      <c r="I107" s="35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14"/>
      <c r="AD107" s="31"/>
      <c r="AE107" s="31"/>
    </row>
    <row r="108" spans="1:31" x14ac:dyDescent="0.2">
      <c r="A108" s="31"/>
      <c r="B108" s="64"/>
      <c r="C108" s="65" t="s">
        <v>2</v>
      </c>
      <c r="D108" s="9">
        <v>12734083</v>
      </c>
      <c r="E108" s="24">
        <f t="shared" si="2"/>
        <v>1.8251401705795978E-2</v>
      </c>
      <c r="F108" s="18">
        <v>76.911851644081224</v>
      </c>
      <c r="G108" s="51">
        <v>2.911924149282179</v>
      </c>
      <c r="H108" s="9"/>
      <c r="I108" s="35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14"/>
      <c r="AD108" s="31"/>
      <c r="AE108" s="31"/>
    </row>
    <row r="109" spans="1:31" x14ac:dyDescent="0.2">
      <c r="A109" s="31"/>
      <c r="B109" s="64"/>
      <c r="C109" s="65" t="s">
        <v>3</v>
      </c>
      <c r="D109" s="9">
        <v>12841507</v>
      </c>
      <c r="E109" s="24">
        <f t="shared" ref="E109:E156" si="3">+D109/D108-1</f>
        <v>8.4359431299450005E-3</v>
      </c>
      <c r="F109" s="18">
        <v>77.496160749212166</v>
      </c>
      <c r="G109" s="51">
        <v>2.9283832255940121</v>
      </c>
      <c r="H109" s="9"/>
      <c r="I109" s="35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14"/>
      <c r="AD109" s="31"/>
      <c r="AE109" s="31"/>
    </row>
    <row r="110" spans="1:31" x14ac:dyDescent="0.2">
      <c r="A110" s="31"/>
      <c r="B110" s="64"/>
      <c r="C110" s="65" t="s">
        <v>4</v>
      </c>
      <c r="D110" s="9">
        <v>12951450</v>
      </c>
      <c r="E110" s="24">
        <f t="shared" si="3"/>
        <v>8.5615340940903284E-3</v>
      </c>
      <c r="F110" s="18">
        <v>78.094687679537316</v>
      </c>
      <c r="G110" s="51">
        <v>2.9452898926364797</v>
      </c>
      <c r="H110" s="9"/>
      <c r="I110" s="35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14"/>
      <c r="AD110" s="31"/>
      <c r="AE110" s="31"/>
    </row>
    <row r="111" spans="1:31" x14ac:dyDescent="0.2">
      <c r="A111" s="31"/>
      <c r="B111" s="64"/>
      <c r="C111" s="65" t="s">
        <v>5</v>
      </c>
      <c r="D111" s="9">
        <v>13053512</v>
      </c>
      <c r="E111" s="24">
        <f t="shared" si="3"/>
        <v>7.8803531650897263E-3</v>
      </c>
      <c r="F111" s="18">
        <v>78.644739142625752</v>
      </c>
      <c r="G111" s="51">
        <v>2.9602825977127476</v>
      </c>
      <c r="H111" s="9"/>
      <c r="I111" s="35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14"/>
      <c r="AD111" s="31"/>
      <c r="AE111" s="31"/>
    </row>
    <row r="112" spans="1:31" x14ac:dyDescent="0.2">
      <c r="A112" s="31"/>
      <c r="B112" s="64"/>
      <c r="C112" s="65" t="s">
        <v>6</v>
      </c>
      <c r="D112" s="9">
        <v>13108052</v>
      </c>
      <c r="E112" s="24">
        <f t="shared" si="3"/>
        <v>4.1781859165563873E-3</v>
      </c>
      <c r="F112" s="18">
        <v>78.907806634742812</v>
      </c>
      <c r="G112" s="51">
        <v>2.964410407275873</v>
      </c>
      <c r="H112" s="9"/>
      <c r="I112" s="35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14"/>
      <c r="AD112" s="31"/>
      <c r="AE112" s="31"/>
    </row>
    <row r="113" spans="1:31" x14ac:dyDescent="0.2">
      <c r="A113" s="46"/>
      <c r="B113" s="64"/>
      <c r="C113" s="65" t="s">
        <v>7</v>
      </c>
      <c r="D113" s="9">
        <v>13206003</v>
      </c>
      <c r="E113" s="24">
        <f t="shared" si="3"/>
        <v>7.4725825011985325E-3</v>
      </c>
      <c r="F113" s="18">
        <v>79.43154669534519</v>
      </c>
      <c r="G113" s="51">
        <v>2.9782710256047387</v>
      </c>
      <c r="H113" s="9"/>
      <c r="I113" s="35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14"/>
      <c r="AD113" s="31"/>
      <c r="AE113" s="31"/>
    </row>
    <row r="114" spans="1:31" x14ac:dyDescent="0.2">
      <c r="A114" s="46"/>
      <c r="B114" s="64"/>
      <c r="C114" s="65" t="s">
        <v>8</v>
      </c>
      <c r="D114" s="9">
        <v>13342727</v>
      </c>
      <c r="E114" s="24">
        <f t="shared" si="3"/>
        <v>1.0353170448318183E-2</v>
      </c>
      <c r="F114" s="18">
        <v>80.187437989886959</v>
      </c>
      <c r="G114" s="51">
        <v>3.0007398200915563</v>
      </c>
      <c r="H114" s="9"/>
      <c r="I114" s="35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14"/>
      <c r="AD114" s="31"/>
      <c r="AE114" s="31"/>
    </row>
    <row r="115" spans="1:31" x14ac:dyDescent="0.2">
      <c r="A115" s="31"/>
      <c r="B115" s="64"/>
      <c r="C115" s="65" t="s">
        <v>9</v>
      </c>
      <c r="D115" s="9">
        <v>13412968</v>
      </c>
      <c r="E115" s="24">
        <f t="shared" si="3"/>
        <v>5.2643661224576199E-3</v>
      </c>
      <c r="F115" s="18">
        <v>80.542857633539072</v>
      </c>
      <c r="G115" s="51">
        <v>3.0081383041148575</v>
      </c>
      <c r="H115" s="9"/>
      <c r="I115" s="35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14"/>
      <c r="AD115" s="31"/>
      <c r="AE115" s="31"/>
    </row>
    <row r="116" spans="1:31" x14ac:dyDescent="0.2">
      <c r="A116" s="31"/>
      <c r="B116" s="64"/>
      <c r="C116" s="65" t="s">
        <v>10</v>
      </c>
      <c r="D116" s="9">
        <v>13433927</v>
      </c>
      <c r="E116" s="24">
        <f>+D116/D115-1</f>
        <v>1.5625922614592724E-3</v>
      </c>
      <c r="F116" s="18">
        <v>80.602003157258864</v>
      </c>
      <c r="G116" s="51">
        <v>3.0044384223710319</v>
      </c>
      <c r="H116" s="9"/>
      <c r="I116" s="35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14"/>
      <c r="AD116" s="31"/>
      <c r="AE116" s="31"/>
    </row>
    <row r="117" spans="1:31" ht="13.5" thickBot="1" x14ac:dyDescent="0.25">
      <c r="A117" s="31"/>
      <c r="B117" s="66"/>
      <c r="C117" s="67" t="s">
        <v>11</v>
      </c>
      <c r="D117" s="57">
        <v>13955202</v>
      </c>
      <c r="E117" s="52">
        <f t="shared" si="3"/>
        <v>3.8802875733953357E-2</v>
      </c>
      <c r="F117" s="58">
        <v>83.660408523058692</v>
      </c>
      <c r="G117" s="54">
        <v>3.1123045861246297</v>
      </c>
      <c r="H117" s="9"/>
      <c r="I117" s="35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14"/>
      <c r="AD117" s="31"/>
      <c r="AE117" s="31"/>
    </row>
    <row r="118" spans="1:31" x14ac:dyDescent="0.2">
      <c r="A118" s="31"/>
      <c r="B118" s="62">
        <v>2008</v>
      </c>
      <c r="C118" s="63" t="s">
        <v>1</v>
      </c>
      <c r="D118" s="55">
        <v>13940722</v>
      </c>
      <c r="E118" s="56">
        <f t="shared" si="3"/>
        <v>-1.0376059049521658E-3</v>
      </c>
      <c r="F118" s="49">
        <v>83.504603746550828</v>
      </c>
      <c r="G118" s="50">
        <v>3.1003811841059554</v>
      </c>
      <c r="H118" s="9"/>
      <c r="I118" s="35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14"/>
      <c r="AD118" s="31"/>
      <c r="AE118" s="31"/>
    </row>
    <row r="119" spans="1:31" x14ac:dyDescent="0.2">
      <c r="A119" s="31"/>
      <c r="B119" s="64"/>
      <c r="C119" s="65" t="s">
        <v>35</v>
      </c>
      <c r="D119" s="9">
        <v>13990869</v>
      </c>
      <c r="E119" s="24">
        <f t="shared" si="3"/>
        <v>3.5971594584556232E-3</v>
      </c>
      <c r="F119" s="18">
        <v>83.735850926645057</v>
      </c>
      <c r="G119" s="51">
        <v>3.1028200020914167</v>
      </c>
      <c r="H119" s="9"/>
      <c r="I119" s="35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14"/>
      <c r="AD119" s="31"/>
      <c r="AE119" s="31"/>
    </row>
    <row r="120" spans="1:31" x14ac:dyDescent="0.2">
      <c r="A120" s="31"/>
      <c r="B120" s="64"/>
      <c r="C120" s="65" t="s">
        <v>2</v>
      </c>
      <c r="D120" s="9">
        <v>13990551</v>
      </c>
      <c r="E120" s="24">
        <f t="shared" si="3"/>
        <v>-2.2729109964481076E-5</v>
      </c>
      <c r="F120" s="18">
        <v>83.664931021608965</v>
      </c>
      <c r="G120" s="51">
        <v>3.0940474636633293</v>
      </c>
      <c r="H120" s="9"/>
      <c r="I120" s="35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14"/>
      <c r="AD120" s="31"/>
      <c r="AE120" s="31"/>
    </row>
    <row r="121" spans="1:31" x14ac:dyDescent="0.2">
      <c r="A121" s="31"/>
      <c r="B121" s="64"/>
      <c r="C121" s="65" t="s">
        <v>3</v>
      </c>
      <c r="D121" s="9">
        <v>14075808</v>
      </c>
      <c r="E121" s="24">
        <f t="shared" si="3"/>
        <v>6.0938986606031698E-3</v>
      </c>
      <c r="F121" s="18">
        <v>84.105453759772928</v>
      </c>
      <c r="G121" s="51">
        <v>3.1041587902023751</v>
      </c>
      <c r="H121" s="9"/>
      <c r="I121" s="35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14"/>
      <c r="AD121" s="31"/>
      <c r="AE121" s="31"/>
    </row>
    <row r="122" spans="1:31" x14ac:dyDescent="0.2">
      <c r="A122" s="31"/>
      <c r="B122" s="64"/>
      <c r="C122" s="65" t="s">
        <v>4</v>
      </c>
      <c r="D122" s="9">
        <v>14165742</v>
      </c>
      <c r="E122" s="24">
        <f t="shared" si="3"/>
        <v>6.3892602115629415E-3</v>
      </c>
      <c r="F122" s="18">
        <v>84.573174412154614</v>
      </c>
      <c r="G122" s="51">
        <v>3.115204302935997</v>
      </c>
      <c r="H122" s="9"/>
      <c r="I122" s="35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14"/>
      <c r="AD122" s="31"/>
      <c r="AE122" s="31"/>
    </row>
    <row r="123" spans="1:31" x14ac:dyDescent="0.2">
      <c r="A123" s="31"/>
      <c r="B123" s="64"/>
      <c r="C123" s="65" t="s">
        <v>5</v>
      </c>
      <c r="D123" s="9">
        <v>14219791</v>
      </c>
      <c r="E123" s="24">
        <f t="shared" si="3"/>
        <v>3.8154725675505485E-3</v>
      </c>
      <c r="F123" s="18">
        <v>84.826059282475455</v>
      </c>
      <c r="G123" s="51">
        <v>3.1182805645318932</v>
      </c>
      <c r="H123" s="9"/>
      <c r="I123" s="35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14"/>
      <c r="AD123" s="31"/>
      <c r="AE123" s="31"/>
    </row>
    <row r="124" spans="1:31" x14ac:dyDescent="0.2">
      <c r="A124" s="31"/>
      <c r="B124" s="64"/>
      <c r="C124" s="65" t="s">
        <v>6</v>
      </c>
      <c r="D124" s="9">
        <v>14125322</v>
      </c>
      <c r="E124" s="24">
        <f t="shared" si="3"/>
        <v>-6.6434872355015662E-3</v>
      </c>
      <c r="F124" s="18">
        <v>84.193291409937345</v>
      </c>
      <c r="G124" s="51">
        <v>3.0888244823872464</v>
      </c>
      <c r="H124" s="9"/>
      <c r="I124" s="35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14"/>
      <c r="AD124" s="31"/>
      <c r="AE124" s="31"/>
    </row>
    <row r="125" spans="1:31" x14ac:dyDescent="0.2">
      <c r="A125" s="31"/>
      <c r="B125" s="64"/>
      <c r="C125" s="65" t="s">
        <v>7</v>
      </c>
      <c r="D125" s="9">
        <v>14163309</v>
      </c>
      <c r="E125" s="24">
        <f t="shared" si="3"/>
        <v>2.6892838265917263E-3</v>
      </c>
      <c r="F125" s="18">
        <v>84.350411826356947</v>
      </c>
      <c r="G125" s="51">
        <v>3.0883793175022167</v>
      </c>
      <c r="H125" s="9"/>
      <c r="I125" s="35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14"/>
      <c r="AD125" s="31"/>
      <c r="AE125" s="31"/>
    </row>
    <row r="126" spans="1:31" x14ac:dyDescent="0.2">
      <c r="A126" s="31"/>
      <c r="B126" s="64"/>
      <c r="C126" s="65" t="s">
        <v>8</v>
      </c>
      <c r="D126" s="9">
        <v>14240038</v>
      </c>
      <c r="E126" s="24">
        <f t="shared" si="3"/>
        <v>5.4174487049600817E-3</v>
      </c>
      <c r="F126" s="18">
        <v>84.737815486666165</v>
      </c>
      <c r="G126" s="51">
        <v>3.0963226021692574</v>
      </c>
      <c r="H126" s="9"/>
      <c r="I126" s="35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14"/>
      <c r="AD126" s="31"/>
      <c r="AE126" s="31"/>
    </row>
    <row r="127" spans="1:31" x14ac:dyDescent="0.2">
      <c r="A127" s="31"/>
      <c r="B127" s="64"/>
      <c r="C127" s="65" t="s">
        <v>9</v>
      </c>
      <c r="D127" s="9">
        <v>14289438</v>
      </c>
      <c r="E127" s="24">
        <f t="shared" si="3"/>
        <v>3.4690918661874903E-3</v>
      </c>
      <c r="F127" s="18">
        <v>84.96209148388904</v>
      </c>
      <c r="G127" s="51">
        <v>3.0982571345126209</v>
      </c>
      <c r="H127" s="9"/>
      <c r="I127" s="35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14"/>
      <c r="AD127" s="31"/>
      <c r="AE127" s="31"/>
    </row>
    <row r="128" spans="1:31" x14ac:dyDescent="0.2">
      <c r="A128" s="31"/>
      <c r="B128" s="64"/>
      <c r="C128" s="65" t="s">
        <v>10</v>
      </c>
      <c r="D128" s="9">
        <v>14259864</v>
      </c>
      <c r="E128" s="24">
        <f t="shared" si="3"/>
        <v>-2.0696405275001384E-3</v>
      </c>
      <c r="F128" s="18">
        <v>84.716821348208853</v>
      </c>
      <c r="G128" s="51">
        <v>3.0830675578382527</v>
      </c>
      <c r="H128" s="9"/>
      <c r="I128" s="35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14"/>
      <c r="AD128" s="31"/>
      <c r="AE128" s="31"/>
    </row>
    <row r="129" spans="1:31" ht="13.5" thickBot="1" x14ac:dyDescent="0.25">
      <c r="A129" s="31"/>
      <c r="B129" s="66"/>
      <c r="C129" s="67" t="s">
        <v>11</v>
      </c>
      <c r="D129" s="57">
        <v>14796593</v>
      </c>
      <c r="E129" s="52">
        <f t="shared" si="3"/>
        <v>3.7639138774395065E-2</v>
      </c>
      <c r="F129" s="58">
        <v>87.833565032862168</v>
      </c>
      <c r="G129" s="54">
        <v>3.1900156444822714</v>
      </c>
      <c r="H129" s="9"/>
      <c r="I129" s="35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14"/>
      <c r="AD129" s="31"/>
      <c r="AE129" s="31"/>
    </row>
    <row r="130" spans="1:31" x14ac:dyDescent="0.2">
      <c r="A130" s="31"/>
      <c r="B130" s="62">
        <v>2009</v>
      </c>
      <c r="C130" s="63" t="s">
        <v>1</v>
      </c>
      <c r="D130" s="55">
        <v>14705691</v>
      </c>
      <c r="E130" s="56">
        <f t="shared" si="3"/>
        <v>-6.1434412638098346E-3</v>
      </c>
      <c r="F130" s="49">
        <v>87.222598917461497</v>
      </c>
      <c r="G130" s="50">
        <v>3.1613895542236952</v>
      </c>
      <c r="H130" s="9"/>
      <c r="I130" s="35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14"/>
      <c r="AD130" s="31"/>
      <c r="AE130" s="31"/>
    </row>
    <row r="131" spans="1:31" x14ac:dyDescent="0.2">
      <c r="A131" s="31"/>
      <c r="B131" s="64"/>
      <c r="C131" s="65" t="s">
        <v>35</v>
      </c>
      <c r="D131" s="9">
        <v>14783362</v>
      </c>
      <c r="E131" s="24">
        <f t="shared" si="3"/>
        <v>5.2816967254378788E-3</v>
      </c>
      <c r="F131" s="18">
        <v>87.611656740920623</v>
      </c>
      <c r="G131" s="51">
        <v>3.1690225877855016</v>
      </c>
      <c r="H131" s="9"/>
      <c r="I131" s="35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14"/>
      <c r="AD131" s="31"/>
      <c r="AE131" s="31"/>
    </row>
    <row r="132" spans="1:31" x14ac:dyDescent="0.2">
      <c r="A132" s="31"/>
      <c r="B132" s="64"/>
      <c r="C132" s="65" t="s">
        <v>2</v>
      </c>
      <c r="D132" s="9">
        <v>14901281</v>
      </c>
      <c r="E132" s="24">
        <f t="shared" si="3"/>
        <v>7.9764670580346753E-3</v>
      </c>
      <c r="F132" s="18">
        <v>88.238409278779756</v>
      </c>
      <c r="G132" s="51">
        <v>3.1851750981204336</v>
      </c>
      <c r="H132" s="9"/>
      <c r="I132" s="35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14"/>
      <c r="AD132" s="31"/>
      <c r="AE132" s="31"/>
    </row>
    <row r="133" spans="1:31" x14ac:dyDescent="0.2">
      <c r="A133" s="31"/>
      <c r="B133" s="64"/>
      <c r="C133" s="65" t="s">
        <v>3</v>
      </c>
      <c r="D133" s="9">
        <v>14876517</v>
      </c>
      <c r="E133" s="24">
        <f t="shared" si="3"/>
        <v>-1.6618705465657468E-3</v>
      </c>
      <c r="F133" s="18">
        <v>88.019926665429736</v>
      </c>
      <c r="G133" s="51">
        <v>3.1707834249318068</v>
      </c>
      <c r="H133" s="9"/>
      <c r="I133" s="35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14"/>
      <c r="AD133" s="31"/>
      <c r="AE133" s="31"/>
    </row>
    <row r="134" spans="1:31" x14ac:dyDescent="0.2">
      <c r="A134" s="31"/>
      <c r="B134" s="64"/>
      <c r="C134" s="65" t="s">
        <v>4</v>
      </c>
      <c r="D134" s="9">
        <v>14941581</v>
      </c>
      <c r="E134" s="24">
        <f t="shared" si="3"/>
        <v>4.3736043860267415E-3</v>
      </c>
      <c r="F134" s="18">
        <v>88.332852590645231</v>
      </c>
      <c r="G134" s="51">
        <v>3.1755246636752217</v>
      </c>
      <c r="H134" s="9"/>
      <c r="I134" s="35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14"/>
      <c r="AD134" s="31"/>
      <c r="AE134" s="31"/>
    </row>
    <row r="135" spans="1:31" x14ac:dyDescent="0.2">
      <c r="A135" s="31"/>
      <c r="B135" s="64"/>
      <c r="C135" s="65" t="s">
        <v>5</v>
      </c>
      <c r="D135" s="9">
        <v>14910918</v>
      </c>
      <c r="E135" s="24">
        <f t="shared" si="3"/>
        <v>-2.0521924687889603E-3</v>
      </c>
      <c r="F135" s="18">
        <v>88.079803067812009</v>
      </c>
      <c r="G135" s="51">
        <v>3.1599116192211332</v>
      </c>
      <c r="H135" s="9"/>
      <c r="I135" s="35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14"/>
      <c r="AD135" s="31"/>
      <c r="AE135" s="31"/>
    </row>
    <row r="136" spans="1:31" x14ac:dyDescent="0.2">
      <c r="A136" s="31"/>
      <c r="B136" s="64"/>
      <c r="C136" s="65" t="s">
        <v>6</v>
      </c>
      <c r="D136" s="9">
        <v>15274112</v>
      </c>
      <c r="E136" s="24">
        <f t="shared" si="3"/>
        <v>2.435758817800493E-2</v>
      </c>
      <c r="F136" s="18">
        <v>90.151815186907456</v>
      </c>
      <c r="G136" s="51">
        <v>3.2275733627417065</v>
      </c>
      <c r="H136" s="9"/>
      <c r="I136" s="35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14"/>
      <c r="AD136" s="31"/>
      <c r="AE136" s="31"/>
    </row>
    <row r="137" spans="1:31" x14ac:dyDescent="0.2">
      <c r="A137" s="31"/>
      <c r="B137" s="64"/>
      <c r="C137" s="65" t="s">
        <v>7</v>
      </c>
      <c r="D137" s="9">
        <v>15573013</v>
      </c>
      <c r="E137" s="24">
        <f t="shared" si="3"/>
        <v>1.956912454223203E-2</v>
      </c>
      <c r="F137" s="18">
        <v>91.841293133134741</v>
      </c>
      <c r="G137" s="51">
        <v>3.2812578832385082</v>
      </c>
      <c r="H137" s="9"/>
      <c r="I137" s="35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14"/>
      <c r="AD137" s="31"/>
      <c r="AE137" s="31"/>
    </row>
    <row r="138" spans="1:31" x14ac:dyDescent="0.2">
      <c r="A138" s="31"/>
      <c r="B138" s="64"/>
      <c r="C138" s="65" t="s">
        <v>8</v>
      </c>
      <c r="D138" s="9">
        <v>15462434</v>
      </c>
      <c r="E138" s="24">
        <f t="shared" si="3"/>
        <v>-7.1006811591308727E-3</v>
      </c>
      <c r="F138" s="18">
        <v>91.115094264602234</v>
      </c>
      <c r="G138" s="51">
        <v>3.2485615309672982</v>
      </c>
      <c r="H138" s="9"/>
      <c r="I138" s="35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14"/>
      <c r="AD138" s="31"/>
      <c r="AE138" s="31"/>
    </row>
    <row r="139" spans="1:31" x14ac:dyDescent="0.2">
      <c r="A139" s="31"/>
      <c r="B139" s="64"/>
      <c r="C139" s="65" t="s">
        <v>9</v>
      </c>
      <c r="D139" s="9">
        <v>15672963</v>
      </c>
      <c r="E139" s="24">
        <f t="shared" si="3"/>
        <v>1.3615514866546885E-2</v>
      </c>
      <c r="F139" s="18">
        <v>92.280723494827001</v>
      </c>
      <c r="G139" s="51">
        <v>3.2832791305440061</v>
      </c>
      <c r="H139" s="9"/>
      <c r="I139" s="35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14"/>
      <c r="AD139" s="31"/>
      <c r="AE139" s="31"/>
    </row>
    <row r="140" spans="1:31" x14ac:dyDescent="0.2">
      <c r="A140" s="31"/>
      <c r="B140" s="64"/>
      <c r="C140" s="65" t="s">
        <v>10</v>
      </c>
      <c r="D140" s="9">
        <v>15729201</v>
      </c>
      <c r="E140" s="24">
        <f t="shared" si="3"/>
        <v>3.5882174927612809E-3</v>
      </c>
      <c r="F140" s="18">
        <v>92.536750160845713</v>
      </c>
      <c r="G140" s="51">
        <v>3.2855247587294212</v>
      </c>
      <c r="H140" s="9"/>
      <c r="I140" s="35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14"/>
      <c r="AD140" s="31"/>
      <c r="AE140" s="31"/>
    </row>
    <row r="141" spans="1:31" ht="13.5" thickBot="1" x14ac:dyDescent="0.25">
      <c r="A141" s="31"/>
      <c r="B141" s="66"/>
      <c r="C141" s="67" t="s">
        <v>11</v>
      </c>
      <c r="D141" s="57">
        <v>16450223</v>
      </c>
      <c r="E141" s="52">
        <f t="shared" si="3"/>
        <v>4.5839709213455926E-2</v>
      </c>
      <c r="F141" s="58">
        <v>96.700196098873093</v>
      </c>
      <c r="G141" s="54">
        <v>3.4261720311910016</v>
      </c>
      <c r="H141" s="9"/>
      <c r="I141" s="35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14"/>
      <c r="AD141" s="31"/>
      <c r="AE141" s="31"/>
    </row>
    <row r="142" spans="1:31" x14ac:dyDescent="0.2">
      <c r="A142" s="31"/>
      <c r="B142" s="64">
        <v>2010</v>
      </c>
      <c r="C142" s="65" t="s">
        <v>1</v>
      </c>
      <c r="D142" s="9">
        <v>16529922</v>
      </c>
      <c r="E142" s="24">
        <f t="shared" si="3"/>
        <v>4.8448583341393903E-3</v>
      </c>
      <c r="F142" s="18">
        <v>97.090014115709451</v>
      </c>
      <c r="G142" s="51">
        <v>3.4327752356610168</v>
      </c>
      <c r="H142" s="9"/>
      <c r="I142" s="35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14"/>
      <c r="AD142" s="31"/>
      <c r="AE142" s="31"/>
    </row>
    <row r="143" spans="1:31" x14ac:dyDescent="0.2">
      <c r="A143" s="31"/>
      <c r="B143" s="64"/>
      <c r="C143" s="65" t="s">
        <v>35</v>
      </c>
      <c r="D143" s="9">
        <v>16584476</v>
      </c>
      <c r="E143" s="24">
        <f t="shared" si="3"/>
        <v>3.3003180535273735E-3</v>
      </c>
      <c r="F143" s="18">
        <v>97.33164365504102</v>
      </c>
      <c r="G143" s="51">
        <v>3.4340877324071677</v>
      </c>
      <c r="H143" s="9"/>
      <c r="I143" s="35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14"/>
      <c r="AD143" s="31"/>
      <c r="AE143" s="31"/>
    </row>
    <row r="144" spans="1:31" x14ac:dyDescent="0.2">
      <c r="A144" s="31"/>
      <c r="B144" s="64"/>
      <c r="C144" s="65" t="s">
        <v>2</v>
      </c>
      <c r="D144" s="9">
        <v>17078574</v>
      </c>
      <c r="E144" s="24">
        <f t="shared" si="3"/>
        <v>2.9792801412598102E-2</v>
      </c>
      <c r="F144" s="18">
        <v>100.15041115088495</v>
      </c>
      <c r="G144" s="51">
        <v>3.5260963029088339</v>
      </c>
      <c r="H144" s="9"/>
      <c r="I144" s="35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14"/>
      <c r="AD144" s="31"/>
      <c r="AE144" s="31"/>
    </row>
    <row r="145" spans="1:31" x14ac:dyDescent="0.2">
      <c r="A145" s="31"/>
      <c r="B145" s="64"/>
      <c r="C145" s="65" t="s">
        <v>3</v>
      </c>
      <c r="D145" s="9">
        <v>17122798</v>
      </c>
      <c r="E145" s="24">
        <f t="shared" si="3"/>
        <v>2.5894433575075482E-3</v>
      </c>
      <c r="F145" s="18">
        <v>100.32865154779699</v>
      </c>
      <c r="G145" s="51">
        <v>3.5249103564420392</v>
      </c>
      <c r="H145" s="9"/>
      <c r="I145" s="35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14"/>
      <c r="AD145" s="31"/>
      <c r="AE145" s="31"/>
    </row>
    <row r="146" spans="1:31" x14ac:dyDescent="0.2">
      <c r="A146" s="31"/>
      <c r="B146" s="64"/>
      <c r="C146" s="65" t="s">
        <v>4</v>
      </c>
      <c r="D146" s="9">
        <v>17456691</v>
      </c>
      <c r="E146" s="24">
        <f t="shared" si="3"/>
        <v>1.9499908834992974E-2</v>
      </c>
      <c r="F146" s="18">
        <v>102.20250980482611</v>
      </c>
      <c r="G146" s="51">
        <v>3.5831408526269963</v>
      </c>
      <c r="H146" s="9"/>
      <c r="I146" s="35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14"/>
      <c r="AD146" s="31"/>
      <c r="AE146" s="31"/>
    </row>
    <row r="147" spans="1:31" x14ac:dyDescent="0.2">
      <c r="A147" s="31"/>
      <c r="B147" s="64"/>
      <c r="C147" s="65" t="s">
        <v>5</v>
      </c>
      <c r="D147" s="9">
        <v>17560635</v>
      </c>
      <c r="E147" s="24">
        <f t="shared" si="3"/>
        <v>5.9543930748386931E-3</v>
      </c>
      <c r="F147" s="18">
        <v>102.72816483881293</v>
      </c>
      <c r="G147" s="51">
        <v>3.5939216200239712</v>
      </c>
      <c r="H147" s="9"/>
      <c r="I147" s="35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14"/>
      <c r="AD147" s="31"/>
      <c r="AE147" s="31"/>
    </row>
    <row r="148" spans="1:31" x14ac:dyDescent="0.2">
      <c r="A148" s="31"/>
      <c r="B148" s="64"/>
      <c r="C148" s="65" t="s">
        <v>6</v>
      </c>
      <c r="D148" s="9">
        <v>17778139</v>
      </c>
      <c r="E148" s="24">
        <f t="shared" si="3"/>
        <v>1.2385884678999259E-2</v>
      </c>
      <c r="F148" s="18">
        <v>103.92243679198438</v>
      </c>
      <c r="G148" s="51">
        <v>3.6279592857685774</v>
      </c>
      <c r="H148" s="9"/>
      <c r="I148" s="35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14"/>
      <c r="AD148" s="31"/>
      <c r="AE148" s="31"/>
    </row>
    <row r="149" spans="1:31" x14ac:dyDescent="0.2">
      <c r="A149" s="31"/>
      <c r="B149" s="64"/>
      <c r="C149" s="65" t="s">
        <v>7</v>
      </c>
      <c r="D149" s="9">
        <v>18220424</v>
      </c>
      <c r="E149" s="24">
        <f t="shared" si="3"/>
        <v>2.4878025759614175E-2</v>
      </c>
      <c r="F149" s="18">
        <v>106.42789159736199</v>
      </c>
      <c r="G149" s="51">
        <v>3.7074904694813458</v>
      </c>
      <c r="H149" s="9"/>
      <c r="I149" s="35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14"/>
      <c r="AD149" s="31"/>
      <c r="AE149" s="31"/>
    </row>
    <row r="150" spans="1:31" x14ac:dyDescent="0.2">
      <c r="A150" s="31"/>
      <c r="B150" s="64"/>
      <c r="C150" s="65" t="s">
        <v>8</v>
      </c>
      <c r="D150" s="9">
        <v>18310429</v>
      </c>
      <c r="E150" s="24">
        <f t="shared" si="3"/>
        <v>4.9397862530531356E-3</v>
      </c>
      <c r="F150" s="18">
        <v>106.87341801243294</v>
      </c>
      <c r="G150" s="51">
        <v>3.7150379941771909</v>
      </c>
      <c r="H150" s="9"/>
      <c r="I150" s="35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14"/>
      <c r="AD150" s="31"/>
      <c r="AE150" s="31"/>
    </row>
    <row r="151" spans="1:31" x14ac:dyDescent="0.2">
      <c r="A151" s="31"/>
      <c r="B151" s="64"/>
      <c r="C151" s="65" t="s">
        <v>9</v>
      </c>
      <c r="D151" s="9">
        <v>18735547</v>
      </c>
      <c r="E151" s="24">
        <f t="shared" si="3"/>
        <v>2.3217260502197856E-2</v>
      </c>
      <c r="F151" s="18">
        <v>109.27278223846642</v>
      </c>
      <c r="G151" s="51">
        <v>3.7902861213910097</v>
      </c>
      <c r="H151" s="9"/>
      <c r="I151" s="35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14"/>
      <c r="AD151" s="31"/>
      <c r="AE151" s="31"/>
    </row>
    <row r="152" spans="1:31" x14ac:dyDescent="0.2">
      <c r="A152" s="31"/>
      <c r="B152" s="64"/>
      <c r="C152" s="65" t="s">
        <v>10</v>
      </c>
      <c r="D152" s="9">
        <v>18864459</v>
      </c>
      <c r="E152" s="24">
        <f t="shared" si="3"/>
        <v>6.8806104246650346E-3</v>
      </c>
      <c r="F152" s="18">
        <v>109.94226165896492</v>
      </c>
      <c r="G152" s="51">
        <v>3.8052968035383308</v>
      </c>
      <c r="H152" s="9"/>
      <c r="I152" s="35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14"/>
      <c r="AD152" s="31"/>
      <c r="AE152" s="31"/>
    </row>
    <row r="153" spans="1:31" ht="13.5" thickBot="1" x14ac:dyDescent="0.25">
      <c r="A153" s="31"/>
      <c r="B153" s="66"/>
      <c r="C153" s="67" t="s">
        <v>11</v>
      </c>
      <c r="D153" s="57">
        <v>19852242</v>
      </c>
      <c r="E153" s="52">
        <f t="shared" si="3"/>
        <v>5.2362116507025158E-2</v>
      </c>
      <c r="F153" s="58">
        <v>115.61250308471438</v>
      </c>
      <c r="G153" s="54">
        <v>3.9929141599809443</v>
      </c>
      <c r="H153" s="9"/>
      <c r="I153" s="35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14"/>
      <c r="AD153" s="31"/>
      <c r="AE153" s="31"/>
    </row>
    <row r="154" spans="1:31" x14ac:dyDescent="0.2">
      <c r="A154" s="31"/>
      <c r="B154" s="62">
        <v>2011</v>
      </c>
      <c r="C154" s="63" t="s">
        <v>1</v>
      </c>
      <c r="D154" s="127">
        <v>19932052</v>
      </c>
      <c r="E154" s="56">
        <f t="shared" si="3"/>
        <v>4.0202008417991042E-3</v>
      </c>
      <c r="F154" s="49">
        <v>115.9905024246458</v>
      </c>
      <c r="G154" s="50">
        <v>3.9972959882724317</v>
      </c>
      <c r="H154" s="9"/>
      <c r="I154" s="35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14"/>
      <c r="AD154" s="31"/>
      <c r="AE154" s="31"/>
    </row>
    <row r="155" spans="1:31" x14ac:dyDescent="0.2">
      <c r="A155" s="31"/>
      <c r="B155" s="64"/>
      <c r="C155" s="65" t="s">
        <v>35</v>
      </c>
      <c r="D155" s="128">
        <v>20014576</v>
      </c>
      <c r="E155" s="24">
        <f t="shared" si="3"/>
        <v>4.1402661401845897E-3</v>
      </c>
      <c r="F155" s="18">
        <v>116.38371872708844</v>
      </c>
      <c r="G155" s="51">
        <v>4.0021393605240663</v>
      </c>
      <c r="H155" s="9"/>
      <c r="I155" s="35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14"/>
      <c r="AD155" s="31"/>
      <c r="AE155" s="31"/>
    </row>
    <row r="156" spans="1:31" x14ac:dyDescent="0.2">
      <c r="A156" s="31"/>
      <c r="B156" s="64"/>
      <c r="C156" s="65" t="s">
        <v>2</v>
      </c>
      <c r="D156" s="128">
        <v>20291078</v>
      </c>
      <c r="E156" s="24">
        <f t="shared" si="3"/>
        <v>1.3815031604966332E-2</v>
      </c>
      <c r="F156" s="18">
        <v>117.90347782981088</v>
      </c>
      <c r="G156" s="51">
        <v>4.0455732296080953</v>
      </c>
      <c r="H156" s="135"/>
      <c r="I156" s="35"/>
      <c r="J156" s="135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14"/>
      <c r="AD156" s="31"/>
      <c r="AE156" s="31"/>
    </row>
    <row r="157" spans="1:31" x14ac:dyDescent="0.2">
      <c r="A157" s="31"/>
      <c r="B157" s="64"/>
      <c r="C157" s="65" t="s">
        <v>3</v>
      </c>
      <c r="D157" s="128">
        <v>20440940</v>
      </c>
      <c r="E157" s="24">
        <f t="shared" ref="E157:E162" si="4">+D157/D156-1</f>
        <v>7.385610562435474E-3</v>
      </c>
      <c r="F157" s="18">
        <v>118.68566317669374</v>
      </c>
      <c r="G157" s="51">
        <v>4.063521312885138</v>
      </c>
      <c r="H157" s="135"/>
      <c r="I157" s="35"/>
      <c r="J157" s="135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14"/>
      <c r="AD157" s="31"/>
      <c r="AE157" s="31"/>
    </row>
    <row r="158" spans="1:31" x14ac:dyDescent="0.2">
      <c r="A158" s="31"/>
      <c r="B158" s="64"/>
      <c r="C158" s="65" t="s">
        <v>4</v>
      </c>
      <c r="D158" s="128">
        <v>20686066</v>
      </c>
      <c r="E158" s="24">
        <f t="shared" si="4"/>
        <v>1.1991914266173742E-2</v>
      </c>
      <c r="F158" s="18">
        <v>120.01939880013369</v>
      </c>
      <c r="G158" s="51">
        <v>4.1001891982534975</v>
      </c>
      <c r="H158" s="135"/>
      <c r="I158" s="35"/>
      <c r="J158" s="135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14"/>
      <c r="AD158" s="31"/>
      <c r="AE158" s="31"/>
    </row>
    <row r="159" spans="1:31" x14ac:dyDescent="0.2">
      <c r="A159" s="31"/>
      <c r="B159" s="64"/>
      <c r="C159" s="65" t="s">
        <v>5</v>
      </c>
      <c r="D159" s="128">
        <v>20799057</v>
      </c>
      <c r="E159" s="24">
        <f t="shared" si="4"/>
        <v>5.4621792273117364E-3</v>
      </c>
      <c r="F159" s="18">
        <v>120.58507865924177</v>
      </c>
      <c r="G159" s="51">
        <v>4.1104702712145995</v>
      </c>
      <c r="H159" s="135"/>
      <c r="I159" s="35"/>
      <c r="J159" s="135"/>
      <c r="K159" s="135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14"/>
      <c r="AD159" s="31"/>
      <c r="AE159" s="31"/>
    </row>
    <row r="160" spans="1:31" x14ac:dyDescent="0.2">
      <c r="A160" s="31"/>
      <c r="B160" s="64"/>
      <c r="C160" s="65" t="s">
        <v>6</v>
      </c>
      <c r="D160" s="128">
        <v>21011713</v>
      </c>
      <c r="E160" s="24">
        <f t="shared" si="4"/>
        <v>1.022430968865562E-2</v>
      </c>
      <c r="F160" s="18">
        <v>121.72730344057736</v>
      </c>
      <c r="G160" s="51">
        <v>4.1402705612166448</v>
      </c>
      <c r="H160" s="135"/>
      <c r="I160" s="35"/>
      <c r="J160" s="135"/>
      <c r="K160" s="135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14"/>
      <c r="AD160" s="31"/>
      <c r="AE160" s="31"/>
    </row>
    <row r="161" spans="1:31" x14ac:dyDescent="0.2">
      <c r="A161" s="31"/>
      <c r="B161" s="64"/>
      <c r="C161" s="65" t="s">
        <v>7</v>
      </c>
      <c r="D161" s="128">
        <v>21146494</v>
      </c>
      <c r="E161" s="24">
        <f t="shared" si="4"/>
        <v>6.4145650571183488E-3</v>
      </c>
      <c r="F161" s="18">
        <v>122.41701085475705</v>
      </c>
      <c r="G161" s="51">
        <v>4.1545362943184792</v>
      </c>
      <c r="H161" s="135"/>
      <c r="I161" s="35"/>
      <c r="J161" s="135"/>
      <c r="K161" s="135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14"/>
      <c r="AD161" s="31"/>
      <c r="AE161" s="31"/>
    </row>
    <row r="162" spans="1:31" x14ac:dyDescent="0.2">
      <c r="A162" s="31"/>
      <c r="B162" s="64"/>
      <c r="C162" s="65" t="s">
        <v>8</v>
      </c>
      <c r="D162" s="128">
        <v>21421321</v>
      </c>
      <c r="E162" s="24">
        <f t="shared" si="4"/>
        <v>1.2996338778428207E-2</v>
      </c>
      <c r="F162" s="18">
        <v>123.91581648516691</v>
      </c>
      <c r="G162" s="51">
        <v>4.1960906410092411</v>
      </c>
      <c r="H162" s="135"/>
      <c r="I162" s="35"/>
      <c r="J162" s="135"/>
      <c r="K162" s="135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14"/>
      <c r="AD162" s="31"/>
      <c r="AE162" s="31"/>
    </row>
    <row r="163" spans="1:31" x14ac:dyDescent="0.2">
      <c r="A163" s="31"/>
      <c r="B163" s="64"/>
      <c r="C163" s="65" t="s">
        <v>9</v>
      </c>
      <c r="D163" s="128">
        <v>21499466</v>
      </c>
      <c r="E163" s="24">
        <f t="shared" ref="E163:E168" si="5">+D163/D162-1</f>
        <v>3.6480009799582103E-3</v>
      </c>
      <c r="F163" s="18">
        <v>124.27549536575756</v>
      </c>
      <c r="G163" s="51">
        <v>4.1989258004212502</v>
      </c>
      <c r="H163" s="135"/>
      <c r="I163" s="35"/>
      <c r="J163" s="135"/>
      <c r="K163" s="135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14"/>
      <c r="AD163" s="31"/>
      <c r="AE163" s="31"/>
    </row>
    <row r="164" spans="1:31" x14ac:dyDescent="0.2">
      <c r="A164" s="31"/>
      <c r="B164" s="64"/>
      <c r="C164" s="65" t="s">
        <v>10</v>
      </c>
      <c r="D164" s="128">
        <v>21641793</v>
      </c>
      <c r="E164" s="24">
        <f t="shared" si="5"/>
        <v>6.6200248880599055E-3</v>
      </c>
      <c r="F164" s="18">
        <v>125.00536263617769</v>
      </c>
      <c r="G164" s="51">
        <v>4.214180658467642</v>
      </c>
      <c r="H164" s="135"/>
      <c r="I164" s="35"/>
      <c r="J164" s="135"/>
      <c r="K164" s="135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14"/>
      <c r="AD164" s="31"/>
      <c r="AE164" s="31"/>
    </row>
    <row r="165" spans="1:31" ht="13.5" thickBot="1" x14ac:dyDescent="0.25">
      <c r="A165" s="31"/>
      <c r="B165" s="66"/>
      <c r="C165" s="67" t="s">
        <v>11</v>
      </c>
      <c r="D165" s="129">
        <v>22315248</v>
      </c>
      <c r="E165" s="52">
        <f t="shared" si="5"/>
        <v>3.1118262705867261E-2</v>
      </c>
      <c r="F165" s="58">
        <v>128.79972572283452</v>
      </c>
      <c r="G165" s="54">
        <v>4.3323991390305352</v>
      </c>
      <c r="H165" s="135"/>
      <c r="I165" s="35"/>
      <c r="J165" s="135"/>
      <c r="K165" s="135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14"/>
      <c r="AD165" s="31"/>
      <c r="AE165" s="31"/>
    </row>
    <row r="166" spans="1:31" x14ac:dyDescent="0.2">
      <c r="A166" s="31"/>
      <c r="B166" s="62">
        <v>2012</v>
      </c>
      <c r="C166" s="63" t="s">
        <v>1</v>
      </c>
      <c r="D166" s="127">
        <v>22578030</v>
      </c>
      <c r="E166" s="56">
        <f t="shared" si="5"/>
        <v>1.1775894222640915E-2</v>
      </c>
      <c r="F166" s="49">
        <v>130.21988875744208</v>
      </c>
      <c r="G166" s="50">
        <v>4.3703583668497297</v>
      </c>
      <c r="H166" s="135"/>
      <c r="I166" s="35"/>
      <c r="J166" s="135"/>
      <c r="K166" s="135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14"/>
      <c r="AD166" s="31"/>
      <c r="AE166" s="31"/>
    </row>
    <row r="167" spans="1:31" x14ac:dyDescent="0.2">
      <c r="A167" s="31"/>
      <c r="B167" s="64"/>
      <c r="C167" s="65" t="s">
        <v>35</v>
      </c>
      <c r="D167" s="128">
        <v>22171186</v>
      </c>
      <c r="E167" s="24">
        <f t="shared" si="5"/>
        <v>-1.8019464054215506E-2</v>
      </c>
      <c r="F167" s="18">
        <v>127.77870780007794</v>
      </c>
      <c r="G167" s="51">
        <v>4.2787961906362328</v>
      </c>
      <c r="H167" s="135"/>
      <c r="I167" s="35"/>
      <c r="J167" s="135"/>
      <c r="K167" s="135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14"/>
      <c r="AD167" s="31"/>
      <c r="AE167" s="31"/>
    </row>
    <row r="168" spans="1:31" x14ac:dyDescent="0.2">
      <c r="A168" s="31"/>
      <c r="B168" s="64"/>
      <c r="C168" s="65" t="s">
        <v>2</v>
      </c>
      <c r="D168" s="128">
        <v>22591824</v>
      </c>
      <c r="E168" s="24">
        <f t="shared" si="5"/>
        <v>1.8972282312727851E-2</v>
      </c>
      <c r="F168" s="18">
        <v>130.10661949650662</v>
      </c>
      <c r="G168" s="51">
        <v>4.3469338426942317</v>
      </c>
      <c r="H168" s="135"/>
      <c r="I168" s="35"/>
      <c r="J168" s="135"/>
      <c r="K168" s="135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14"/>
      <c r="AD168" s="31"/>
      <c r="AE168" s="31"/>
    </row>
    <row r="169" spans="1:31" x14ac:dyDescent="0.2">
      <c r="A169" s="31"/>
      <c r="B169" s="64"/>
      <c r="C169" s="65" t="s">
        <v>3</v>
      </c>
      <c r="D169" s="128">
        <v>22561623</v>
      </c>
      <c r="E169" s="24">
        <f>+D169/D168-1</f>
        <v>-1.3368110516441822E-3</v>
      </c>
      <c r="F169" s="18">
        <v>129.8366205774704</v>
      </c>
      <c r="G169" s="51">
        <v>4.3281120975665948</v>
      </c>
      <c r="H169" s="135"/>
      <c r="I169" s="35"/>
      <c r="J169" s="135"/>
      <c r="K169" s="135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14"/>
      <c r="AD169" s="31"/>
      <c r="AE169" s="31"/>
    </row>
    <row r="170" spans="1:31" x14ac:dyDescent="0.2">
      <c r="A170" s="31"/>
      <c r="B170" s="64"/>
      <c r="C170" s="65" t="s">
        <v>4</v>
      </c>
      <c r="D170" s="128">
        <v>22614211</v>
      </c>
      <c r="E170" s="24">
        <f>+D170/D169-1</f>
        <v>2.3308606832053158E-3</v>
      </c>
      <c r="F170" s="18">
        <v>130.04309906516932</v>
      </c>
      <c r="G170" s="51">
        <v>4.325171953034836</v>
      </c>
      <c r="H170" s="135"/>
      <c r="I170" s="35"/>
      <c r="J170" s="135"/>
      <c r="K170" s="135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14"/>
      <c r="AD170" s="31"/>
      <c r="AE170" s="31"/>
    </row>
    <row r="171" spans="1:31" x14ac:dyDescent="0.2">
      <c r="A171" s="31"/>
      <c r="B171" s="64"/>
      <c r="C171" s="65" t="s">
        <v>5</v>
      </c>
      <c r="D171" s="128">
        <v>22318493</v>
      </c>
      <c r="E171" s="24">
        <f>+D171/D170-1</f>
        <v>-1.3076644593083553E-2</v>
      </c>
      <c r="F171" s="18">
        <v>128.2478165656569</v>
      </c>
      <c r="G171" s="51">
        <v>4.255767632598868</v>
      </c>
      <c r="H171" s="135"/>
      <c r="I171" s="35"/>
      <c r="J171" s="135"/>
      <c r="K171" s="135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14"/>
      <c r="AD171" s="31"/>
      <c r="AE171" s="31"/>
    </row>
    <row r="172" spans="1:31" x14ac:dyDescent="0.2">
      <c r="A172" s="31"/>
      <c r="B172" s="64"/>
      <c r="C172" s="65" t="s">
        <v>6</v>
      </c>
      <c r="D172" s="128">
        <v>22863964</v>
      </c>
      <c r="E172" s="24">
        <f t="shared" ref="E172:E180" si="6">+D172/D171-1</f>
        <v>2.4440315033815274E-2</v>
      </c>
      <c r="F172" s="18">
        <v>131.28530273679658</v>
      </c>
      <c r="G172" s="51">
        <v>4.3466328982282398</v>
      </c>
      <c r="H172" s="135"/>
      <c r="I172" s="35"/>
      <c r="J172" s="135"/>
      <c r="K172" s="135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14"/>
      <c r="AD172" s="31"/>
      <c r="AE172" s="31"/>
    </row>
    <row r="173" spans="1:31" x14ac:dyDescent="0.2">
      <c r="A173" s="31"/>
      <c r="B173" s="64"/>
      <c r="C173" s="65" t="s">
        <v>7</v>
      </c>
      <c r="D173" s="128">
        <v>23092268</v>
      </c>
      <c r="E173" s="24">
        <f t="shared" si="6"/>
        <v>9.9853201308399697E-3</v>
      </c>
      <c r="F173" s="18">
        <v>132.49847410774197</v>
      </c>
      <c r="G173" s="51">
        <v>4.3767697745146403</v>
      </c>
      <c r="H173" s="135"/>
      <c r="I173" s="35"/>
      <c r="J173" s="135"/>
      <c r="K173" s="135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14"/>
      <c r="AD173" s="31"/>
      <c r="AE173" s="31"/>
    </row>
    <row r="174" spans="1:31" x14ac:dyDescent="0.2">
      <c r="A174" s="31"/>
      <c r="B174" s="64"/>
      <c r="C174" s="65" t="s">
        <v>8</v>
      </c>
      <c r="D174" s="128">
        <v>23025798</v>
      </c>
      <c r="E174" s="24">
        <f t="shared" si="6"/>
        <v>-2.8784526491724138E-3</v>
      </c>
      <c r="F174" s="18">
        <v>132.01975411492089</v>
      </c>
      <c r="G174" s="51">
        <v>4.3509565310871183</v>
      </c>
      <c r="H174" s="135"/>
      <c r="I174" s="35"/>
      <c r="J174" s="135"/>
      <c r="K174" s="135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14"/>
      <c r="AD174" s="31"/>
      <c r="AE174" s="31"/>
    </row>
    <row r="175" spans="1:31" x14ac:dyDescent="0.2">
      <c r="A175" s="31"/>
      <c r="B175" s="64"/>
      <c r="C175" s="65" t="s">
        <v>9</v>
      </c>
      <c r="D175" s="128">
        <v>23147873</v>
      </c>
      <c r="E175" s="24">
        <f t="shared" si="6"/>
        <v>5.3016620748604915E-3</v>
      </c>
      <c r="F175" s="18">
        <v>132.6219768792584</v>
      </c>
      <c r="G175" s="51">
        <v>4.3607513680158299</v>
      </c>
      <c r="H175" s="135"/>
      <c r="I175" s="35"/>
      <c r="J175" s="135"/>
      <c r="K175" s="135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14"/>
      <c r="AD175" s="31"/>
      <c r="AE175" s="31"/>
    </row>
    <row r="176" spans="1:31" x14ac:dyDescent="0.2">
      <c r="A176" s="31"/>
      <c r="B176" s="64"/>
      <c r="C176" s="65" t="s">
        <v>10</v>
      </c>
      <c r="D176" s="128">
        <v>23152587</v>
      </c>
      <c r="E176" s="24">
        <f t="shared" si="6"/>
        <v>2.0364722063237473E-4</v>
      </c>
      <c r="F176" s="18">
        <v>132.55140748927653</v>
      </c>
      <c r="G176" s="51">
        <v>4.3483766809085935</v>
      </c>
      <c r="H176" s="135"/>
      <c r="I176" s="35"/>
      <c r="J176" s="135"/>
      <c r="K176" s="135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14"/>
      <c r="AD176" s="31"/>
      <c r="AE176" s="31"/>
    </row>
    <row r="177" spans="1:31" ht="13.5" thickBot="1" x14ac:dyDescent="0.25">
      <c r="A177" s="31"/>
      <c r="B177" s="66"/>
      <c r="C177" s="67" t="s">
        <v>11</v>
      </c>
      <c r="D177" s="129">
        <v>23940973</v>
      </c>
      <c r="E177" s="52">
        <f t="shared" si="6"/>
        <v>3.405174549176726E-2</v>
      </c>
      <c r="F177" s="58">
        <v>136.96426244753016</v>
      </c>
      <c r="G177" s="54">
        <v>4.4827448867910435</v>
      </c>
      <c r="H177" s="135"/>
      <c r="I177" s="35"/>
      <c r="J177" s="135"/>
      <c r="K177" s="135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14"/>
      <c r="AD177" s="31"/>
      <c r="AE177" s="31"/>
    </row>
    <row r="178" spans="1:31" x14ac:dyDescent="0.2">
      <c r="A178" s="31"/>
      <c r="B178" s="62">
        <v>2013</v>
      </c>
      <c r="C178" s="63" t="s">
        <v>1</v>
      </c>
      <c r="D178" s="127">
        <v>23980013</v>
      </c>
      <c r="E178" s="56">
        <f t="shared" si="6"/>
        <v>1.6306772494167898E-3</v>
      </c>
      <c r="F178" s="49">
        <v>137.086839077474</v>
      </c>
      <c r="G178" s="50">
        <v>4.4763435180515554</v>
      </c>
      <c r="H178" s="135"/>
      <c r="I178" s="35"/>
      <c r="J178" s="135"/>
      <c r="K178" s="135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14"/>
      <c r="AD178" s="31"/>
      <c r="AE178" s="31"/>
    </row>
    <row r="179" spans="1:31" x14ac:dyDescent="0.2">
      <c r="A179" s="31"/>
      <c r="B179" s="64"/>
      <c r="C179" s="65" t="s">
        <v>35</v>
      </c>
      <c r="D179" s="128">
        <v>23822519</v>
      </c>
      <c r="E179" s="24">
        <f t="shared" si="6"/>
        <v>-6.5677195421036672E-3</v>
      </c>
      <c r="F179" s="18">
        <v>136.08653205692852</v>
      </c>
      <c r="G179" s="51">
        <v>4.4333354150826469</v>
      </c>
      <c r="H179" s="135"/>
      <c r="I179" s="35"/>
      <c r="J179" s="135"/>
      <c r="K179" s="135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14"/>
      <c r="AD179" s="31"/>
      <c r="AE179" s="31"/>
    </row>
    <row r="180" spans="1:31" x14ac:dyDescent="0.2">
      <c r="A180" s="31"/>
      <c r="B180" s="64"/>
      <c r="C180" s="65" t="s">
        <v>2</v>
      </c>
      <c r="D180" s="128">
        <v>23888528</v>
      </c>
      <c r="E180" s="24">
        <f t="shared" si="6"/>
        <v>2.7708656670606402E-3</v>
      </c>
      <c r="F180" s="18">
        <v>136.36352051055263</v>
      </c>
      <c r="G180" s="51">
        <v>4.4319855779995088</v>
      </c>
      <c r="H180" s="135"/>
      <c r="I180" s="35"/>
      <c r="J180" s="135"/>
      <c r="K180" s="135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14"/>
      <c r="AD180" s="31"/>
      <c r="AE180" s="31"/>
    </row>
    <row r="181" spans="1:31" x14ac:dyDescent="0.2">
      <c r="A181" s="31"/>
      <c r="B181" s="64"/>
      <c r="C181" s="65" t="s">
        <v>3</v>
      </c>
      <c r="D181" s="128">
        <v>24068662</v>
      </c>
      <c r="E181" s="24">
        <f t="shared" ref="E181:E189" si="7">+D181/D180-1</f>
        <v>7.5406069390295816E-3</v>
      </c>
      <c r="F181" s="18">
        <v>137.29108826063131</v>
      </c>
      <c r="G181" s="51">
        <v>4.451681037429946</v>
      </c>
      <c r="H181" s="135"/>
      <c r="I181" s="35"/>
      <c r="J181" s="135"/>
      <c r="K181" s="135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14"/>
      <c r="AD181" s="31"/>
      <c r="AE181" s="31"/>
    </row>
    <row r="182" spans="1:31" x14ac:dyDescent="0.2">
      <c r="A182" s="31"/>
      <c r="B182" s="64"/>
      <c r="C182" s="65" t="s">
        <v>4</v>
      </c>
      <c r="D182" s="128">
        <v>24197528</v>
      </c>
      <c r="E182" s="24">
        <f t="shared" si="7"/>
        <v>5.3540990355009921E-3</v>
      </c>
      <c r="F182" s="18">
        <v>137.92507153278396</v>
      </c>
      <c r="G182" s="51">
        <v>4.4617302800344616</v>
      </c>
      <c r="H182" s="135"/>
      <c r="I182" s="35"/>
      <c r="J182" s="135"/>
      <c r="K182" s="135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14"/>
      <c r="AD182" s="31"/>
      <c r="AE182" s="31"/>
    </row>
    <row r="183" spans="1:31" x14ac:dyDescent="0.2">
      <c r="A183" s="31"/>
      <c r="B183" s="64"/>
      <c r="C183" s="65" t="s">
        <v>5</v>
      </c>
      <c r="D183" s="128">
        <v>24251512</v>
      </c>
      <c r="E183" s="24">
        <f t="shared" si="7"/>
        <v>2.2309716926456336E-3</v>
      </c>
      <c r="F183" s="18">
        <v>138.13161441867433</v>
      </c>
      <c r="G183" s="51">
        <v>4.4578803294573675</v>
      </c>
      <c r="H183" s="135"/>
      <c r="I183" s="35"/>
      <c r="J183" s="135"/>
      <c r="K183" s="135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14"/>
      <c r="AD183" s="31"/>
      <c r="AE183" s="31"/>
    </row>
    <row r="184" spans="1:31" x14ac:dyDescent="0.2">
      <c r="A184" s="31"/>
      <c r="B184" s="64"/>
      <c r="C184" s="65" t="s">
        <v>6</v>
      </c>
      <c r="D184" s="128">
        <v>24047486</v>
      </c>
      <c r="E184" s="24">
        <f t="shared" si="7"/>
        <v>-8.4129187491485125E-3</v>
      </c>
      <c r="F184" s="18">
        <v>136.86935553202488</v>
      </c>
      <c r="G184" s="51">
        <v>4.4067009009019502</v>
      </c>
      <c r="H184" s="135"/>
      <c r="I184" s="35"/>
      <c r="J184" s="135"/>
      <c r="K184" s="135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14"/>
      <c r="AD184" s="31"/>
      <c r="AE184" s="31"/>
    </row>
    <row r="185" spans="1:31" x14ac:dyDescent="0.2">
      <c r="A185" s="31"/>
      <c r="B185" s="64"/>
      <c r="C185" s="65" t="s">
        <v>7</v>
      </c>
      <c r="D185" s="128">
        <v>23761194</v>
      </c>
      <c r="E185" s="24">
        <f t="shared" si="7"/>
        <v>-1.1905277749200027E-2</v>
      </c>
      <c r="F185" s="18">
        <v>135.14105620035591</v>
      </c>
      <c r="G185" s="51">
        <v>4.3407369307230006</v>
      </c>
      <c r="H185" s="135"/>
      <c r="I185" s="35"/>
      <c r="J185" s="135"/>
      <c r="K185" s="135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14"/>
      <c r="AD185" s="31"/>
      <c r="AE185" s="31"/>
    </row>
    <row r="186" spans="1:31" x14ac:dyDescent="0.2">
      <c r="A186" s="31"/>
      <c r="B186" s="64"/>
      <c r="C186" s="65" t="s">
        <v>8</v>
      </c>
      <c r="D186" s="128">
        <v>23366847</v>
      </c>
      <c r="E186" s="24">
        <f t="shared" si="7"/>
        <v>-1.6596261955522995E-2</v>
      </c>
      <c r="F186" s="18">
        <v>132.80117037658593</v>
      </c>
      <c r="G186" s="51">
        <v>4.2554315768879567</v>
      </c>
      <c r="H186" s="135"/>
      <c r="I186" s="35"/>
      <c r="J186" s="135"/>
      <c r="K186" s="135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14"/>
      <c r="AD186" s="31"/>
      <c r="AE186" s="31"/>
    </row>
    <row r="187" spans="1:31" x14ac:dyDescent="0.2">
      <c r="A187" s="31"/>
      <c r="B187" s="64"/>
      <c r="C187" s="65" t="s">
        <v>9</v>
      </c>
      <c r="D187" s="128">
        <v>23443700</v>
      </c>
      <c r="E187" s="24">
        <f t="shared" si="7"/>
        <v>3.2889760437084803E-3</v>
      </c>
      <c r="F187" s="18">
        <v>133.14072370099134</v>
      </c>
      <c r="G187" s="51">
        <v>4.2561301069514332</v>
      </c>
      <c r="H187" s="135"/>
      <c r="I187" s="35"/>
      <c r="J187" s="135"/>
      <c r="K187" s="135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14"/>
      <c r="AD187" s="31"/>
      <c r="AE187" s="31"/>
    </row>
    <row r="188" spans="1:31" x14ac:dyDescent="0.2">
      <c r="A188" s="31"/>
      <c r="B188" s="64"/>
      <c r="C188" s="65" t="s">
        <v>10</v>
      </c>
      <c r="D188" s="128">
        <v>23075355</v>
      </c>
      <c r="E188" s="24">
        <f t="shared" si="7"/>
        <v>-1.571189701284359E-2</v>
      </c>
      <c r="F188" s="18">
        <v>130.95327099709863</v>
      </c>
      <c r="G188" s="51">
        <v>4.1761808848114805</v>
      </c>
      <c r="H188" s="135"/>
      <c r="I188" s="35"/>
      <c r="J188" s="135"/>
      <c r="K188" s="135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14"/>
      <c r="AD188" s="31"/>
      <c r="AE188" s="31"/>
    </row>
    <row r="189" spans="1:31" ht="13.5" thickBot="1" x14ac:dyDescent="0.25">
      <c r="A189" s="31"/>
      <c r="B189" s="66"/>
      <c r="C189" s="67" t="s">
        <v>11</v>
      </c>
      <c r="D189" s="129">
        <v>23659441</v>
      </c>
      <c r="E189" s="52">
        <f t="shared" si="7"/>
        <v>2.5312113291431571E-2</v>
      </c>
      <c r="F189" s="58">
        <v>134.17013963919902</v>
      </c>
      <c r="G189" s="54">
        <v>4.2684918751540764</v>
      </c>
      <c r="H189" s="135"/>
      <c r="I189" s="35"/>
      <c r="J189" s="135"/>
      <c r="K189" s="135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14"/>
      <c r="AD189" s="31"/>
      <c r="AE189" s="31"/>
    </row>
    <row r="190" spans="1:31" ht="13.5" thickBot="1" x14ac:dyDescent="0.25">
      <c r="A190" s="31"/>
      <c r="B190" s="152"/>
      <c r="C190" s="152"/>
      <c r="D190" s="9"/>
      <c r="E190" s="24"/>
      <c r="F190" s="18"/>
      <c r="G190" s="24"/>
      <c r="H190" s="135"/>
      <c r="I190" s="35"/>
      <c r="J190" s="135"/>
      <c r="K190" s="135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14"/>
      <c r="AD190" s="31"/>
      <c r="AE190" s="31"/>
    </row>
    <row r="191" spans="1:31" ht="13.5" thickBot="1" x14ac:dyDescent="0.25">
      <c r="A191" s="31"/>
      <c r="B191" s="153" t="s">
        <v>52</v>
      </c>
      <c r="C191" s="154"/>
      <c r="D191" s="155">
        <f>+D189/D177-1</f>
        <v>-1.1759421807960746E-2</v>
      </c>
      <c r="E191" s="155"/>
      <c r="F191" s="155">
        <f>+F189/F177-1</f>
        <v>-2.0400378598041558E-2</v>
      </c>
      <c r="G191" s="156">
        <f>+G189/G177-1</f>
        <v>-4.7795049026387759E-2</v>
      </c>
      <c r="H191" s="135"/>
      <c r="I191" s="35"/>
      <c r="J191" s="135"/>
      <c r="K191" s="135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14"/>
      <c r="AD191" s="31"/>
      <c r="AE191" s="31"/>
    </row>
    <row r="192" spans="1:31" x14ac:dyDescent="0.2">
      <c r="A192" s="31"/>
      <c r="B192" s="159"/>
      <c r="C192" s="160"/>
      <c r="D192" s="9"/>
      <c r="E192" s="24"/>
      <c r="F192" s="18"/>
      <c r="G192" s="24"/>
      <c r="H192" s="135"/>
      <c r="I192" s="35"/>
      <c r="J192" s="135"/>
      <c r="K192" s="135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14"/>
      <c r="AD192" s="31"/>
      <c r="AE192" s="31"/>
    </row>
    <row r="193" spans="1:31" x14ac:dyDescent="0.2">
      <c r="A193" s="31"/>
      <c r="B193" s="99" t="s">
        <v>27</v>
      </c>
      <c r="C193" s="35"/>
      <c r="D193" s="139"/>
      <c r="E193" s="35"/>
      <c r="F193" s="35"/>
      <c r="G193" s="35"/>
      <c r="H193" s="35"/>
      <c r="I193" s="35"/>
      <c r="J193" s="35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4"/>
      <c r="AD193" s="31"/>
      <c r="AE193" s="31"/>
    </row>
    <row r="194" spans="1:31" x14ac:dyDescent="0.2">
      <c r="A194" s="31"/>
      <c r="B194" s="35"/>
      <c r="C194" s="35"/>
      <c r="D194" s="47"/>
      <c r="E194" s="35"/>
      <c r="F194" s="35"/>
      <c r="G194" s="35"/>
      <c r="H194" s="35"/>
      <c r="I194" s="35"/>
      <c r="J194" s="35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</row>
    <row r="195" spans="1:31" x14ac:dyDescent="0.2">
      <c r="A195" s="31"/>
      <c r="B195" s="35"/>
      <c r="C195" s="35"/>
      <c r="D195" s="47"/>
      <c r="E195" s="35"/>
      <c r="F195" s="35"/>
      <c r="G195" s="35"/>
      <c r="H195" s="35"/>
      <c r="I195" s="35"/>
      <c r="J195" s="17"/>
      <c r="K195" s="10"/>
      <c r="L195" s="10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</row>
    <row r="196" spans="1:31" x14ac:dyDescent="0.2">
      <c r="A196" s="31"/>
      <c r="B196" s="35"/>
      <c r="C196" s="35"/>
      <c r="D196" s="47"/>
      <c r="E196" s="35"/>
      <c r="F196" s="35"/>
      <c r="G196" s="35"/>
      <c r="H196" s="35"/>
      <c r="I196" s="35"/>
      <c r="J196" s="17"/>
      <c r="K196" s="10"/>
      <c r="L196" s="10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</row>
    <row r="197" spans="1:31" x14ac:dyDescent="0.2">
      <c r="A197" s="31"/>
      <c r="B197" s="35"/>
      <c r="C197" s="35"/>
      <c r="D197" s="47"/>
      <c r="E197" s="35"/>
      <c r="F197" s="35"/>
      <c r="G197" s="35"/>
      <c r="H197" s="35"/>
      <c r="I197" s="35"/>
      <c r="J197" s="17"/>
      <c r="K197" s="10"/>
      <c r="L197" s="10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</row>
    <row r="198" spans="1:31" x14ac:dyDescent="0.2">
      <c r="A198" s="31"/>
      <c r="B198" s="35"/>
      <c r="C198" s="35"/>
      <c r="D198" s="47"/>
      <c r="E198" s="35"/>
      <c r="F198" s="35"/>
      <c r="G198" s="35"/>
      <c r="H198" s="35"/>
      <c r="I198" s="35"/>
      <c r="J198" s="17"/>
      <c r="K198" s="10"/>
      <c r="L198" s="10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</row>
    <row r="199" spans="1:31" x14ac:dyDescent="0.2">
      <c r="A199" s="31"/>
      <c r="B199" s="35"/>
      <c r="C199" s="35"/>
      <c r="D199" s="47"/>
      <c r="E199" s="35"/>
      <c r="F199" s="35"/>
      <c r="G199" s="35"/>
      <c r="H199" s="35"/>
      <c r="I199" s="35"/>
      <c r="J199" s="17"/>
      <c r="K199" s="10"/>
      <c r="L199" s="10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</row>
    <row r="200" spans="1:31" x14ac:dyDescent="0.2">
      <c r="A200" s="31"/>
      <c r="B200" s="35"/>
      <c r="C200" s="35"/>
      <c r="D200" s="47"/>
      <c r="E200" s="35"/>
      <c r="F200" s="35"/>
      <c r="G200" s="35"/>
      <c r="H200" s="35"/>
      <c r="I200" s="35"/>
      <c r="J200" s="17"/>
      <c r="K200" s="10"/>
      <c r="L200" s="10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</row>
    <row r="201" spans="1:31" x14ac:dyDescent="0.2">
      <c r="A201" s="31"/>
      <c r="B201" s="35"/>
      <c r="C201" s="35"/>
      <c r="D201" s="47"/>
      <c r="E201" s="35"/>
      <c r="F201" s="35"/>
      <c r="G201" s="35"/>
      <c r="H201" s="35"/>
      <c r="I201" s="35"/>
      <c r="J201" s="17"/>
      <c r="K201" s="10"/>
      <c r="L201" s="10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</row>
    <row r="202" spans="1:31" x14ac:dyDescent="0.2">
      <c r="A202" s="31"/>
      <c r="B202" s="35"/>
      <c r="C202" s="35"/>
      <c r="D202" s="47"/>
      <c r="E202" s="35"/>
      <c r="F202" s="35"/>
      <c r="G202" s="35"/>
      <c r="H202" s="35"/>
      <c r="I202" s="35"/>
      <c r="J202" s="17"/>
      <c r="K202" s="10"/>
      <c r="L202" s="10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</row>
    <row r="203" spans="1:31" x14ac:dyDescent="0.2">
      <c r="A203" s="31"/>
      <c r="B203" s="35"/>
      <c r="C203" s="35"/>
      <c r="D203" s="47"/>
      <c r="E203" s="35"/>
      <c r="F203" s="35"/>
      <c r="G203" s="35"/>
      <c r="H203" s="35"/>
      <c r="I203" s="35"/>
      <c r="J203" s="17"/>
      <c r="K203" s="10"/>
      <c r="L203" s="10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</row>
    <row r="204" spans="1:31" x14ac:dyDescent="0.2">
      <c r="A204" s="31"/>
      <c r="B204" s="35"/>
      <c r="C204" s="35"/>
      <c r="D204" s="47"/>
      <c r="E204" s="35"/>
      <c r="F204" s="35"/>
      <c r="G204" s="35"/>
      <c r="H204" s="35"/>
      <c r="I204" s="35"/>
      <c r="J204" s="17"/>
      <c r="K204" s="10"/>
      <c r="L204" s="10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</row>
    <row r="205" spans="1:31" x14ac:dyDescent="0.2">
      <c r="A205" s="31"/>
      <c r="B205" s="35"/>
      <c r="C205" s="35"/>
      <c r="D205" s="47"/>
      <c r="E205" s="35"/>
      <c r="F205" s="35"/>
      <c r="G205" s="35"/>
      <c r="H205" s="35"/>
      <c r="I205" s="35"/>
      <c r="J205" s="17"/>
      <c r="K205" s="10"/>
      <c r="L205" s="10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</row>
    <row r="206" spans="1:31" x14ac:dyDescent="0.2">
      <c r="A206" s="31"/>
      <c r="B206" s="35"/>
      <c r="C206" s="35"/>
      <c r="D206" s="47"/>
      <c r="E206" s="35"/>
      <c r="F206" s="35"/>
      <c r="G206" s="35"/>
      <c r="H206" s="35"/>
      <c r="I206" s="35"/>
      <c r="J206" s="17"/>
      <c r="K206" s="10"/>
      <c r="L206" s="10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</row>
    <row r="207" spans="1:31" x14ac:dyDescent="0.2">
      <c r="A207" s="31"/>
      <c r="B207" s="35"/>
      <c r="C207" s="35"/>
      <c r="D207" s="47"/>
      <c r="E207" s="35"/>
      <c r="F207" s="35"/>
      <c r="G207" s="35"/>
      <c r="H207" s="35"/>
      <c r="I207" s="35"/>
      <c r="J207" s="17"/>
      <c r="K207" s="10"/>
      <c r="L207" s="10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</row>
    <row r="208" spans="1:31" x14ac:dyDescent="0.2">
      <c r="A208" s="31"/>
      <c r="B208" s="35"/>
      <c r="C208" s="35"/>
      <c r="D208" s="47"/>
      <c r="E208" s="35"/>
      <c r="F208" s="35"/>
      <c r="G208" s="35"/>
      <c r="H208" s="35"/>
      <c r="I208" s="35"/>
      <c r="J208" s="17"/>
      <c r="K208" s="10"/>
      <c r="L208" s="10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</row>
    <row r="209" spans="1:31" x14ac:dyDescent="0.2">
      <c r="A209" s="31"/>
      <c r="B209" s="35"/>
      <c r="C209" s="35"/>
      <c r="D209" s="47"/>
      <c r="E209" s="35"/>
      <c r="F209" s="35"/>
      <c r="G209" s="35"/>
      <c r="H209" s="35"/>
      <c r="I209" s="35"/>
      <c r="J209" s="17"/>
      <c r="K209" s="10"/>
      <c r="L209" s="10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</row>
    <row r="210" spans="1:31" x14ac:dyDescent="0.2">
      <c r="A210" s="31"/>
      <c r="B210" s="35"/>
      <c r="C210" s="35"/>
      <c r="D210" s="47"/>
      <c r="E210" s="35"/>
      <c r="F210" s="35"/>
      <c r="G210" s="35"/>
      <c r="H210" s="35"/>
      <c r="I210" s="35"/>
      <c r="J210" s="17"/>
      <c r="K210" s="10"/>
      <c r="L210" s="10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</row>
    <row r="211" spans="1:31" x14ac:dyDescent="0.2">
      <c r="A211" s="31"/>
      <c r="B211" s="35"/>
      <c r="C211" s="35"/>
      <c r="D211" s="47"/>
      <c r="E211" s="35"/>
      <c r="F211" s="35"/>
      <c r="G211" s="35"/>
      <c r="H211" s="35"/>
      <c r="I211" s="35"/>
      <c r="J211" s="17"/>
      <c r="K211" s="10"/>
      <c r="L211" s="10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</row>
    <row r="212" spans="1:31" x14ac:dyDescent="0.2">
      <c r="A212" s="31"/>
      <c r="B212" s="35"/>
      <c r="C212" s="35"/>
      <c r="D212" s="47"/>
      <c r="E212" s="35"/>
      <c r="F212" s="35"/>
      <c r="G212" s="35"/>
      <c r="H212" s="35"/>
      <c r="I212" s="35"/>
      <c r="J212" s="17"/>
      <c r="K212" s="10"/>
      <c r="L212" s="10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</row>
    <row r="213" spans="1:31" x14ac:dyDescent="0.2">
      <c r="A213" s="31"/>
      <c r="B213" s="35"/>
      <c r="C213" s="35"/>
      <c r="D213" s="47"/>
      <c r="E213" s="35"/>
      <c r="F213" s="35"/>
      <c r="G213" s="35"/>
      <c r="H213" s="35"/>
      <c r="I213" s="35"/>
      <c r="J213" s="17"/>
      <c r="K213" s="10"/>
      <c r="L213" s="10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</row>
    <row r="214" spans="1:31" x14ac:dyDescent="0.2">
      <c r="A214" s="31"/>
      <c r="B214" s="35"/>
      <c r="C214" s="35"/>
      <c r="D214" s="47"/>
      <c r="E214" s="35"/>
      <c r="F214" s="35"/>
      <c r="G214" s="35"/>
      <c r="H214" s="35"/>
      <c r="I214" s="35"/>
      <c r="J214" s="17"/>
      <c r="K214" s="10"/>
      <c r="L214" s="10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</row>
    <row r="215" spans="1:31" x14ac:dyDescent="0.2">
      <c r="A215" s="31"/>
      <c r="B215" s="35"/>
      <c r="C215" s="35"/>
      <c r="D215" s="47"/>
      <c r="E215" s="35"/>
      <c r="F215" s="35"/>
      <c r="G215" s="35"/>
      <c r="H215" s="35"/>
      <c r="I215" s="35"/>
      <c r="J215" s="17"/>
      <c r="K215" s="10"/>
      <c r="L215" s="10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</row>
    <row r="216" spans="1:31" x14ac:dyDescent="0.2">
      <c r="A216" s="31"/>
      <c r="B216" s="35"/>
      <c r="C216" s="35"/>
      <c r="D216" s="47"/>
      <c r="E216" s="35"/>
      <c r="F216" s="35"/>
      <c r="G216" s="35"/>
      <c r="H216" s="35"/>
      <c r="I216" s="35"/>
      <c r="J216" s="17"/>
      <c r="K216" s="10"/>
      <c r="L216" s="10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</row>
    <row r="217" spans="1:31" x14ac:dyDescent="0.2">
      <c r="A217" s="31"/>
      <c r="B217" s="35"/>
      <c r="C217" s="35"/>
      <c r="D217" s="47"/>
      <c r="E217" s="35"/>
      <c r="F217" s="35"/>
      <c r="G217" s="35"/>
      <c r="H217" s="35"/>
      <c r="I217" s="35"/>
      <c r="J217" s="17"/>
      <c r="K217" s="10"/>
      <c r="L217" s="10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</row>
    <row r="218" spans="1:31" x14ac:dyDescent="0.2">
      <c r="A218" s="31"/>
      <c r="B218" s="35"/>
      <c r="C218" s="35"/>
      <c r="D218" s="47"/>
      <c r="E218" s="35"/>
      <c r="F218" s="35"/>
      <c r="G218" s="35"/>
      <c r="H218" s="35"/>
      <c r="I218" s="35"/>
      <c r="J218" s="17"/>
      <c r="K218" s="10"/>
      <c r="L218" s="10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</row>
    <row r="219" spans="1:31" x14ac:dyDescent="0.2">
      <c r="A219" s="31"/>
      <c r="B219" s="35"/>
      <c r="C219" s="35"/>
      <c r="D219" s="47"/>
      <c r="E219" s="35"/>
      <c r="F219" s="35"/>
      <c r="G219" s="35"/>
      <c r="H219" s="35"/>
      <c r="I219" s="35"/>
      <c r="J219" s="17"/>
      <c r="K219" s="10"/>
      <c r="L219" s="10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</row>
    <row r="220" spans="1:31" x14ac:dyDescent="0.2">
      <c r="A220" s="31"/>
      <c r="B220" s="35"/>
      <c r="C220" s="35"/>
      <c r="D220" s="35"/>
      <c r="E220" s="35"/>
      <c r="F220" s="35"/>
      <c r="G220" s="35"/>
      <c r="H220" s="35"/>
      <c r="I220" s="35"/>
      <c r="J220" s="35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</row>
    <row r="221" spans="1:31" hidden="1" x14ac:dyDescent="0.2"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</row>
    <row r="222" spans="1:31" hidden="1" x14ac:dyDescent="0.2"/>
    <row r="223" spans="1:31" hidden="1" x14ac:dyDescent="0.2">
      <c r="F223" s="36"/>
      <c r="G223" s="36"/>
    </row>
    <row r="224" spans="1:31" hidden="1" x14ac:dyDescent="0.2"/>
    <row r="225" hidden="1" x14ac:dyDescent="0.2"/>
    <row r="226" hidden="1" x14ac:dyDescent="0.2"/>
    <row r="227" x14ac:dyDescent="0.2"/>
    <row r="228" x14ac:dyDescent="0.2"/>
    <row r="229" x14ac:dyDescent="0.2"/>
  </sheetData>
  <sheetProtection sheet="1" objects="1" scenarios="1"/>
  <phoneticPr fontId="0" type="noConversion"/>
  <hyperlinks>
    <hyperlink ref="B5" location="ÍNDICE!A1" display="&lt;&lt; VOLVER"/>
    <hyperlink ref="B193" location="ÍNDICE!A1" display="&lt;&lt; VOLVER"/>
  </hyperlinks>
  <printOptions horizontalCentered="1"/>
  <pageMargins left="0.78740157480314965" right="0.78740157480314965" top="0.98425196850393704" bottom="0.98425196850393704" header="0" footer="0"/>
  <pageSetup paperSize="9" scale="81" orientation="portrait" r:id="rId1"/>
  <headerFooter alignWithMargins="0"/>
  <ignoredErrors>
    <ignoredError sqref="E13:E14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225"/>
  <sheetViews>
    <sheetView showGridLines="0" showRowColHeaders="0" topLeftCell="A187" zoomScale="115" zoomScaleSheetLayoutView="100" workbookViewId="0">
      <selection activeCell="M4" sqref="M4"/>
    </sheetView>
  </sheetViews>
  <sheetFormatPr baseColWidth="10" defaultColWidth="0" defaultRowHeight="12.75" zeroHeight="1" x14ac:dyDescent="0.2"/>
  <cols>
    <col min="1" max="1" width="18.42578125" customWidth="1"/>
    <col min="2" max="2" width="13.28515625" customWidth="1"/>
    <col min="3" max="3" width="7.42578125" customWidth="1"/>
    <col min="4" max="4" width="16.140625" customWidth="1"/>
    <col min="5" max="5" width="11.42578125" customWidth="1"/>
    <col min="6" max="7" width="12.42578125" bestFit="1" customWidth="1"/>
    <col min="8" max="8" width="12.85546875" bestFit="1" customWidth="1"/>
    <col min="9" max="9" width="13.42578125" customWidth="1"/>
    <col min="10" max="10" width="13" customWidth="1"/>
    <col min="11" max="24" width="3" customWidth="1"/>
    <col min="25" max="30" width="3" hidden="1" customWidth="1"/>
    <col min="31" max="31" width="13.28515625" hidden="1" customWidth="1"/>
    <col min="32" max="32" width="5.42578125" hidden="1" customWidth="1"/>
    <col min="33" max="255" width="3" hidden="1" customWidth="1"/>
  </cols>
  <sheetData>
    <row r="1" spans="1:33" s="32" customFormat="1" ht="33.75" customHeight="1" x14ac:dyDescent="0.2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</row>
    <row r="2" spans="1:33" s="3" customFormat="1" ht="12.75" customHeight="1" x14ac:dyDescent="0.2">
      <c r="A2" s="2"/>
      <c r="B2" s="43" t="s">
        <v>12</v>
      </c>
      <c r="C2" s="2"/>
      <c r="D2" s="44"/>
      <c r="E2" s="44"/>
      <c r="F2" s="4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s="3" customFormat="1" ht="10.5" customHeight="1" x14ac:dyDescent="0.2">
      <c r="A3" s="2"/>
      <c r="B3" s="43" t="s">
        <v>54</v>
      </c>
      <c r="C3" s="2"/>
      <c r="D3" s="44"/>
      <c r="E3" s="44"/>
      <c r="F3" s="4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s="3" customFormat="1" ht="10.5" customHeight="1" x14ac:dyDescent="0.2">
      <c r="A4" s="2"/>
      <c r="B4" s="43"/>
      <c r="C4" s="2"/>
      <c r="D4" s="44"/>
      <c r="E4" s="44"/>
      <c r="F4" s="4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s="32" customFormat="1" ht="28.5" customHeight="1" thickBot="1" x14ac:dyDescent="0.25">
      <c r="A5" s="31"/>
      <c r="B5" s="99" t="s">
        <v>27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4"/>
      <c r="AA5" s="31"/>
      <c r="AB5" s="31"/>
      <c r="AC5" s="31"/>
      <c r="AD5" s="31"/>
      <c r="AE5" s="31"/>
      <c r="AF5" s="31"/>
      <c r="AG5" s="31"/>
    </row>
    <row r="6" spans="1:33" ht="36.75" thickBot="1" x14ac:dyDescent="0.25">
      <c r="A6" s="1"/>
      <c r="B6" s="22" t="s">
        <v>13</v>
      </c>
      <c r="C6" s="60" t="s">
        <v>19</v>
      </c>
      <c r="D6" s="59" t="s">
        <v>16</v>
      </c>
      <c r="E6" s="5" t="s">
        <v>21</v>
      </c>
      <c r="F6" s="5" t="s">
        <v>22</v>
      </c>
      <c r="G6" s="5" t="s">
        <v>17</v>
      </c>
      <c r="H6" s="5" t="s">
        <v>23</v>
      </c>
      <c r="I6" s="6" t="s">
        <v>24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8"/>
      <c r="AF6" s="1"/>
      <c r="AG6" s="1"/>
    </row>
    <row r="7" spans="1:33" x14ac:dyDescent="0.2">
      <c r="A7" s="1"/>
      <c r="B7" s="64">
        <v>2000</v>
      </c>
      <c r="C7" s="65" t="s">
        <v>11</v>
      </c>
      <c r="D7" s="73">
        <f>D33</f>
        <v>1068130</v>
      </c>
      <c r="E7" s="74"/>
      <c r="F7" s="75">
        <f>F33</f>
        <v>6.8979562222309125</v>
      </c>
      <c r="G7" s="76">
        <f>G33</f>
        <v>2333395</v>
      </c>
      <c r="H7" s="74"/>
      <c r="I7" s="77">
        <f>I33</f>
        <v>15.069005232670646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"/>
      <c r="AG7" s="1"/>
    </row>
    <row r="8" spans="1:33" x14ac:dyDescent="0.2">
      <c r="A8" s="1"/>
      <c r="B8" s="64">
        <v>2001</v>
      </c>
      <c r="C8" s="65" t="s">
        <v>11</v>
      </c>
      <c r="D8" s="78">
        <f>D45</f>
        <v>1290852</v>
      </c>
      <c r="E8" s="24">
        <f t="shared" ref="E8:E17" si="0">(D8-D7)/D7</f>
        <v>0.20851581736305505</v>
      </c>
      <c r="F8" s="79">
        <f>F45</f>
        <v>8.2437091722769384</v>
      </c>
      <c r="G8" s="21">
        <f>G45</f>
        <v>3809931</v>
      </c>
      <c r="H8" s="24">
        <f t="shared" ref="H8:H13" si="1">(G8-G7)/G7</f>
        <v>0.63278441926891937</v>
      </c>
      <c r="I8" s="80">
        <f>I45</f>
        <v>24.331188339517038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"/>
      <c r="AG8" s="1"/>
    </row>
    <row r="9" spans="1:33" x14ac:dyDescent="0.2">
      <c r="A9" s="1"/>
      <c r="B9" s="64">
        <v>2002</v>
      </c>
      <c r="C9" s="65" t="s">
        <v>11</v>
      </c>
      <c r="D9" s="78">
        <f>D57</f>
        <v>1382871</v>
      </c>
      <c r="E9" s="24">
        <f t="shared" si="0"/>
        <v>7.1285476568963752E-2</v>
      </c>
      <c r="F9" s="79">
        <f>F57</f>
        <v>8.7343647077021327</v>
      </c>
      <c r="G9" s="21">
        <f>G57</f>
        <v>4861439</v>
      </c>
      <c r="H9" s="24">
        <f t="shared" si="1"/>
        <v>0.27599134997457958</v>
      </c>
      <c r="I9" s="80">
        <f>I57</f>
        <v>30.705381217949292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"/>
      <c r="AG9" s="1"/>
    </row>
    <row r="10" spans="1:33" x14ac:dyDescent="0.2">
      <c r="A10" s="69"/>
      <c r="B10" s="64">
        <v>2003</v>
      </c>
      <c r="C10" s="65" t="s">
        <v>11</v>
      </c>
      <c r="D10" s="78">
        <f>D69</f>
        <v>1473310</v>
      </c>
      <c r="E10" s="24">
        <f t="shared" si="0"/>
        <v>6.5399447960077253E-2</v>
      </c>
      <c r="F10" s="79">
        <f>F69</f>
        <v>9.2044893087799</v>
      </c>
      <c r="G10" s="21">
        <f>G69</f>
        <v>5794971</v>
      </c>
      <c r="H10" s="24">
        <f t="shared" si="1"/>
        <v>0.19202791601416783</v>
      </c>
      <c r="I10" s="80">
        <f>I69</f>
        <v>36.204022652523612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"/>
      <c r="AG10" s="1"/>
    </row>
    <row r="11" spans="1:33" x14ac:dyDescent="0.2">
      <c r="A11" s="1"/>
      <c r="B11" s="64">
        <v>2004</v>
      </c>
      <c r="C11" s="65" t="s">
        <v>11</v>
      </c>
      <c r="D11" s="78">
        <f>D81</f>
        <v>1616653</v>
      </c>
      <c r="E11" s="24">
        <f t="shared" si="0"/>
        <v>9.7293169801331694E-2</v>
      </c>
      <c r="F11" s="79">
        <f>F81</f>
        <v>9.9914723607580687</v>
      </c>
      <c r="G11" s="21">
        <f>G81</f>
        <v>7644732</v>
      </c>
      <c r="H11" s="24">
        <f t="shared" si="1"/>
        <v>0.31920107969479056</v>
      </c>
      <c r="I11" s="80">
        <f>I81</f>
        <v>47.247076820692349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"/>
      <c r="AG11" s="1"/>
    </row>
    <row r="12" spans="1:33" x14ac:dyDescent="0.2">
      <c r="A12" s="1"/>
      <c r="B12" s="64">
        <v>2005</v>
      </c>
      <c r="C12" s="65" t="s">
        <v>11</v>
      </c>
      <c r="D12" s="78">
        <f>D93</f>
        <v>1931459</v>
      </c>
      <c r="E12" s="24">
        <f t="shared" si="0"/>
        <v>0.19472700697057438</v>
      </c>
      <c r="F12" s="79">
        <f>F93</f>
        <v>11.813222233476056</v>
      </c>
      <c r="G12" s="21">
        <f>G93</f>
        <v>8638113</v>
      </c>
      <c r="H12" s="24">
        <f t="shared" si="1"/>
        <v>0.12994320795025907</v>
      </c>
      <c r="I12" s="80">
        <f>I93</f>
        <v>52.832572965244694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"/>
      <c r="AG12" s="1"/>
    </row>
    <row r="13" spans="1:33" x14ac:dyDescent="0.2">
      <c r="A13" s="1"/>
      <c r="B13" s="64">
        <v>2006</v>
      </c>
      <c r="C13" s="65" t="s">
        <v>11</v>
      </c>
      <c r="D13" s="78">
        <f>+D105</f>
        <v>2644224</v>
      </c>
      <c r="E13" s="24">
        <f t="shared" si="0"/>
        <v>0.36902931928661181</v>
      </c>
      <c r="F13" s="79">
        <f>+F105</f>
        <v>16.01068192582256</v>
      </c>
      <c r="G13" s="21">
        <f>+G105</f>
        <v>9806577</v>
      </c>
      <c r="H13" s="24">
        <f t="shared" si="1"/>
        <v>0.13526843189015936</v>
      </c>
      <c r="I13" s="80">
        <f>+I105</f>
        <v>59.378473657332819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"/>
      <c r="AG13" s="1"/>
    </row>
    <row r="14" spans="1:33" x14ac:dyDescent="0.2">
      <c r="A14" s="70"/>
      <c r="B14" s="64">
        <v>2007</v>
      </c>
      <c r="C14" s="65" t="s">
        <v>11</v>
      </c>
      <c r="D14" s="78">
        <f>+D117</f>
        <v>3523166</v>
      </c>
      <c r="E14" s="24">
        <f t="shared" si="0"/>
        <v>0.33240073458224417</v>
      </c>
      <c r="F14" s="18">
        <f>+F117</f>
        <v>21.121120773067322</v>
      </c>
      <c r="G14" s="71">
        <f>+G117</f>
        <v>10432036</v>
      </c>
      <c r="H14" s="24">
        <f t="shared" ref="H14:H19" si="2">(G14-G13)/G13</f>
        <v>6.3779543055645205E-2</v>
      </c>
      <c r="I14" s="81">
        <f>+I117</f>
        <v>62.539287749991367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"/>
      <c r="AG14" s="1"/>
    </row>
    <row r="15" spans="1:33" x14ac:dyDescent="0.2">
      <c r="A15" s="70"/>
      <c r="B15" s="64">
        <v>2008</v>
      </c>
      <c r="C15" s="65" t="s">
        <v>11</v>
      </c>
      <c r="D15" s="78">
        <f>+D129</f>
        <v>4033678</v>
      </c>
      <c r="E15" s="24">
        <f t="shared" si="0"/>
        <v>0.144901489171955</v>
      </c>
      <c r="F15" s="18">
        <f>+F129</f>
        <v>23.944182213745112</v>
      </c>
      <c r="G15" s="21">
        <f>+G129</f>
        <v>10762915</v>
      </c>
      <c r="H15" s="24">
        <f t="shared" si="2"/>
        <v>3.171758609728724E-2</v>
      </c>
      <c r="I15" s="81">
        <f>+I129</f>
        <v>63.88938281911706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"/>
      <c r="AG15" s="1"/>
    </row>
    <row r="16" spans="1:33" x14ac:dyDescent="0.2">
      <c r="A16" s="70"/>
      <c r="B16" s="64">
        <v>2009</v>
      </c>
      <c r="C16" s="65" t="s">
        <v>11</v>
      </c>
      <c r="D16" s="78">
        <f>+D141</f>
        <v>4517200</v>
      </c>
      <c r="E16" s="24">
        <f t="shared" si="0"/>
        <v>0.11987124406063152</v>
      </c>
      <c r="F16" s="18">
        <f>+F141</f>
        <v>26.553690233732972</v>
      </c>
      <c r="G16" s="21">
        <f>+G141</f>
        <v>11933023</v>
      </c>
      <c r="H16" s="24">
        <f t="shared" si="2"/>
        <v>0.1087166441433385</v>
      </c>
      <c r="I16" s="81">
        <f>+I141</f>
        <v>70.146505865140114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"/>
      <c r="AG16" s="1"/>
    </row>
    <row r="17" spans="1:33" x14ac:dyDescent="0.2">
      <c r="A17" s="70"/>
      <c r="B17" s="64">
        <v>2010</v>
      </c>
      <c r="C17" s="65" t="s">
        <v>11</v>
      </c>
      <c r="D17" s="78">
        <f>+D153</f>
        <v>5786405</v>
      </c>
      <c r="E17" s="24">
        <f t="shared" si="0"/>
        <v>0.280971619587355</v>
      </c>
      <c r="F17" s="18">
        <f>+F153</f>
        <v>33.697995718161536</v>
      </c>
      <c r="G17" s="21">
        <f>+G153</f>
        <v>14065837</v>
      </c>
      <c r="H17" s="24">
        <f t="shared" si="2"/>
        <v>0.1787320782001342</v>
      </c>
      <c r="I17" s="81">
        <f>+I153</f>
        <v>81.91450736655284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"/>
      <c r="AG17" s="1"/>
    </row>
    <row r="18" spans="1:33" x14ac:dyDescent="0.2">
      <c r="A18" s="70"/>
      <c r="B18" s="64">
        <v>2011</v>
      </c>
      <c r="C18" s="65" t="s">
        <v>11</v>
      </c>
      <c r="D18" s="78">
        <f>+D165</f>
        <v>6429681</v>
      </c>
      <c r="E18" s="24">
        <f>(D18-D17)/D17</f>
        <v>0.11117023436831677</v>
      </c>
      <c r="F18" s="18">
        <f>+F165</f>
        <v>37.110999137689184</v>
      </c>
      <c r="G18" s="21">
        <f>+G165</f>
        <v>15885567</v>
      </c>
      <c r="H18" s="24">
        <f t="shared" si="2"/>
        <v>0.12937232245759708</v>
      </c>
      <c r="I18" s="81">
        <f>+I165</f>
        <v>91.688726585145318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"/>
      <c r="AG18" s="1"/>
    </row>
    <row r="19" spans="1:33" x14ac:dyDescent="0.2">
      <c r="A19" s="70"/>
      <c r="B19" s="64">
        <v>2012</v>
      </c>
      <c r="C19" s="65" t="s">
        <v>11</v>
      </c>
      <c r="D19" s="78">
        <f>+D177</f>
        <v>6657716</v>
      </c>
      <c r="E19" s="24">
        <f>(D19-D18)/D18</f>
        <v>3.5465989681292123E-2</v>
      </c>
      <c r="F19" s="18">
        <f>+F177</f>
        <v>38.088224798763221</v>
      </c>
      <c r="G19" s="21">
        <f>+G177</f>
        <v>17283257</v>
      </c>
      <c r="H19" s="24">
        <f t="shared" si="2"/>
        <v>8.7984898493078653E-2</v>
      </c>
      <c r="I19" s="81">
        <f>+I177</f>
        <v>98.876037648766939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"/>
      <c r="AG19" s="1"/>
    </row>
    <row r="20" spans="1:33" ht="13.5" thickBot="1" x14ac:dyDescent="0.25">
      <c r="A20" s="70"/>
      <c r="B20" s="66">
        <v>2013</v>
      </c>
      <c r="C20" s="67" t="s">
        <v>11</v>
      </c>
      <c r="D20" s="82">
        <f>+D189</f>
        <v>7030372</v>
      </c>
      <c r="E20" s="52">
        <f>(D20-D19)/D19</f>
        <v>5.5973550088348617E-2</v>
      </c>
      <c r="F20" s="58">
        <f>+F189</f>
        <v>39.868481802064338</v>
      </c>
      <c r="G20" s="83">
        <f>+G189</f>
        <v>16629069</v>
      </c>
      <c r="H20" s="52">
        <f>(G20-G19)/G19</f>
        <v>-3.7850967557793068E-2</v>
      </c>
      <c r="I20" s="180">
        <f>+I189</f>
        <v>94.301657837134684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"/>
      <c r="AG20" s="1"/>
    </row>
    <row r="21" spans="1:33" ht="36.75" thickBot="1" x14ac:dyDescent="0.25">
      <c r="A21" s="1"/>
      <c r="B21" s="22" t="s">
        <v>13</v>
      </c>
      <c r="C21" s="60" t="s">
        <v>19</v>
      </c>
      <c r="D21" s="61" t="s">
        <v>16</v>
      </c>
      <c r="E21" s="11" t="s">
        <v>25</v>
      </c>
      <c r="F21" s="11" t="s">
        <v>22</v>
      </c>
      <c r="G21" s="11" t="s">
        <v>17</v>
      </c>
      <c r="H21" s="11" t="s">
        <v>26</v>
      </c>
      <c r="I21" s="12" t="s">
        <v>24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8"/>
      <c r="AF21" s="1"/>
      <c r="AG21" s="1"/>
    </row>
    <row r="22" spans="1:33" x14ac:dyDescent="0.2">
      <c r="A22" s="1"/>
      <c r="B22" s="68">
        <v>2000</v>
      </c>
      <c r="C22" s="63" t="s">
        <v>1</v>
      </c>
      <c r="D22" s="55">
        <v>979126</v>
      </c>
      <c r="E22" s="74"/>
      <c r="F22" s="75">
        <v>6.3935771037267326</v>
      </c>
      <c r="G22" s="76">
        <v>1344571</v>
      </c>
      <c r="H22" s="84"/>
      <c r="I22" s="77">
        <v>8.7798897791856785</v>
      </c>
      <c r="J22" s="72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9"/>
      <c r="AF22" s="1"/>
      <c r="AG22" s="1"/>
    </row>
    <row r="23" spans="1:33" x14ac:dyDescent="0.2">
      <c r="A23" s="1"/>
      <c r="B23" s="64"/>
      <c r="C23" s="65" t="s">
        <v>28</v>
      </c>
      <c r="D23" s="9">
        <v>986421</v>
      </c>
      <c r="E23" s="24">
        <v>7.4505222004113874E-3</v>
      </c>
      <c r="F23" s="79">
        <v>6.4341901830202444</v>
      </c>
      <c r="G23" s="21">
        <v>1410791</v>
      </c>
      <c r="H23" s="24">
        <v>4.9249909450672369E-2</v>
      </c>
      <c r="I23" s="80">
        <v>9.2022550234568339</v>
      </c>
      <c r="J23" s="72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9"/>
      <c r="AF23" s="1"/>
      <c r="AG23" s="1"/>
    </row>
    <row r="24" spans="1:33" x14ac:dyDescent="0.2">
      <c r="A24" s="1"/>
      <c r="B24" s="64"/>
      <c r="C24" s="65" t="s">
        <v>2</v>
      </c>
      <c r="D24" s="9">
        <v>994656</v>
      </c>
      <c r="E24" s="24">
        <v>8.3483624132089651E-3</v>
      </c>
      <c r="F24" s="79">
        <v>6.4808395231417073</v>
      </c>
      <c r="G24" s="21">
        <v>1496637</v>
      </c>
      <c r="H24" s="24">
        <v>6.0849551776273027E-2</v>
      </c>
      <c r="I24" s="80">
        <v>9.7515766469977923</v>
      </c>
      <c r="J24" s="72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9"/>
      <c r="AF24" s="1"/>
      <c r="AG24" s="1"/>
    </row>
    <row r="25" spans="1:33" x14ac:dyDescent="0.2">
      <c r="A25" s="1"/>
      <c r="B25" s="64"/>
      <c r="C25" s="65" t="s">
        <v>3</v>
      </c>
      <c r="D25" s="9">
        <v>984194</v>
      </c>
      <c r="E25" s="24">
        <v>-1.051820931055561E-2</v>
      </c>
      <c r="F25" s="79">
        <v>6.4056966138280256</v>
      </c>
      <c r="G25" s="21">
        <v>1573066</v>
      </c>
      <c r="H25" s="24">
        <v>5.1067159237677538E-2</v>
      </c>
      <c r="I25" s="80">
        <v>10.23841188782699</v>
      </c>
      <c r="J25" s="72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9"/>
      <c r="AF25" s="1"/>
      <c r="AG25" s="1"/>
    </row>
    <row r="26" spans="1:33" x14ac:dyDescent="0.2">
      <c r="A26" s="1"/>
      <c r="B26" s="64"/>
      <c r="C26" s="65" t="s">
        <v>4</v>
      </c>
      <c r="D26" s="9">
        <v>983783</v>
      </c>
      <c r="E26" s="24">
        <v>-4.1760059500464339E-4</v>
      </c>
      <c r="F26" s="79">
        <v>6.3960635767873031</v>
      </c>
      <c r="G26" s="21">
        <v>1805693</v>
      </c>
      <c r="H26" s="24">
        <v>0.14788127135161525</v>
      </c>
      <c r="I26" s="80">
        <v>11.73971010696444</v>
      </c>
      <c r="J26" s="72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9"/>
      <c r="AF26" s="1"/>
      <c r="AG26" s="1"/>
    </row>
    <row r="27" spans="1:33" ht="13.5" customHeight="1" x14ac:dyDescent="0.2">
      <c r="A27" s="1"/>
      <c r="B27" s="64"/>
      <c r="C27" s="65" t="s">
        <v>5</v>
      </c>
      <c r="D27" s="9">
        <v>984486</v>
      </c>
      <c r="E27" s="24">
        <v>7.1458848140291097E-4</v>
      </c>
      <c r="F27" s="79">
        <v>6.393686260308626</v>
      </c>
      <c r="G27" s="21">
        <v>1877609</v>
      </c>
      <c r="H27" s="24">
        <v>3.9827368218185485E-2</v>
      </c>
      <c r="I27" s="80">
        <v>12.194020905865417</v>
      </c>
      <c r="J27" s="72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9"/>
      <c r="AF27" s="1"/>
      <c r="AG27" s="1"/>
    </row>
    <row r="28" spans="1:33" x14ac:dyDescent="0.2">
      <c r="A28" s="1"/>
      <c r="B28" s="64"/>
      <c r="C28" s="65" t="s">
        <v>6</v>
      </c>
      <c r="D28" s="9">
        <v>983552</v>
      </c>
      <c r="E28" s="24">
        <v>-9.4871841752955344E-4</v>
      </c>
      <c r="F28" s="79">
        <v>6.3816145510378162</v>
      </c>
      <c r="G28" s="21">
        <v>1944753</v>
      </c>
      <c r="H28" s="24">
        <v>3.5760373964973537E-2</v>
      </c>
      <c r="I28" s="80">
        <v>12.61820833364626</v>
      </c>
      <c r="J28" s="72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9"/>
      <c r="AF28" s="1"/>
      <c r="AG28" s="1"/>
    </row>
    <row r="29" spans="1:33" x14ac:dyDescent="0.2">
      <c r="A29" s="1"/>
      <c r="B29" s="64"/>
      <c r="C29" s="65" t="s">
        <v>7</v>
      </c>
      <c r="D29" s="9">
        <v>1005489</v>
      </c>
      <c r="E29" s="24">
        <v>2.2303853787090058E-2</v>
      </c>
      <c r="F29" s="79">
        <v>6.5178208278449015</v>
      </c>
      <c r="G29" s="21">
        <v>1967816</v>
      </c>
      <c r="H29" s="24">
        <v>1.1859089560473747E-2</v>
      </c>
      <c r="I29" s="80">
        <v>12.755855220859146</v>
      </c>
      <c r="J29" s="72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9"/>
      <c r="AF29" s="1"/>
      <c r="AG29" s="1"/>
    </row>
    <row r="30" spans="1:33" x14ac:dyDescent="0.2">
      <c r="A30" s="1"/>
      <c r="B30" s="64"/>
      <c r="C30" s="65" t="s">
        <v>8</v>
      </c>
      <c r="D30" s="9">
        <v>1015182</v>
      </c>
      <c r="E30" s="24">
        <v>9.6400855703045983E-3</v>
      </c>
      <c r="F30" s="79">
        <v>6.5744773932032832</v>
      </c>
      <c r="G30" s="21">
        <v>2038459</v>
      </c>
      <c r="H30" s="24">
        <v>3.5899189761644384E-2</v>
      </c>
      <c r="I30" s="80">
        <v>13.201379272358821</v>
      </c>
      <c r="J30" s="72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9"/>
      <c r="AF30" s="1"/>
      <c r="AG30" s="1"/>
    </row>
    <row r="31" spans="1:33" x14ac:dyDescent="0.2">
      <c r="A31" s="1"/>
      <c r="B31" s="64"/>
      <c r="C31" s="65" t="s">
        <v>9</v>
      </c>
      <c r="D31" s="9">
        <v>1032397</v>
      </c>
      <c r="E31" s="24">
        <v>1.6957550468782938E-2</v>
      </c>
      <c r="F31" s="79">
        <v>6.6796956912279049</v>
      </c>
      <c r="G31" s="21">
        <v>2135846</v>
      </c>
      <c r="H31" s="24">
        <v>4.7774814210145997E-2</v>
      </c>
      <c r="I31" s="80">
        <v>13.819103816968042</v>
      </c>
      <c r="J31" s="72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9"/>
      <c r="AF31" s="1"/>
      <c r="AG31" s="1"/>
    </row>
    <row r="32" spans="1:33" x14ac:dyDescent="0.2">
      <c r="A32" s="1"/>
      <c r="B32" s="64"/>
      <c r="C32" s="65" t="s">
        <v>10</v>
      </c>
      <c r="D32" s="9">
        <v>1059359</v>
      </c>
      <c r="E32" s="24">
        <v>2.6115922460061392E-2</v>
      </c>
      <c r="F32" s="79">
        <v>6.8477217087821245</v>
      </c>
      <c r="G32" s="21">
        <v>2199448</v>
      </c>
      <c r="H32" s="24">
        <v>2.9778364170450492E-2</v>
      </c>
      <c r="I32" s="80">
        <v>14.217284052844622</v>
      </c>
      <c r="J32" s="72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9"/>
      <c r="AF32" s="1"/>
      <c r="AG32" s="1"/>
    </row>
    <row r="33" spans="1:33" ht="13.5" thickBot="1" x14ac:dyDescent="0.25">
      <c r="A33" s="1"/>
      <c r="B33" s="66"/>
      <c r="C33" s="67" t="s">
        <v>11</v>
      </c>
      <c r="D33" s="57">
        <v>1068130</v>
      </c>
      <c r="E33" s="52">
        <v>8.2795350773439413E-3</v>
      </c>
      <c r="F33" s="85">
        <v>6.8979562222309125</v>
      </c>
      <c r="G33" s="83">
        <v>2333395</v>
      </c>
      <c r="H33" s="52">
        <v>6.0900280433999802E-2</v>
      </c>
      <c r="I33" s="86">
        <v>15.069005232670646</v>
      </c>
      <c r="J33" s="72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9"/>
      <c r="AF33" s="1"/>
      <c r="AG33" s="1"/>
    </row>
    <row r="34" spans="1:33" x14ac:dyDescent="0.2">
      <c r="A34" s="1"/>
      <c r="B34" s="68">
        <v>2001</v>
      </c>
      <c r="C34" s="63" t="s">
        <v>1</v>
      </c>
      <c r="D34" s="55">
        <v>1086687</v>
      </c>
      <c r="E34" s="56">
        <v>1.7373353430762174E-2</v>
      </c>
      <c r="F34" s="75">
        <v>7.0112354505002514</v>
      </c>
      <c r="G34" s="76">
        <v>2438078</v>
      </c>
      <c r="H34" s="56">
        <v>4.4862957193274176E-2</v>
      </c>
      <c r="I34" s="77">
        <v>15.730324283519314</v>
      </c>
      <c r="J34" s="72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9"/>
      <c r="AF34" s="1"/>
      <c r="AG34" s="1"/>
    </row>
    <row r="35" spans="1:33" x14ac:dyDescent="0.2">
      <c r="A35" s="1"/>
      <c r="B35" s="64"/>
      <c r="C35" s="65" t="s">
        <v>28</v>
      </c>
      <c r="D35" s="9">
        <v>1096996</v>
      </c>
      <c r="E35" s="24">
        <v>9.486632305346434E-3</v>
      </c>
      <c r="F35" s="79">
        <v>7.071137188683509</v>
      </c>
      <c r="G35" s="21">
        <v>2471646</v>
      </c>
      <c r="H35" s="24">
        <v>1.3768222345634552E-2</v>
      </c>
      <c r="I35" s="80">
        <v>15.932006997163928</v>
      </c>
      <c r="J35" s="72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9"/>
      <c r="AF35" s="1"/>
      <c r="AG35" s="1"/>
    </row>
    <row r="36" spans="1:33" x14ac:dyDescent="0.2">
      <c r="A36" s="1"/>
      <c r="B36" s="64"/>
      <c r="C36" s="65" t="s">
        <v>2</v>
      </c>
      <c r="D36" s="9">
        <v>1119735</v>
      </c>
      <c r="E36" s="24">
        <v>2.0728425627805389E-2</v>
      </c>
      <c r="F36" s="79">
        <v>7.2109750094911966</v>
      </c>
      <c r="G36" s="21">
        <v>2555319</v>
      </c>
      <c r="H36" s="24">
        <v>3.3853148873260977E-2</v>
      </c>
      <c r="I36" s="80">
        <v>16.455984184006066</v>
      </c>
      <c r="J36" s="72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9"/>
      <c r="AF36" s="1"/>
      <c r="AG36" s="1"/>
    </row>
    <row r="37" spans="1:33" x14ac:dyDescent="0.2">
      <c r="A37" s="1"/>
      <c r="B37" s="64"/>
      <c r="C37" s="65" t="s">
        <v>3</v>
      </c>
      <c r="D37" s="9">
        <v>1135737</v>
      </c>
      <c r="E37" s="24">
        <v>1.4290881324599124E-2</v>
      </c>
      <c r="F37" s="79">
        <v>7.3072069572998481</v>
      </c>
      <c r="G37" s="21">
        <v>2670625</v>
      </c>
      <c r="H37" s="24">
        <v>4.5123916035532161E-2</v>
      </c>
      <c r="I37" s="80">
        <v>17.182507552663079</v>
      </c>
      <c r="J37" s="72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9"/>
      <c r="AF37" s="1"/>
      <c r="AG37" s="1"/>
    </row>
    <row r="38" spans="1:33" x14ac:dyDescent="0.2">
      <c r="A38" s="1"/>
      <c r="B38" s="64"/>
      <c r="C38" s="65" t="s">
        <v>4</v>
      </c>
      <c r="D38" s="9">
        <v>1157514</v>
      </c>
      <c r="E38" s="24">
        <v>1.9174333494462185E-2</v>
      </c>
      <c r="F38" s="79">
        <v>7.440380733336589</v>
      </c>
      <c r="G38" s="21">
        <v>2745541</v>
      </c>
      <c r="H38" s="24">
        <v>2.8051860519541307E-2</v>
      </c>
      <c r="I38" s="80">
        <v>17.648054674920282</v>
      </c>
      <c r="J38" s="72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9"/>
      <c r="AF38" s="1"/>
      <c r="AG38" s="1"/>
    </row>
    <row r="39" spans="1:33" x14ac:dyDescent="0.2">
      <c r="A39" s="1"/>
      <c r="B39" s="64"/>
      <c r="C39" s="65" t="s">
        <v>5</v>
      </c>
      <c r="D39" s="9">
        <v>1180829</v>
      </c>
      <c r="E39" s="24">
        <v>2.014230497428109E-2</v>
      </c>
      <c r="F39" s="79">
        <v>7.5831835475159748</v>
      </c>
      <c r="G39" s="21">
        <v>2929342</v>
      </c>
      <c r="H39" s="24">
        <v>6.6945275994785725E-2</v>
      </c>
      <c r="I39" s="80">
        <v>18.811985528342834</v>
      </c>
      <c r="J39" s="72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9"/>
      <c r="AF39" s="1"/>
      <c r="AG39" s="1"/>
    </row>
    <row r="40" spans="1:33" x14ac:dyDescent="0.2">
      <c r="A40" s="1"/>
      <c r="B40" s="64"/>
      <c r="C40" s="65" t="s">
        <v>6</v>
      </c>
      <c r="D40" s="9">
        <v>1198851</v>
      </c>
      <c r="E40" s="24">
        <v>1.5262159042503191E-2</v>
      </c>
      <c r="F40" s="79">
        <v>7.691760856466928</v>
      </c>
      <c r="G40" s="21">
        <v>3053220</v>
      </c>
      <c r="H40" s="24">
        <v>4.2288677798631914E-2</v>
      </c>
      <c r="I40" s="80">
        <v>19.589288478870149</v>
      </c>
      <c r="J40" s="72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9"/>
      <c r="AF40" s="1"/>
      <c r="AG40" s="1"/>
    </row>
    <row r="41" spans="1:33" x14ac:dyDescent="0.2">
      <c r="A41" s="1"/>
      <c r="B41" s="64"/>
      <c r="C41" s="65" t="s">
        <v>7</v>
      </c>
      <c r="D41" s="9">
        <v>1242483</v>
      </c>
      <c r="E41" s="24">
        <v>3.6394848067024178E-2</v>
      </c>
      <c r="F41" s="79">
        <v>7.9642961327989719</v>
      </c>
      <c r="G41" s="21">
        <v>3152491</v>
      </c>
      <c r="H41" s="24">
        <v>3.2513543079109926E-2</v>
      </c>
      <c r="I41" s="80">
        <v>20.207416825810544</v>
      </c>
      <c r="J41" s="72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9"/>
      <c r="AF41" s="1"/>
      <c r="AG41" s="1"/>
    </row>
    <row r="42" spans="1:33" x14ac:dyDescent="0.2">
      <c r="A42" s="1"/>
      <c r="B42" s="64"/>
      <c r="C42" s="65" t="s">
        <v>8</v>
      </c>
      <c r="D42" s="9">
        <v>1263925</v>
      </c>
      <c r="E42" s="24">
        <v>1.7257378974199246E-2</v>
      </c>
      <c r="F42" s="79">
        <v>8.0942200061414695</v>
      </c>
      <c r="G42" s="21">
        <v>3291507</v>
      </c>
      <c r="H42" s="24">
        <v>4.409719171283915E-2</v>
      </c>
      <c r="I42" s="80">
        <v>21.078926209826289</v>
      </c>
      <c r="J42" s="72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9"/>
      <c r="AF42" s="1"/>
      <c r="AG42" s="1"/>
    </row>
    <row r="43" spans="1:33" x14ac:dyDescent="0.2">
      <c r="A43" s="1"/>
      <c r="B43" s="64"/>
      <c r="C43" s="65" t="s">
        <v>9</v>
      </c>
      <c r="D43" s="9">
        <v>1286166</v>
      </c>
      <c r="E43" s="24">
        <v>1.7596771960361572E-2</v>
      </c>
      <c r="F43" s="79">
        <v>8.2290150250994145</v>
      </c>
      <c r="G43" s="21">
        <v>3518397</v>
      </c>
      <c r="H43" s="24">
        <v>6.8931951230849581E-2</v>
      </c>
      <c r="I43" s="80">
        <v>22.511045834880338</v>
      </c>
      <c r="J43" s="72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9"/>
      <c r="AF43" s="1"/>
      <c r="AG43" s="1"/>
    </row>
    <row r="44" spans="1:33" x14ac:dyDescent="0.2">
      <c r="A44" s="1"/>
      <c r="B44" s="64"/>
      <c r="C44" s="65" t="s">
        <v>10</v>
      </c>
      <c r="D44" s="9">
        <v>1304483</v>
      </c>
      <c r="E44" s="24">
        <v>1.424155202361126E-2</v>
      </c>
      <c r="F44" s="79">
        <v>8.3384774323470268</v>
      </c>
      <c r="G44" s="21">
        <v>3677023</v>
      </c>
      <c r="H44" s="24">
        <v>4.5084736031778108E-2</v>
      </c>
      <c r="I44" s="80">
        <v>23.504157052043581</v>
      </c>
      <c r="J44" s="72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9"/>
      <c r="AF44" s="1"/>
      <c r="AG44" s="1"/>
    </row>
    <row r="45" spans="1:33" ht="13.5" thickBot="1" x14ac:dyDescent="0.25">
      <c r="A45" s="1"/>
      <c r="B45" s="66"/>
      <c r="C45" s="67" t="s">
        <v>11</v>
      </c>
      <c r="D45" s="57">
        <v>1290852</v>
      </c>
      <c r="E45" s="52">
        <v>-1.0449350432316864E-2</v>
      </c>
      <c r="F45" s="85">
        <v>8.2437091722769384</v>
      </c>
      <c r="G45" s="83">
        <v>3809931</v>
      </c>
      <c r="H45" s="52">
        <v>3.6145544915003248E-2</v>
      </c>
      <c r="I45" s="86">
        <v>24.331188339517038</v>
      </c>
      <c r="J45" s="72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9"/>
      <c r="AF45" s="1"/>
      <c r="AG45" s="1"/>
    </row>
    <row r="46" spans="1:33" x14ac:dyDescent="0.2">
      <c r="A46" s="1"/>
      <c r="B46" s="68">
        <v>2002</v>
      </c>
      <c r="C46" s="63" t="s">
        <v>1</v>
      </c>
      <c r="D46" s="55">
        <v>1304308</v>
      </c>
      <c r="E46" s="56">
        <v>1.0424122982340345E-2</v>
      </c>
      <c r="F46" s="75">
        <v>8.3219406878897075</v>
      </c>
      <c r="G46" s="76">
        <v>3926796</v>
      </c>
      <c r="H46" s="56">
        <v>3.0673783855928099E-2</v>
      </c>
      <c r="I46" s="77">
        <v>25.054330269723522</v>
      </c>
      <c r="J46" s="72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9"/>
      <c r="AF46" s="1"/>
      <c r="AG46" s="1"/>
    </row>
    <row r="47" spans="1:33" x14ac:dyDescent="0.2">
      <c r="A47" s="1"/>
      <c r="B47" s="64"/>
      <c r="C47" s="65" t="s">
        <v>28</v>
      </c>
      <c r="D47" s="9">
        <v>1322875</v>
      </c>
      <c r="E47" s="24">
        <v>1.4235134646111194E-2</v>
      </c>
      <c r="F47" s="79">
        <v>8.4326075059848176</v>
      </c>
      <c r="G47" s="21">
        <v>3994624</v>
      </c>
      <c r="H47" s="24">
        <v>1.7273115282790345E-2</v>
      </c>
      <c r="I47" s="80">
        <v>25.463551980336081</v>
      </c>
      <c r="J47" s="72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9"/>
      <c r="AF47" s="1"/>
      <c r="AG47" s="1"/>
    </row>
    <row r="48" spans="1:33" x14ac:dyDescent="0.2">
      <c r="A48" s="1"/>
      <c r="B48" s="64"/>
      <c r="C48" s="65" t="s">
        <v>2</v>
      </c>
      <c r="D48" s="9">
        <v>1340433</v>
      </c>
      <c r="E48" s="24">
        <v>1.3272607011244449E-2</v>
      </c>
      <c r="F48" s="79">
        <v>8.5366441586469897</v>
      </c>
      <c r="G48" s="21">
        <v>4069159</v>
      </c>
      <c r="H48" s="24">
        <v>1.8658827464111766E-2</v>
      </c>
      <c r="I48" s="80">
        <v>25.914732334966256</v>
      </c>
      <c r="J48" s="72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9"/>
      <c r="AF48" s="1"/>
      <c r="AG48" s="1"/>
    </row>
    <row r="49" spans="1:33" x14ac:dyDescent="0.2">
      <c r="A49" s="1"/>
      <c r="B49" s="64"/>
      <c r="C49" s="65" t="s">
        <v>3</v>
      </c>
      <c r="D49" s="9">
        <v>1307720</v>
      </c>
      <c r="E49" s="24">
        <v>-2.4404800538333507E-2</v>
      </c>
      <c r="F49" s="79">
        <v>8.3206296731245732</v>
      </c>
      <c r="G49" s="21">
        <v>4170245</v>
      </c>
      <c r="H49" s="24">
        <v>2.4841988233932369E-2</v>
      </c>
      <c r="I49" s="80">
        <v>26.534016678799276</v>
      </c>
      <c r="J49" s="72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9"/>
      <c r="AF49" s="1"/>
      <c r="AG49" s="1"/>
    </row>
    <row r="50" spans="1:33" x14ac:dyDescent="0.2">
      <c r="A50" s="1"/>
      <c r="B50" s="64"/>
      <c r="C50" s="65" t="s">
        <v>4</v>
      </c>
      <c r="D50" s="9">
        <v>1325633</v>
      </c>
      <c r="E50" s="24">
        <v>1.3697886397699813E-2</v>
      </c>
      <c r="F50" s="79">
        <v>8.4268344770238759</v>
      </c>
      <c r="G50" s="21">
        <v>4147087</v>
      </c>
      <c r="H50" s="24">
        <v>-5.5531509539607383E-3</v>
      </c>
      <c r="I50" s="80">
        <v>26.362361008527635</v>
      </c>
      <c r="J50" s="72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9"/>
      <c r="AF50" s="1"/>
      <c r="AG50" s="1"/>
    </row>
    <row r="51" spans="1:33" x14ac:dyDescent="0.2">
      <c r="A51" s="1"/>
      <c r="B51" s="64"/>
      <c r="C51" s="65" t="s">
        <v>5</v>
      </c>
      <c r="D51" s="9">
        <v>1328378</v>
      </c>
      <c r="E51" s="24">
        <v>2.0707088613515202E-3</v>
      </c>
      <c r="F51" s="79">
        <v>8.4365120046682307</v>
      </c>
      <c r="G51" s="21">
        <v>4198516</v>
      </c>
      <c r="H51" s="24">
        <v>1.2401234890900529E-2</v>
      </c>
      <c r="I51" s="80">
        <v>26.664722417709147</v>
      </c>
      <c r="J51" s="72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9"/>
      <c r="AF51" s="1"/>
      <c r="AG51" s="1"/>
    </row>
    <row r="52" spans="1:33" x14ac:dyDescent="0.2">
      <c r="A52" s="1"/>
      <c r="B52" s="64"/>
      <c r="C52" s="65" t="s">
        <v>6</v>
      </c>
      <c r="D52" s="9">
        <v>1336416</v>
      </c>
      <c r="E52" s="24">
        <v>6.0509884987556255E-3</v>
      </c>
      <c r="F52" s="79">
        <v>8.4797569588451385</v>
      </c>
      <c r="G52" s="21">
        <v>4288325</v>
      </c>
      <c r="H52" s="24">
        <v>2.1390653268916923E-2</v>
      </c>
      <c r="I52" s="80">
        <v>27.210055671691734</v>
      </c>
      <c r="J52" s="72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9"/>
      <c r="AF52" s="1"/>
      <c r="AG52" s="1"/>
    </row>
    <row r="53" spans="1:33" x14ac:dyDescent="0.2">
      <c r="A53" s="1"/>
      <c r="B53" s="64"/>
      <c r="C53" s="65" t="s">
        <v>7</v>
      </c>
      <c r="D53" s="9">
        <v>1350728</v>
      </c>
      <c r="E53" s="24">
        <v>1.0709240236573042E-2</v>
      </c>
      <c r="F53" s="79">
        <v>8.5626953447867784</v>
      </c>
      <c r="G53" s="21">
        <v>4383002</v>
      </c>
      <c r="H53" s="24">
        <v>2.2077850909154508E-2</v>
      </c>
      <c r="I53" s="80">
        <v>27.785246786615168</v>
      </c>
      <c r="J53" s="72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9"/>
      <c r="AF53" s="1"/>
      <c r="AG53" s="1"/>
    </row>
    <row r="54" spans="1:33" x14ac:dyDescent="0.2">
      <c r="A54" s="1"/>
      <c r="B54" s="64"/>
      <c r="C54" s="65" t="s">
        <v>8</v>
      </c>
      <c r="D54" s="9">
        <v>1357636</v>
      </c>
      <c r="E54" s="24">
        <v>5.114279114670015E-3</v>
      </c>
      <c r="F54" s="79">
        <v>8.5985882500772526</v>
      </c>
      <c r="G54" s="21">
        <v>4427506</v>
      </c>
      <c r="H54" s="24">
        <v>1.0153771319292119E-2</v>
      </c>
      <c r="I54" s="80">
        <v>28.041611351456897</v>
      </c>
      <c r="J54" s="72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9"/>
      <c r="AF54" s="1"/>
      <c r="AG54" s="1"/>
    </row>
    <row r="55" spans="1:33" x14ac:dyDescent="0.2">
      <c r="A55" s="1"/>
      <c r="B55" s="64"/>
      <c r="C55" s="65" t="s">
        <v>9</v>
      </c>
      <c r="D55" s="9">
        <v>1373689</v>
      </c>
      <c r="E55" s="24">
        <v>1.1824229764089932E-2</v>
      </c>
      <c r="F55" s="79">
        <v>8.6922820813764492</v>
      </c>
      <c r="G55" s="21">
        <v>4511508</v>
      </c>
      <c r="H55" s="24">
        <v>1.8972758026753661E-2</v>
      </c>
      <c r="I55" s="80">
        <v>28.547436973278888</v>
      </c>
      <c r="J55" s="72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9"/>
      <c r="AF55" s="1"/>
      <c r="AG55" s="1"/>
    </row>
    <row r="56" spans="1:33" x14ac:dyDescent="0.2">
      <c r="A56" s="1"/>
      <c r="B56" s="64"/>
      <c r="C56" s="65" t="s">
        <v>10</v>
      </c>
      <c r="D56" s="9">
        <v>1373123</v>
      </c>
      <c r="E56" s="24">
        <v>-4.1202921476404049E-4</v>
      </c>
      <c r="F56" s="79">
        <v>8.6807406539356453</v>
      </c>
      <c r="G56" s="21">
        <v>4659744</v>
      </c>
      <c r="H56" s="24">
        <v>3.2857306248819683E-2</v>
      </c>
      <c r="I56" s="80">
        <v>29.458416454849782</v>
      </c>
      <c r="J56" s="72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9"/>
      <c r="AF56" s="1"/>
      <c r="AG56" s="1"/>
    </row>
    <row r="57" spans="1:33" ht="13.5" thickBot="1" x14ac:dyDescent="0.25">
      <c r="A57" s="1"/>
      <c r="B57" s="66"/>
      <c r="C57" s="67" t="s">
        <v>11</v>
      </c>
      <c r="D57" s="57">
        <v>1382871</v>
      </c>
      <c r="E57" s="52">
        <v>7.0991455244723157E-3</v>
      </c>
      <c r="F57" s="85">
        <v>8.7343647077021327</v>
      </c>
      <c r="G57" s="83">
        <v>4861439</v>
      </c>
      <c r="H57" s="52">
        <v>4.3284566705810448E-2</v>
      </c>
      <c r="I57" s="86">
        <v>30.705381217949292</v>
      </c>
      <c r="J57" s="72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9"/>
      <c r="AF57" s="1"/>
      <c r="AG57" s="1"/>
    </row>
    <row r="58" spans="1:33" x14ac:dyDescent="0.2">
      <c r="A58" s="1"/>
      <c r="B58" s="68">
        <v>2003</v>
      </c>
      <c r="C58" s="63" t="s">
        <v>1</v>
      </c>
      <c r="D58" s="55">
        <v>1382967</v>
      </c>
      <c r="E58" s="56">
        <v>6.9420791961072293E-5</v>
      </c>
      <c r="F58" s="75">
        <v>8.7269833468398996</v>
      </c>
      <c r="G58" s="76">
        <v>4919088</v>
      </c>
      <c r="H58" s="56">
        <v>1.1858422989571606E-2</v>
      </c>
      <c r="I58" s="77">
        <v>31.041087066893127</v>
      </c>
      <c r="J58" s="72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"/>
      <c r="AG58" s="1"/>
    </row>
    <row r="59" spans="1:33" x14ac:dyDescent="0.2">
      <c r="A59" s="1"/>
      <c r="B59" s="64"/>
      <c r="C59" s="65" t="s">
        <v>28</v>
      </c>
      <c r="D59" s="9">
        <v>1393434</v>
      </c>
      <c r="E59" s="24">
        <v>7.5685103115258716E-3</v>
      </c>
      <c r="F59" s="79">
        <v>8.7850001537263935</v>
      </c>
      <c r="G59" s="21">
        <v>4964597</v>
      </c>
      <c r="H59" s="24">
        <v>9.2515116623243989E-3</v>
      </c>
      <c r="I59" s="80">
        <v>31.299642041309163</v>
      </c>
      <c r="J59" s="72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"/>
      <c r="AG59" s="1"/>
    </row>
    <row r="60" spans="1:33" x14ac:dyDescent="0.2">
      <c r="A60" s="1"/>
      <c r="B60" s="64"/>
      <c r="C60" s="65" t="s">
        <v>2</v>
      </c>
      <c r="D60" s="9">
        <v>1417798</v>
      </c>
      <c r="E60" s="24">
        <v>1.74848611416113E-2</v>
      </c>
      <c r="F60" s="79">
        <v>8.9304456631249458</v>
      </c>
      <c r="G60" s="21">
        <v>5081180</v>
      </c>
      <c r="H60" s="24">
        <v>2.3482872829355534E-2</v>
      </c>
      <c r="I60" s="80">
        <v>32.005406901799276</v>
      </c>
      <c r="J60" s="72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"/>
      <c r="AG60" s="1"/>
    </row>
    <row r="61" spans="1:33" x14ac:dyDescent="0.2">
      <c r="A61" s="1"/>
      <c r="B61" s="64"/>
      <c r="C61" s="65" t="s">
        <v>3</v>
      </c>
      <c r="D61" s="9">
        <v>1424449</v>
      </c>
      <c r="E61" s="24">
        <v>4.6910772902768938E-3</v>
      </c>
      <c r="F61" s="79">
        <v>8.9641567520578143</v>
      </c>
      <c r="G61" s="21">
        <v>5170056</v>
      </c>
      <c r="H61" s="24">
        <v>1.7491212671072467E-2</v>
      </c>
      <c r="I61" s="80">
        <v>32.535522437740497</v>
      </c>
      <c r="J61" s="72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"/>
      <c r="AG61" s="1"/>
    </row>
    <row r="62" spans="1:33" x14ac:dyDescent="0.2">
      <c r="A62" s="1"/>
      <c r="B62" s="64"/>
      <c r="C62" s="65" t="s">
        <v>4</v>
      </c>
      <c r="D62" s="9">
        <v>1432509</v>
      </c>
      <c r="E62" s="24">
        <v>5.6583282377958071E-3</v>
      </c>
      <c r="F62" s="79">
        <v>9.006665267664566</v>
      </c>
      <c r="G62" s="21">
        <v>5267314</v>
      </c>
      <c r="H62" s="24">
        <v>1.8811788499002717E-2</v>
      </c>
      <c r="I62" s="80">
        <v>33.117372426758443</v>
      </c>
      <c r="J62" s="72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"/>
      <c r="AG62" s="1"/>
    </row>
    <row r="63" spans="1:33" x14ac:dyDescent="0.2">
      <c r="A63" s="1"/>
      <c r="B63" s="64"/>
      <c r="C63" s="65" t="s">
        <v>5</v>
      </c>
      <c r="D63" s="9">
        <v>1446216</v>
      </c>
      <c r="E63" s="24">
        <v>9.5685262710391347E-3</v>
      </c>
      <c r="F63" s="79">
        <v>9.0845686595647965</v>
      </c>
      <c r="G63" s="21">
        <v>5333866</v>
      </c>
      <c r="H63" s="24">
        <v>1.2634902722715981E-2</v>
      </c>
      <c r="I63" s="80">
        <v>33.505279915253496</v>
      </c>
      <c r="J63" s="72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"/>
      <c r="AG63" s="1"/>
    </row>
    <row r="64" spans="1:33" x14ac:dyDescent="0.2">
      <c r="A64" s="1"/>
      <c r="B64" s="64"/>
      <c r="C64" s="65" t="s">
        <v>6</v>
      </c>
      <c r="D64" s="9">
        <v>1461501</v>
      </c>
      <c r="E64" s="24">
        <v>1.0568960653180437E-2</v>
      </c>
      <c r="F64" s="79">
        <v>9.1722335770388881</v>
      </c>
      <c r="G64" s="21">
        <v>5409639</v>
      </c>
      <c r="H64" s="24">
        <v>1.4206018673884945E-2</v>
      </c>
      <c r="I64" s="80">
        <v>33.950351368530761</v>
      </c>
      <c r="J64" s="72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"/>
      <c r="AG64" s="1"/>
    </row>
    <row r="65" spans="1:33" x14ac:dyDescent="0.2">
      <c r="A65" s="1"/>
      <c r="B65" s="64"/>
      <c r="C65" s="65" t="s">
        <v>7</v>
      </c>
      <c r="D65" s="9">
        <v>1461155</v>
      </c>
      <c r="E65" s="24">
        <v>-2.3674291019985618E-4</v>
      </c>
      <c r="F65" s="79">
        <v>9.1617297312458703</v>
      </c>
      <c r="G65" s="21">
        <v>5447113</v>
      </c>
      <c r="H65" s="24">
        <v>6.9272644625639531E-3</v>
      </c>
      <c r="I65" s="80">
        <v>34.154471716933443</v>
      </c>
      <c r="J65" s="72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"/>
      <c r="AG65" s="1"/>
    </row>
    <row r="66" spans="1:33" x14ac:dyDescent="0.2">
      <c r="A66" s="1"/>
      <c r="B66" s="64"/>
      <c r="C66" s="65" t="s">
        <v>8</v>
      </c>
      <c r="D66" s="9">
        <v>1458293</v>
      </c>
      <c r="E66" s="24">
        <v>-1.9587244337527505E-3</v>
      </c>
      <c r="F66" s="79">
        <v>9.1354834627645225</v>
      </c>
      <c r="G66" s="21">
        <v>5494729</v>
      </c>
      <c r="H66" s="24">
        <v>8.7415113290287907E-3</v>
      </c>
      <c r="I66" s="80">
        <v>34.421756061280306</v>
      </c>
      <c r="J66" s="72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"/>
      <c r="AG66" s="1"/>
    </row>
    <row r="67" spans="1:33" x14ac:dyDescent="0.2">
      <c r="A67" s="1"/>
      <c r="B67" s="64"/>
      <c r="C67" s="65" t="s">
        <v>9</v>
      </c>
      <c r="D67" s="9">
        <v>1466211</v>
      </c>
      <c r="E67" s="24">
        <v>5.4296358825009789E-3</v>
      </c>
      <c r="F67" s="79">
        <v>9.1767549155125625</v>
      </c>
      <c r="G67" s="21">
        <v>5511179</v>
      </c>
      <c r="H67" s="24">
        <v>2.993778219089604E-3</v>
      </c>
      <c r="I67" s="80">
        <v>34.493493077408097</v>
      </c>
      <c r="J67" s="72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"/>
      <c r="AG67" s="1"/>
    </row>
    <row r="68" spans="1:33" x14ac:dyDescent="0.2">
      <c r="A68" s="1"/>
      <c r="B68" s="64"/>
      <c r="C68" s="65" t="s">
        <v>10</v>
      </c>
      <c r="D68" s="9">
        <v>1470076</v>
      </c>
      <c r="E68" s="24">
        <v>2.6360462443672842E-3</v>
      </c>
      <c r="F68" s="79">
        <v>9.1926075475441493</v>
      </c>
      <c r="G68" s="21">
        <v>5560087</v>
      </c>
      <c r="H68" s="24">
        <v>8.8743261650547009E-3</v>
      </c>
      <c r="I68" s="80">
        <v>34.76806486277043</v>
      </c>
      <c r="J68" s="72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"/>
      <c r="AG68" s="1"/>
    </row>
    <row r="69" spans="1:33" ht="13.5" thickBot="1" x14ac:dyDescent="0.25">
      <c r="A69" s="1"/>
      <c r="B69" s="66"/>
      <c r="C69" s="67" t="s">
        <v>11</v>
      </c>
      <c r="D69" s="57">
        <v>1473310</v>
      </c>
      <c r="E69" s="52">
        <v>2.1998862643836099E-3</v>
      </c>
      <c r="F69" s="85">
        <v>9.2044893087799</v>
      </c>
      <c r="G69" s="83">
        <v>5794971</v>
      </c>
      <c r="H69" s="52">
        <v>4.2244662718407107E-2</v>
      </c>
      <c r="I69" s="86">
        <v>36.204022652523612</v>
      </c>
      <c r="J69" s="72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"/>
      <c r="AG69" s="1"/>
    </row>
    <row r="70" spans="1:33" x14ac:dyDescent="0.2">
      <c r="A70" s="1"/>
      <c r="B70" s="68">
        <v>2004</v>
      </c>
      <c r="C70" s="63" t="s">
        <v>1</v>
      </c>
      <c r="D70" s="55">
        <v>1474434</v>
      </c>
      <c r="E70" s="56">
        <v>7.6290800985535966E-4</v>
      </c>
      <c r="F70" s="75">
        <v>9.2031792951383729</v>
      </c>
      <c r="G70" s="76">
        <v>5893649</v>
      </c>
      <c r="H70" s="56">
        <v>1.7028212910815257E-2</v>
      </c>
      <c r="I70" s="77">
        <v>36.787206785527857</v>
      </c>
      <c r="J70" s="72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"/>
      <c r="AG70" s="1"/>
    </row>
    <row r="71" spans="1:33" x14ac:dyDescent="0.2">
      <c r="A71" s="1"/>
      <c r="B71" s="64"/>
      <c r="C71" s="65" t="s">
        <v>28</v>
      </c>
      <c r="D71" s="9">
        <v>1473472</v>
      </c>
      <c r="E71" s="24">
        <v>-6.5245375513586909E-4</v>
      </c>
      <c r="F71" s="79">
        <v>9.1888629405315054</v>
      </c>
      <c r="G71" s="21">
        <v>5986271</v>
      </c>
      <c r="H71" s="24">
        <v>1.5715560936866109E-2</v>
      </c>
      <c r="I71" s="80">
        <v>37.331570429487961</v>
      </c>
      <c r="J71" s="72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"/>
      <c r="AG71" s="1"/>
    </row>
    <row r="72" spans="1:33" x14ac:dyDescent="0.2">
      <c r="A72" s="1"/>
      <c r="B72" s="64"/>
      <c r="C72" s="65" t="s">
        <v>2</v>
      </c>
      <c r="D72" s="9">
        <v>1504381</v>
      </c>
      <c r="E72" s="24">
        <v>2.0976984971550188E-2</v>
      </c>
      <c r="F72" s="79">
        <v>9.3731468443586952</v>
      </c>
      <c r="G72" s="21">
        <v>6150516</v>
      </c>
      <c r="H72" s="24">
        <v>2.7436946974168059E-2</v>
      </c>
      <c r="I72" s="80">
        <v>38.321202964260834</v>
      </c>
      <c r="J72" s="72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"/>
      <c r="AG72" s="1"/>
    </row>
    <row r="73" spans="1:33" x14ac:dyDescent="0.2">
      <c r="A73" s="1"/>
      <c r="B73" s="64"/>
      <c r="C73" s="65" t="s">
        <v>3</v>
      </c>
      <c r="D73" s="9">
        <v>1464477</v>
      </c>
      <c r="E73" s="24">
        <v>-2.6525195412598273E-2</v>
      </c>
      <c r="F73" s="79">
        <v>9.116291122036138</v>
      </c>
      <c r="G73" s="21">
        <v>6277668</v>
      </c>
      <c r="H73" s="24">
        <v>2.0673387403593455E-2</v>
      </c>
      <c r="I73" s="80">
        <v>39.078148072991489</v>
      </c>
      <c r="J73" s="72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"/>
      <c r="AG73" s="1"/>
    </row>
    <row r="74" spans="1:33" x14ac:dyDescent="0.2">
      <c r="A74" s="1"/>
      <c r="B74" s="64"/>
      <c r="C74" s="65" t="s">
        <v>4</v>
      </c>
      <c r="D74" s="9">
        <v>1511997</v>
      </c>
      <c r="E74" s="24">
        <v>3.244844405204042E-2</v>
      </c>
      <c r="F74" s="79">
        <v>9.4036176437736945</v>
      </c>
      <c r="G74" s="21">
        <v>6364920</v>
      </c>
      <c r="H74" s="24">
        <v>1.3898791716924182E-2</v>
      </c>
      <c r="I74" s="80">
        <v>39.585577228796133</v>
      </c>
      <c r="J74" s="72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"/>
      <c r="AG74" s="1"/>
    </row>
    <row r="75" spans="1:33" x14ac:dyDescent="0.2">
      <c r="A75" s="1"/>
      <c r="B75" s="64"/>
      <c r="C75" s="65" t="s">
        <v>5</v>
      </c>
      <c r="D75" s="9">
        <v>1523926</v>
      </c>
      <c r="E75" s="24">
        <v>7.8895659184508964E-3</v>
      </c>
      <c r="F75" s="79">
        <v>9.4692736354045657</v>
      </c>
      <c r="G75" s="21">
        <v>6554791</v>
      </c>
      <c r="H75" s="24">
        <v>2.9830854119140538E-2</v>
      </c>
      <c r="I75" s="80">
        <v>40.729739896745073</v>
      </c>
      <c r="J75" s="72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"/>
      <c r="AG75" s="1"/>
    </row>
    <row r="76" spans="1:33" x14ac:dyDescent="0.2">
      <c r="A76" s="1"/>
      <c r="B76" s="64"/>
      <c r="C76" s="65" t="s">
        <v>6</v>
      </c>
      <c r="D76" s="9">
        <v>1514735</v>
      </c>
      <c r="E76" s="24">
        <v>-6.031132745290782E-3</v>
      </c>
      <c r="F76" s="79">
        <v>9.4036954069386578</v>
      </c>
      <c r="G76" s="21">
        <v>6778065</v>
      </c>
      <c r="H76" s="24">
        <v>3.4062718399411974E-2</v>
      </c>
      <c r="I76" s="80">
        <v>42.079214323582462</v>
      </c>
      <c r="J76" s="72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"/>
      <c r="AG76" s="1"/>
    </row>
    <row r="77" spans="1:33" x14ac:dyDescent="0.2">
      <c r="A77" s="1"/>
      <c r="B77" s="64"/>
      <c r="C77" s="65" t="s">
        <v>7</v>
      </c>
      <c r="D77" s="9">
        <v>1525590</v>
      </c>
      <c r="E77" s="24">
        <v>7.1662700076250965E-3</v>
      </c>
      <c r="F77" s="79">
        <v>9.4625716944192799</v>
      </c>
      <c r="G77" s="21">
        <v>6884211</v>
      </c>
      <c r="H77" s="24">
        <v>1.5660221611920218E-2</v>
      </c>
      <c r="I77" s="80">
        <v>42.699768710472561</v>
      </c>
      <c r="J77" s="72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"/>
      <c r="AG77" s="1"/>
    </row>
    <row r="78" spans="1:33" x14ac:dyDescent="0.2">
      <c r="A78" s="1"/>
      <c r="B78" s="64"/>
      <c r="C78" s="65" t="s">
        <v>8</v>
      </c>
      <c r="D78" s="9">
        <v>1546645</v>
      </c>
      <c r="E78" s="24">
        <v>1.3801217889472269E-2</v>
      </c>
      <c r="F78" s="79">
        <v>9.5845515851200886</v>
      </c>
      <c r="G78" s="21">
        <v>6946061</v>
      </c>
      <c r="H78" s="24">
        <v>8.9843265989377717E-3</v>
      </c>
      <c r="I78" s="80">
        <v>43.044706424480623</v>
      </c>
      <c r="J78" s="72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"/>
      <c r="AG78" s="1"/>
    </row>
    <row r="79" spans="1:33" x14ac:dyDescent="0.2">
      <c r="A79" s="1"/>
      <c r="B79" s="64"/>
      <c r="C79" s="65" t="s">
        <v>9</v>
      </c>
      <c r="D79" s="9">
        <v>1570201</v>
      </c>
      <c r="E79" s="24">
        <v>1.523038577049032E-2</v>
      </c>
      <c r="F79" s="79">
        <v>9.7217973636622208</v>
      </c>
      <c r="G79" s="21">
        <v>7089179</v>
      </c>
      <c r="H79" s="24">
        <v>2.0604195672914476E-2</v>
      </c>
      <c r="I79" s="80">
        <v>43.892190689427395</v>
      </c>
      <c r="J79" s="72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"/>
      <c r="AG79" s="1"/>
    </row>
    <row r="80" spans="1:33" x14ac:dyDescent="0.2">
      <c r="A80" s="1"/>
      <c r="B80" s="64"/>
      <c r="C80" s="65" t="s">
        <v>10</v>
      </c>
      <c r="D80" s="9">
        <v>1587304</v>
      </c>
      <c r="E80" s="24">
        <v>1.0892236089519749E-2</v>
      </c>
      <c r="F80" s="79">
        <v>9.8188795634843764</v>
      </c>
      <c r="G80" s="21">
        <v>7207958</v>
      </c>
      <c r="H80" s="24">
        <v>1.6754972613895063E-2</v>
      </c>
      <c r="I80" s="80">
        <v>44.587597272263991</v>
      </c>
      <c r="J80" s="72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"/>
      <c r="AG80" s="1"/>
    </row>
    <row r="81" spans="1:33" ht="13.5" thickBot="1" x14ac:dyDescent="0.25">
      <c r="A81" s="1"/>
      <c r="B81" s="66"/>
      <c r="C81" s="67" t="s">
        <v>11</v>
      </c>
      <c r="D81" s="57">
        <v>1616653</v>
      </c>
      <c r="E81" s="52">
        <v>1.8489841895440319E-2</v>
      </c>
      <c r="F81" s="85">
        <v>9.9914723607580687</v>
      </c>
      <c r="G81" s="83">
        <v>7644732</v>
      </c>
      <c r="H81" s="52">
        <v>6.0596080054850489E-2</v>
      </c>
      <c r="I81" s="86">
        <v>47.247076820692349</v>
      </c>
      <c r="J81" s="72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"/>
      <c r="AG81" s="1"/>
    </row>
    <row r="82" spans="1:33" x14ac:dyDescent="0.2">
      <c r="A82" s="1"/>
      <c r="B82" s="68">
        <v>2005</v>
      </c>
      <c r="C82" s="63" t="s">
        <v>1</v>
      </c>
      <c r="D82" s="55">
        <v>1615186</v>
      </c>
      <c r="E82" s="56">
        <v>-9.0743035147307425E-4</v>
      </c>
      <c r="F82" s="75">
        <v>9.9734732046722936</v>
      </c>
      <c r="G82" s="76">
        <v>7593577</v>
      </c>
      <c r="H82" s="56">
        <v>-6.6915360800090832E-3</v>
      </c>
      <c r="I82" s="77">
        <v>46.888925942347086</v>
      </c>
      <c r="J82" s="72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"/>
      <c r="AG82" s="1"/>
    </row>
    <row r="83" spans="1:33" x14ac:dyDescent="0.2">
      <c r="A83" s="1"/>
      <c r="B83" s="64"/>
      <c r="C83" s="65" t="s">
        <v>28</v>
      </c>
      <c r="D83" s="9">
        <v>1630458</v>
      </c>
      <c r="E83" s="24">
        <v>9.4552577845523674E-3</v>
      </c>
      <c r="F83" s="79">
        <v>10.058774037161433</v>
      </c>
      <c r="G83" s="21">
        <v>7713264</v>
      </c>
      <c r="H83" s="24">
        <v>1.5761610108121639E-2</v>
      </c>
      <c r="I83" s="80">
        <v>47.58538991189711</v>
      </c>
      <c r="J83" s="72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"/>
      <c r="AG83" s="1"/>
    </row>
    <row r="84" spans="1:33" x14ac:dyDescent="0.2">
      <c r="A84" s="1"/>
      <c r="B84" s="64"/>
      <c r="C84" s="65" t="s">
        <v>2</v>
      </c>
      <c r="D84" s="9">
        <v>1653601</v>
      </c>
      <c r="E84" s="24">
        <v>1.4194171208335327E-2</v>
      </c>
      <c r="F84" s="79">
        <v>10.192437617739806</v>
      </c>
      <c r="G84" s="21">
        <v>7875796</v>
      </c>
      <c r="H84" s="24">
        <v>2.1071753799688432E-2</v>
      </c>
      <c r="I84" s="80">
        <v>48.54469694929108</v>
      </c>
      <c r="J84" s="72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"/>
      <c r="AG84" s="1"/>
    </row>
    <row r="85" spans="1:33" x14ac:dyDescent="0.2">
      <c r="A85" s="1"/>
      <c r="B85" s="64"/>
      <c r="C85" s="65" t="s">
        <v>3</v>
      </c>
      <c r="D85" s="9">
        <v>1656526</v>
      </c>
      <c r="E85" s="24">
        <v>1.7688668548216891E-3</v>
      </c>
      <c r="F85" s="79">
        <v>10.201354477206591</v>
      </c>
      <c r="G85" s="21">
        <v>8265714</v>
      </c>
      <c r="H85" s="24">
        <v>4.9508392548511922E-2</v>
      </c>
      <c r="I85" s="80">
        <v>50.902598885383753</v>
      </c>
      <c r="J85" s="72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"/>
      <c r="AG85" s="1"/>
    </row>
    <row r="86" spans="1:33" x14ac:dyDescent="0.2">
      <c r="A86" s="1"/>
      <c r="B86" s="64"/>
      <c r="C86" s="65" t="s">
        <v>4</v>
      </c>
      <c r="D86" s="9">
        <v>1742636</v>
      </c>
      <c r="E86" s="24">
        <v>5.1982280990458346E-2</v>
      </c>
      <c r="F86" s="79">
        <v>10.722075367630804</v>
      </c>
      <c r="G86" s="21">
        <v>8417958</v>
      </c>
      <c r="H86" s="24">
        <v>1.8418735513955599E-2</v>
      </c>
      <c r="I86" s="80">
        <v>51.793937527717013</v>
      </c>
      <c r="J86" s="72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"/>
      <c r="AG86" s="1"/>
    </row>
    <row r="87" spans="1:33" x14ac:dyDescent="0.2">
      <c r="A87" s="1"/>
      <c r="B87" s="64"/>
      <c r="C87" s="65" t="s">
        <v>5</v>
      </c>
      <c r="D87" s="9">
        <v>1773372</v>
      </c>
      <c r="E87" s="24">
        <v>1.763764779334296E-2</v>
      </c>
      <c r="F87" s="79">
        <v>10.901467350591778</v>
      </c>
      <c r="G87" s="21">
        <v>8263988</v>
      </c>
      <c r="H87" s="24">
        <v>-1.8290659088581816E-2</v>
      </c>
      <c r="I87" s="80">
        <v>50.801295705403184</v>
      </c>
      <c r="J87" s="72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"/>
      <c r="AG87" s="1"/>
    </row>
    <row r="88" spans="1:33" x14ac:dyDescent="0.2">
      <c r="A88" s="1"/>
      <c r="B88" s="64"/>
      <c r="C88" s="65" t="s">
        <v>6</v>
      </c>
      <c r="D88" s="9">
        <v>1812820</v>
      </c>
      <c r="E88" s="24">
        <v>2.224462774871826E-2</v>
      </c>
      <c r="F88" s="79">
        <v>11.134532325626685</v>
      </c>
      <c r="G88" s="21">
        <v>8248445</v>
      </c>
      <c r="H88" s="24">
        <v>-1.8808110563568099E-3</v>
      </c>
      <c r="I88" s="80">
        <v>50.662822281668227</v>
      </c>
      <c r="J88" s="72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"/>
      <c r="AG88" s="1"/>
    </row>
    <row r="89" spans="1:33" x14ac:dyDescent="0.2">
      <c r="A89" s="1"/>
      <c r="B89" s="64"/>
      <c r="C89" s="65" t="s">
        <v>7</v>
      </c>
      <c r="D89" s="9">
        <v>1847521</v>
      </c>
      <c r="E89" s="24">
        <v>1.9141999757284232E-2</v>
      </c>
      <c r="F89" s="79">
        <v>11.338071110100834</v>
      </c>
      <c r="G89" s="21">
        <v>8226204</v>
      </c>
      <c r="H89" s="24">
        <v>-2.6963870159769508E-3</v>
      </c>
      <c r="I89" s="80">
        <v>50.483478086688017</v>
      </c>
      <c r="J89" s="72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"/>
      <c r="AG89" s="1"/>
    </row>
    <row r="90" spans="1:33" x14ac:dyDescent="0.2">
      <c r="A90" s="1"/>
      <c r="B90" s="64"/>
      <c r="C90" s="65" t="s">
        <v>8</v>
      </c>
      <c r="D90" s="9">
        <v>1858559</v>
      </c>
      <c r="E90" s="24">
        <v>5.9744923061767633E-3</v>
      </c>
      <c r="F90" s="79">
        <v>11.396170873243953</v>
      </c>
      <c r="G90" s="21">
        <v>8211935</v>
      </c>
      <c r="H90" s="24">
        <v>-1.7345789139194701E-3</v>
      </c>
      <c r="I90" s="80">
        <v>50.3533191359395</v>
      </c>
      <c r="J90" s="72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"/>
      <c r="AG90" s="1"/>
    </row>
    <row r="91" spans="1:33" x14ac:dyDescent="0.2">
      <c r="A91" s="1"/>
      <c r="B91" s="64"/>
      <c r="C91" s="65" t="s">
        <v>9</v>
      </c>
      <c r="D91" s="9">
        <v>1893845</v>
      </c>
      <c r="E91" s="24">
        <v>1.8985676537575616E-2</v>
      </c>
      <c r="F91" s="79">
        <v>11.602729008767696</v>
      </c>
      <c r="G91" s="21">
        <v>8299222</v>
      </c>
      <c r="H91" s="24">
        <v>1.0629285302428721E-2</v>
      </c>
      <c r="I91" s="80">
        <v>50.845567535676381</v>
      </c>
      <c r="J91" s="72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"/>
      <c r="AG91" s="1"/>
    </row>
    <row r="92" spans="1:33" x14ac:dyDescent="0.2">
      <c r="A92" s="1"/>
      <c r="B92" s="64"/>
      <c r="C92" s="65" t="s">
        <v>10</v>
      </c>
      <c r="D92" s="9">
        <v>1881889</v>
      </c>
      <c r="E92" s="24">
        <v>-6.3130826440389786E-3</v>
      </c>
      <c r="F92" s="79">
        <v>11.519752490681268</v>
      </c>
      <c r="G92" s="21">
        <v>8300094</v>
      </c>
      <c r="H92" s="24">
        <v>1.0507008970238415E-4</v>
      </c>
      <c r="I92" s="80">
        <v>50.80800649208782</v>
      </c>
      <c r="J92" s="72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"/>
      <c r="AG92" s="1"/>
    </row>
    <row r="93" spans="1:33" ht="13.5" thickBot="1" x14ac:dyDescent="0.25">
      <c r="A93" s="1"/>
      <c r="B93" s="66"/>
      <c r="C93" s="67" t="s">
        <v>11</v>
      </c>
      <c r="D93" s="57">
        <v>1931459</v>
      </c>
      <c r="E93" s="52">
        <v>2.634055462357238E-2</v>
      </c>
      <c r="F93" s="85">
        <v>11.813222233476056</v>
      </c>
      <c r="G93" s="83">
        <v>8638113</v>
      </c>
      <c r="H93" s="52">
        <v>4.0724719503176708E-2</v>
      </c>
      <c r="I93" s="86">
        <v>52.832572965244694</v>
      </c>
      <c r="J93" s="72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"/>
      <c r="AG93" s="1"/>
    </row>
    <row r="94" spans="1:33" x14ac:dyDescent="0.2">
      <c r="A94" s="1"/>
      <c r="B94" s="68">
        <v>2006</v>
      </c>
      <c r="C94" s="63" t="s">
        <v>1</v>
      </c>
      <c r="D94" s="55">
        <v>1964345</v>
      </c>
      <c r="E94" s="56">
        <v>1.7026506904883821E-2</v>
      </c>
      <c r="F94" s="75">
        <v>12.004240590441349</v>
      </c>
      <c r="G94" s="76">
        <v>8666699</v>
      </c>
      <c r="H94" s="56">
        <v>3.3092875724130954E-3</v>
      </c>
      <c r="I94" s="77">
        <v>52.96276362906589</v>
      </c>
      <c r="J94" s="72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14"/>
      <c r="AF94" s="1"/>
      <c r="AG94" s="1"/>
    </row>
    <row r="95" spans="1:33" x14ac:dyDescent="0.2">
      <c r="A95" s="1"/>
      <c r="B95" s="87"/>
      <c r="C95" s="65" t="s">
        <v>28</v>
      </c>
      <c r="D95" s="9">
        <v>1990413</v>
      </c>
      <c r="E95" s="24">
        <v>1.327058128791022E-2</v>
      </c>
      <c r="F95" s="79">
        <v>12.153307254531841</v>
      </c>
      <c r="G95" s="21">
        <v>8667953</v>
      </c>
      <c r="H95" s="24">
        <v>1.4469176788071213E-4</v>
      </c>
      <c r="I95" s="80">
        <v>52.925848091245896</v>
      </c>
      <c r="J95" s="72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14"/>
      <c r="AF95" s="1"/>
      <c r="AG95" s="1"/>
    </row>
    <row r="96" spans="1:33" x14ac:dyDescent="0.2">
      <c r="A96" s="1"/>
      <c r="B96" s="87"/>
      <c r="C96" s="65" t="s">
        <v>2</v>
      </c>
      <c r="D96" s="9">
        <v>2037633</v>
      </c>
      <c r="E96" s="24">
        <v>2.3723719650142999E-2</v>
      </c>
      <c r="F96" s="79">
        <v>12.43116709600962</v>
      </c>
      <c r="G96" s="21">
        <v>8857465</v>
      </c>
      <c r="H96" s="24">
        <v>2.1863524179238165E-2</v>
      </c>
      <c r="I96" s="80">
        <v>54.037516796232133</v>
      </c>
      <c r="J96" s="72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14"/>
      <c r="AF96" s="1"/>
      <c r="AG96" s="1"/>
    </row>
    <row r="97" spans="1:33" x14ac:dyDescent="0.2">
      <c r="A97" s="1"/>
      <c r="B97" s="64"/>
      <c r="C97" s="65" t="s">
        <v>3</v>
      </c>
      <c r="D97" s="9">
        <v>2078668</v>
      </c>
      <c r="E97" s="24">
        <f t="shared" ref="E97:E102" si="3">+D97/D96-1</f>
        <v>2.0138562734309806E-2</v>
      </c>
      <c r="F97" s="79">
        <v>12.670858369234747</v>
      </c>
      <c r="G97" s="21">
        <v>8906559</v>
      </c>
      <c r="H97" s="24">
        <f t="shared" ref="H97:H102" si="4">+G97/G96-1</f>
        <v>5.5426693754929701E-3</v>
      </c>
      <c r="I97" s="80">
        <v>54.291376807760095</v>
      </c>
      <c r="J97" s="72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14"/>
      <c r="AF97" s="1"/>
      <c r="AG97" s="1"/>
    </row>
    <row r="98" spans="1:33" x14ac:dyDescent="0.2">
      <c r="A98" s="1"/>
      <c r="B98" s="64"/>
      <c r="C98" s="65" t="s">
        <v>4</v>
      </c>
      <c r="D98" s="9">
        <v>2125032</v>
      </c>
      <c r="E98" s="24">
        <f t="shared" si="3"/>
        <v>2.2304668181739373E-2</v>
      </c>
      <c r="F98" s="79">
        <v>12.942603736147582</v>
      </c>
      <c r="G98" s="21">
        <v>9083250</v>
      </c>
      <c r="H98" s="24">
        <f t="shared" si="4"/>
        <v>1.983830118904506E-2</v>
      </c>
      <c r="I98" s="80">
        <v>55.32194592192613</v>
      </c>
      <c r="J98" s="72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14"/>
      <c r="AF98" s="1"/>
      <c r="AG98" s="1"/>
    </row>
    <row r="99" spans="1:33" x14ac:dyDescent="0.2">
      <c r="A99" s="1"/>
      <c r="B99" s="64"/>
      <c r="C99" s="65" t="s">
        <v>5</v>
      </c>
      <c r="D99" s="9">
        <v>2174174</v>
      </c>
      <c r="E99" s="24">
        <f t="shared" si="3"/>
        <v>2.3125298819029583E-2</v>
      </c>
      <c r="F99" s="79">
        <v>13.230798590661502</v>
      </c>
      <c r="G99" s="21">
        <v>9110918</v>
      </c>
      <c r="H99" s="24">
        <f t="shared" si="4"/>
        <v>3.0460462940027355E-3</v>
      </c>
      <c r="I99" s="80">
        <v>55.443916187955757</v>
      </c>
      <c r="J99" s="72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14"/>
      <c r="AF99" s="1"/>
      <c r="AG99" s="1"/>
    </row>
    <row r="100" spans="1:33" x14ac:dyDescent="0.2">
      <c r="A100" s="1"/>
      <c r="B100" s="64"/>
      <c r="C100" s="65" t="s">
        <v>6</v>
      </c>
      <c r="D100" s="9">
        <v>2234602</v>
      </c>
      <c r="E100" s="24">
        <f t="shared" si="3"/>
        <v>2.7793543663018783E-2</v>
      </c>
      <c r="F100" s="79">
        <v>13.587132807446348</v>
      </c>
      <c r="G100" s="21">
        <v>9222531</v>
      </c>
      <c r="H100" s="24">
        <f t="shared" si="4"/>
        <v>1.2250466967214546E-2</v>
      </c>
      <c r="I100" s="80">
        <v>56.076094766670295</v>
      </c>
      <c r="J100" s="72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14"/>
      <c r="AF100" s="1"/>
      <c r="AG100" s="1"/>
    </row>
    <row r="101" spans="1:33" x14ac:dyDescent="0.2">
      <c r="A101" s="1"/>
      <c r="B101" s="64"/>
      <c r="C101" s="65" t="s">
        <v>7</v>
      </c>
      <c r="D101" s="9">
        <v>2251033</v>
      </c>
      <c r="E101" s="24">
        <f t="shared" si="3"/>
        <v>7.3529872433659715E-3</v>
      </c>
      <c r="F101" s="79">
        <v>13.675577687989247</v>
      </c>
      <c r="G101" s="21">
        <v>9329966</v>
      </c>
      <c r="H101" s="24">
        <f t="shared" si="4"/>
        <v>1.1649188275973277E-2</v>
      </c>
      <c r="I101" s="80">
        <v>56.681832234044663</v>
      </c>
      <c r="J101" s="72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14"/>
      <c r="AF101" s="1"/>
      <c r="AG101" s="1"/>
    </row>
    <row r="102" spans="1:33" x14ac:dyDescent="0.2">
      <c r="A102" s="1"/>
      <c r="B102" s="64"/>
      <c r="C102" s="65" t="s">
        <v>8</v>
      </c>
      <c r="D102" s="9">
        <v>2343521</v>
      </c>
      <c r="E102" s="24">
        <f t="shared" si="3"/>
        <v>4.1086914318892775E-2</v>
      </c>
      <c r="F102" s="79">
        <v>14.22555290680649</v>
      </c>
      <c r="G102" s="21">
        <v>9460437</v>
      </c>
      <c r="H102" s="24">
        <f t="shared" si="4"/>
        <v>1.3984080970927515E-2</v>
      </c>
      <c r="I102" s="80">
        <v>57.426388355389037</v>
      </c>
      <c r="J102" s="72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14"/>
      <c r="AF102" s="1"/>
      <c r="AG102" s="1"/>
    </row>
    <row r="103" spans="1:33" x14ac:dyDescent="0.2">
      <c r="A103" s="1"/>
      <c r="B103" s="64"/>
      <c r="C103" s="65" t="s">
        <v>9</v>
      </c>
      <c r="D103" s="9">
        <v>2450650</v>
      </c>
      <c r="E103" s="24">
        <f t="shared" ref="E103:E156" si="5">+D103/D102-1</f>
        <v>4.5712839782532377E-2</v>
      </c>
      <c r="F103" s="79">
        <v>14.86340754992648</v>
      </c>
      <c r="G103" s="21">
        <v>9450774</v>
      </c>
      <c r="H103" s="24">
        <f t="shared" ref="H103:H156" si="6">+G103/G102-1</f>
        <v>-1.0214115901834298E-3</v>
      </c>
      <c r="I103" s="80">
        <v>57.319774600309671</v>
      </c>
      <c r="J103" s="72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14"/>
      <c r="AF103" s="1"/>
      <c r="AG103" s="1"/>
    </row>
    <row r="104" spans="1:33" x14ac:dyDescent="0.2">
      <c r="A104" s="1"/>
      <c r="B104" s="64"/>
      <c r="C104" s="65" t="s">
        <v>10</v>
      </c>
      <c r="D104" s="9">
        <v>2538163</v>
      </c>
      <c r="E104" s="24">
        <f t="shared" si="5"/>
        <v>3.5710117723869228E-2</v>
      </c>
      <c r="F104" s="79">
        <v>15.381323238899061</v>
      </c>
      <c r="G104" s="21">
        <v>9414047</v>
      </c>
      <c r="H104" s="24">
        <f t="shared" si="6"/>
        <v>-3.8861367333511421E-3</v>
      </c>
      <c r="I104" s="80">
        <v>57.049330517066075</v>
      </c>
      <c r="J104" s="72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14"/>
      <c r="AF104" s="1"/>
      <c r="AG104" s="1"/>
    </row>
    <row r="105" spans="1:33" ht="13.5" thickBot="1" x14ac:dyDescent="0.25">
      <c r="A105" s="1"/>
      <c r="B105" s="66"/>
      <c r="C105" s="67" t="s">
        <v>11</v>
      </c>
      <c r="D105" s="57">
        <v>2644224</v>
      </c>
      <c r="E105" s="52">
        <f t="shared" si="5"/>
        <v>4.1786520408657823E-2</v>
      </c>
      <c r="F105" s="85">
        <v>16.01068192582256</v>
      </c>
      <c r="G105" s="83">
        <v>9806577</v>
      </c>
      <c r="H105" s="52">
        <f t="shared" si="6"/>
        <v>4.1696201431754121E-2</v>
      </c>
      <c r="I105" s="86">
        <v>59.378473657332819</v>
      </c>
      <c r="J105" s="72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14"/>
      <c r="AF105" s="1"/>
      <c r="AG105" s="1"/>
    </row>
    <row r="106" spans="1:33" x14ac:dyDescent="0.2">
      <c r="A106" s="1"/>
      <c r="B106" s="62">
        <v>2007</v>
      </c>
      <c r="C106" s="63" t="s">
        <v>1</v>
      </c>
      <c r="D106" s="55">
        <v>2702657</v>
      </c>
      <c r="E106" s="56">
        <f t="shared" si="5"/>
        <v>2.2098354753606442E-2</v>
      </c>
      <c r="F106" s="75">
        <v>16.350845632945344</v>
      </c>
      <c r="G106" s="76">
        <v>9817877</v>
      </c>
      <c r="H106" s="56">
        <f t="shared" si="6"/>
        <v>1.1522878982135332E-3</v>
      </c>
      <c r="I106" s="77">
        <v>59.397323178725422</v>
      </c>
      <c r="J106" s="72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14"/>
      <c r="AF106" s="1"/>
      <c r="AG106" s="1"/>
    </row>
    <row r="107" spans="1:33" x14ac:dyDescent="0.2">
      <c r="A107" s="1"/>
      <c r="B107" s="64"/>
      <c r="C107" s="65" t="s">
        <v>28</v>
      </c>
      <c r="D107" s="9">
        <v>2781380</v>
      </c>
      <c r="E107" s="24">
        <f t="shared" si="5"/>
        <v>2.9128002554523302E-2</v>
      </c>
      <c r="F107" s="79">
        <v>16.813093004706005</v>
      </c>
      <c r="G107" s="21">
        <v>9724454</v>
      </c>
      <c r="H107" s="24">
        <f t="shared" si="6"/>
        <v>-9.5156009797230379E-3</v>
      </c>
      <c r="I107" s="80">
        <v>58.783103898778776</v>
      </c>
      <c r="J107" s="72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14"/>
      <c r="AF107" s="1"/>
      <c r="AG107" s="1"/>
    </row>
    <row r="108" spans="1:33" x14ac:dyDescent="0.2">
      <c r="A108" s="1"/>
      <c r="B108" s="64"/>
      <c r="C108" s="65" t="s">
        <v>2</v>
      </c>
      <c r="D108" s="9">
        <v>2877124</v>
      </c>
      <c r="E108" s="24">
        <f t="shared" si="5"/>
        <v>3.4423199994247478E-2</v>
      </c>
      <c r="F108" s="79">
        <v>17.3773748961449</v>
      </c>
      <c r="G108" s="21">
        <v>9856959</v>
      </c>
      <c r="H108" s="24">
        <f t="shared" si="6"/>
        <v>1.3625957817271717E-2</v>
      </c>
      <c r="I108" s="80">
        <v>59.534476747936317</v>
      </c>
      <c r="J108" s="72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14"/>
      <c r="AF108" s="1"/>
      <c r="AG108" s="1"/>
    </row>
    <row r="109" spans="1:33" x14ac:dyDescent="0.2">
      <c r="A109" s="1"/>
      <c r="B109" s="64"/>
      <c r="C109" s="65" t="s">
        <v>3</v>
      </c>
      <c r="D109" s="9">
        <v>2962753</v>
      </c>
      <c r="E109" s="24">
        <f t="shared" si="5"/>
        <v>2.9762012342881228E-2</v>
      </c>
      <c r="F109" s="79">
        <v>17.879675862670215</v>
      </c>
      <c r="G109" s="21">
        <v>9878754</v>
      </c>
      <c r="H109" s="24">
        <f t="shared" si="6"/>
        <v>2.2111281988694831E-3</v>
      </c>
      <c r="I109" s="80">
        <v>59.61648488654194</v>
      </c>
      <c r="J109" s="72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14"/>
      <c r="AF109" s="1"/>
      <c r="AG109" s="1"/>
    </row>
    <row r="110" spans="1:33" x14ac:dyDescent="0.2">
      <c r="A110" s="1"/>
      <c r="B110" s="64"/>
      <c r="C110" s="65" t="s">
        <v>4</v>
      </c>
      <c r="D110" s="9">
        <v>3057799</v>
      </c>
      <c r="E110" s="24">
        <f t="shared" si="5"/>
        <v>3.2080298290137588E-2</v>
      </c>
      <c r="F110" s="79">
        <v>18.437924548355706</v>
      </c>
      <c r="G110" s="21">
        <v>9893651</v>
      </c>
      <c r="H110" s="24">
        <f t="shared" si="6"/>
        <v>1.5079836991587214E-3</v>
      </c>
      <c r="I110" s="80">
        <v>59.656763131181599</v>
      </c>
      <c r="J110" s="72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14"/>
      <c r="AF110" s="1"/>
      <c r="AG110" s="1"/>
    </row>
    <row r="111" spans="1:33" x14ac:dyDescent="0.2">
      <c r="A111" s="1"/>
      <c r="B111" s="64"/>
      <c r="C111" s="65" t="s">
        <v>5</v>
      </c>
      <c r="D111" s="9">
        <v>3156043</v>
      </c>
      <c r="E111" s="24">
        <f t="shared" si="5"/>
        <v>3.2128992127997913E-2</v>
      </c>
      <c r="F111" s="79">
        <v>19.014513370647688</v>
      </c>
      <c r="G111" s="21">
        <v>9897469</v>
      </c>
      <c r="H111" s="24">
        <f t="shared" si="6"/>
        <v>3.8590405099192537E-4</v>
      </c>
      <c r="I111" s="80">
        <v>59.630225771978075</v>
      </c>
      <c r="J111" s="72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14"/>
      <c r="AF111" s="1"/>
      <c r="AG111" s="1"/>
    </row>
    <row r="112" spans="1:33" x14ac:dyDescent="0.2">
      <c r="A112" s="1"/>
      <c r="B112" s="64"/>
      <c r="C112" s="65" t="s">
        <v>6</v>
      </c>
      <c r="D112" s="9">
        <v>3234710</v>
      </c>
      <c r="E112" s="24">
        <f t="shared" si="5"/>
        <v>2.492583275956628E-2</v>
      </c>
      <c r="F112" s="79">
        <v>19.472296203850039</v>
      </c>
      <c r="G112" s="21">
        <v>9873342</v>
      </c>
      <c r="H112" s="24">
        <f t="shared" si="6"/>
        <v>-2.437693919526307E-3</v>
      </c>
      <c r="I112" s="80">
        <v>59.435510430892769</v>
      </c>
      <c r="J112" s="72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14"/>
      <c r="AF112" s="1"/>
      <c r="AG112" s="1"/>
    </row>
    <row r="113" spans="1:33" x14ac:dyDescent="0.2">
      <c r="A113" s="1"/>
      <c r="B113" s="64"/>
      <c r="C113" s="65" t="s">
        <v>7</v>
      </c>
      <c r="D113" s="9">
        <v>3302758</v>
      </c>
      <c r="E113" s="24">
        <f t="shared" si="5"/>
        <v>2.1036816283376281E-2</v>
      </c>
      <c r="F113" s="79">
        <v>19.865448788738341</v>
      </c>
      <c r="G113" s="21">
        <v>9903245</v>
      </c>
      <c r="H113" s="24">
        <f t="shared" si="6"/>
        <v>3.0286604069826861E-3</v>
      </c>
      <c r="I113" s="80">
        <v>59.566097906606849</v>
      </c>
      <c r="J113" s="72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14"/>
      <c r="AF113" s="1"/>
      <c r="AG113" s="1"/>
    </row>
    <row r="114" spans="1:33" x14ac:dyDescent="0.2">
      <c r="A114" s="1"/>
      <c r="B114" s="88"/>
      <c r="C114" s="65" t="s">
        <v>8</v>
      </c>
      <c r="D114" s="9">
        <v>3353808</v>
      </c>
      <c r="E114" s="24">
        <f t="shared" si="5"/>
        <v>1.5456778849676445E-2</v>
      </c>
      <c r="F114" s="79">
        <v>20.155795065730324</v>
      </c>
      <c r="G114" s="21">
        <v>9988919</v>
      </c>
      <c r="H114" s="24">
        <f t="shared" si="6"/>
        <v>8.6511037543754998E-3</v>
      </c>
      <c r="I114" s="80">
        <v>60.031642924156635</v>
      </c>
      <c r="J114" s="72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"/>
      <c r="AG114" s="1"/>
    </row>
    <row r="115" spans="1:33" x14ac:dyDescent="0.2">
      <c r="A115" s="1"/>
      <c r="B115" s="88"/>
      <c r="C115" s="65" t="s">
        <v>9</v>
      </c>
      <c r="D115" s="9">
        <v>3422783</v>
      </c>
      <c r="E115" s="24">
        <f t="shared" si="5"/>
        <v>2.0566174330790554E-2</v>
      </c>
      <c r="F115" s="79">
        <v>20.553297665326404</v>
      </c>
      <c r="G115" s="21">
        <v>9990185</v>
      </c>
      <c r="H115" s="24">
        <f t="shared" si="6"/>
        <v>1.2674044108273996E-4</v>
      </c>
      <c r="I115" s="80">
        <v>59.989559968212667</v>
      </c>
      <c r="J115" s="72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"/>
      <c r="AG115" s="1"/>
    </row>
    <row r="116" spans="1:33" x14ac:dyDescent="0.2">
      <c r="A116" s="1"/>
      <c r="B116" s="88"/>
      <c r="C116" s="65" t="s">
        <v>10</v>
      </c>
      <c r="D116" s="9">
        <v>3467343</v>
      </c>
      <c r="E116" s="24">
        <f t="shared" si="5"/>
        <v>1.3018645938115192E-2</v>
      </c>
      <c r="F116" s="79">
        <v>20.803655657299569</v>
      </c>
      <c r="G116" s="21">
        <v>9966584</v>
      </c>
      <c r="H116" s="24">
        <f t="shared" si="6"/>
        <v>-2.3624187139678066E-3</v>
      </c>
      <c r="I116" s="80">
        <v>59.798347499959291</v>
      </c>
      <c r="J116" s="72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"/>
      <c r="AG116" s="1"/>
    </row>
    <row r="117" spans="1:33" ht="13.5" thickBot="1" x14ac:dyDescent="0.25">
      <c r="A117" s="1"/>
      <c r="B117" s="89"/>
      <c r="C117" s="67" t="s">
        <v>11</v>
      </c>
      <c r="D117" s="57">
        <v>3523166</v>
      </c>
      <c r="E117" s="52">
        <f t="shared" si="5"/>
        <v>1.6099647482236357E-2</v>
      </c>
      <c r="F117" s="85">
        <v>21.121120773067322</v>
      </c>
      <c r="G117" s="83">
        <v>10432036</v>
      </c>
      <c r="H117" s="52">
        <f t="shared" si="6"/>
        <v>4.670125692012439E-2</v>
      </c>
      <c r="I117" s="86">
        <v>62.539287749991367</v>
      </c>
      <c r="J117" s="72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"/>
      <c r="AG117" s="1"/>
    </row>
    <row r="118" spans="1:33" x14ac:dyDescent="0.2">
      <c r="A118" s="1"/>
      <c r="B118" s="62">
        <v>2008</v>
      </c>
      <c r="C118" s="63" t="s">
        <v>1</v>
      </c>
      <c r="D118" s="55">
        <v>3566340</v>
      </c>
      <c r="E118" s="56">
        <f t="shared" si="5"/>
        <v>1.2254318984685986E-2</v>
      </c>
      <c r="F118" s="75">
        <v>21.362294472658881</v>
      </c>
      <c r="G118" s="76">
        <v>10374382</v>
      </c>
      <c r="H118" s="56">
        <f t="shared" si="6"/>
        <v>-5.5266297010477805E-3</v>
      </c>
      <c r="I118" s="77">
        <v>62.142309273891939</v>
      </c>
      <c r="J118" s="72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"/>
      <c r="AG118" s="1"/>
    </row>
    <row r="119" spans="1:33" x14ac:dyDescent="0.2">
      <c r="A119" s="1"/>
      <c r="B119" s="88"/>
      <c r="C119" s="65" t="s">
        <v>35</v>
      </c>
      <c r="D119" s="9">
        <v>3579363</v>
      </c>
      <c r="E119" s="24">
        <f t="shared" si="5"/>
        <v>3.6516428607480389E-3</v>
      </c>
      <c r="F119" s="79">
        <v>21.422615463010125</v>
      </c>
      <c r="G119" s="21">
        <v>10411506</v>
      </c>
      <c r="H119" s="24">
        <f t="shared" si="6"/>
        <v>3.5784300211809672E-3</v>
      </c>
      <c r="I119" s="80">
        <v>62.313235463634932</v>
      </c>
      <c r="J119" s="72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"/>
      <c r="AG119" s="1"/>
    </row>
    <row r="120" spans="1:33" x14ac:dyDescent="0.2">
      <c r="A120" s="1"/>
      <c r="B120" s="88"/>
      <c r="C120" s="65" t="s">
        <v>2</v>
      </c>
      <c r="D120" s="9">
        <v>3626232</v>
      </c>
      <c r="E120" s="24">
        <f t="shared" si="5"/>
        <v>1.3094229336337193E-2</v>
      </c>
      <c r="F120" s="79">
        <v>21.685239569789005</v>
      </c>
      <c r="G120" s="21">
        <v>10364319</v>
      </c>
      <c r="H120" s="24">
        <f t="shared" si="6"/>
        <v>-4.5321973593445142E-3</v>
      </c>
      <c r="I120" s="80">
        <v>61.97969145181996</v>
      </c>
      <c r="J120" s="72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"/>
      <c r="AG120" s="1"/>
    </row>
    <row r="121" spans="1:33" x14ac:dyDescent="0.2">
      <c r="A121" s="1"/>
      <c r="B121" s="88"/>
      <c r="C121" s="65" t="s">
        <v>3</v>
      </c>
      <c r="D121" s="9">
        <v>3709472</v>
      </c>
      <c r="E121" s="24">
        <f t="shared" si="5"/>
        <v>2.2954957101476214E-2</v>
      </c>
      <c r="F121" s="79">
        <v>22.164754291133583</v>
      </c>
      <c r="G121" s="21">
        <v>10366336</v>
      </c>
      <c r="H121" s="24">
        <f t="shared" si="6"/>
        <v>1.9460998836495769E-4</v>
      </c>
      <c r="I121" s="80">
        <v>61.940699468639352</v>
      </c>
      <c r="J121" s="72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"/>
      <c r="AG121" s="1"/>
    </row>
    <row r="122" spans="1:33" x14ac:dyDescent="0.2">
      <c r="A122" s="1"/>
      <c r="B122" s="88"/>
      <c r="C122" s="65" t="s">
        <v>4</v>
      </c>
      <c r="D122" s="9">
        <v>3752216</v>
      </c>
      <c r="E122" s="24">
        <f t="shared" si="5"/>
        <v>1.152293372210389E-2</v>
      </c>
      <c r="F122" s="79">
        <v>22.40170816326297</v>
      </c>
      <c r="G122" s="21">
        <v>10413526</v>
      </c>
      <c r="H122" s="24">
        <f t="shared" si="6"/>
        <v>4.5522352352846962E-3</v>
      </c>
      <c r="I122" s="80">
        <v>62.17146624889164</v>
      </c>
      <c r="J122" s="72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"/>
      <c r="AG122" s="1"/>
    </row>
    <row r="123" spans="1:33" x14ac:dyDescent="0.2">
      <c r="A123" s="1"/>
      <c r="B123" s="88"/>
      <c r="C123" s="65" t="s">
        <v>5</v>
      </c>
      <c r="D123" s="9">
        <v>3810553</v>
      </c>
      <c r="E123" s="24">
        <f t="shared" si="5"/>
        <v>1.5547345888403008E-2</v>
      </c>
      <c r="F123" s="79">
        <v>22.731290120720811</v>
      </c>
      <c r="G123" s="21">
        <v>10409238</v>
      </c>
      <c r="H123" s="24">
        <f t="shared" si="6"/>
        <v>-4.117721509505623E-4</v>
      </c>
      <c r="I123" s="80">
        <v>62.094769161754634</v>
      </c>
      <c r="J123" s="72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"/>
      <c r="AG123" s="1"/>
    </row>
    <row r="124" spans="1:33" x14ac:dyDescent="0.2">
      <c r="A124" s="1"/>
      <c r="B124" s="88"/>
      <c r="C124" s="65" t="s">
        <v>6</v>
      </c>
      <c r="D124" s="9">
        <v>3834108</v>
      </c>
      <c r="E124" s="24">
        <f t="shared" si="5"/>
        <v>6.1815174857822175E-3</v>
      </c>
      <c r="F124" s="79">
        <v>22.853013343070838</v>
      </c>
      <c r="G124" s="21">
        <v>10291214</v>
      </c>
      <c r="H124" s="24">
        <f t="shared" si="6"/>
        <v>-1.1338389995502074E-2</v>
      </c>
      <c r="I124" s="80">
        <v>61.340278066866503</v>
      </c>
      <c r="J124" s="72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"/>
      <c r="AG124" s="1"/>
    </row>
    <row r="125" spans="1:33" x14ac:dyDescent="0.2">
      <c r="A125" s="1"/>
      <c r="B125" s="88"/>
      <c r="C125" s="65" t="s">
        <v>7</v>
      </c>
      <c r="D125" s="9">
        <v>3889243</v>
      </c>
      <c r="E125" s="24">
        <f t="shared" si="5"/>
        <v>1.4380137440051177E-2</v>
      </c>
      <c r="F125" s="79">
        <v>23.162613252508716</v>
      </c>
      <c r="G125" s="21">
        <v>10274066</v>
      </c>
      <c r="H125" s="24">
        <f t="shared" si="6"/>
        <v>-1.6662757182971388E-3</v>
      </c>
      <c r="I125" s="80">
        <v>61.187798573848227</v>
      </c>
      <c r="J125" s="72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"/>
      <c r="AG125" s="1"/>
    </row>
    <row r="126" spans="1:33" x14ac:dyDescent="0.2">
      <c r="A126" s="1"/>
      <c r="B126" s="88"/>
      <c r="C126" s="65" t="s">
        <v>8</v>
      </c>
      <c r="D126" s="9">
        <v>3923304</v>
      </c>
      <c r="E126" s="24">
        <f t="shared" si="5"/>
        <v>8.7577454018687995E-3</v>
      </c>
      <c r="F126" s="79">
        <v>23.346300792884072</v>
      </c>
      <c r="G126" s="21">
        <v>10316734</v>
      </c>
      <c r="H126" s="24">
        <f t="shared" si="6"/>
        <v>4.1529809133014073E-3</v>
      </c>
      <c r="I126" s="80">
        <v>61.391514693782099</v>
      </c>
      <c r="J126" s="72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"/>
      <c r="AG126" s="1"/>
    </row>
    <row r="127" spans="1:33" x14ac:dyDescent="0.2">
      <c r="A127" s="1"/>
      <c r="B127" s="88"/>
      <c r="C127" s="65" t="s">
        <v>9</v>
      </c>
      <c r="D127" s="9">
        <v>3952867</v>
      </c>
      <c r="E127" s="24">
        <f t="shared" si="5"/>
        <v>7.5352305097948769E-3</v>
      </c>
      <c r="F127" s="79">
        <v>23.50294306029712</v>
      </c>
      <c r="G127" s="21">
        <v>10336571</v>
      </c>
      <c r="H127" s="24">
        <f t="shared" si="6"/>
        <v>1.922798436016615E-3</v>
      </c>
      <c r="I127" s="80">
        <v>61.459148423591913</v>
      </c>
      <c r="J127" s="72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"/>
      <c r="AG127" s="1"/>
    </row>
    <row r="128" spans="1:33" x14ac:dyDescent="0.2">
      <c r="A128" s="1"/>
      <c r="B128" s="88"/>
      <c r="C128" s="65" t="s">
        <v>10</v>
      </c>
      <c r="D128" s="9">
        <v>3979199</v>
      </c>
      <c r="E128" s="24">
        <f t="shared" si="5"/>
        <v>6.6614940497617958E-3</v>
      </c>
      <c r="F128" s="79">
        <v>23.640133650080482</v>
      </c>
      <c r="G128" s="21">
        <v>10280665</v>
      </c>
      <c r="H128" s="24">
        <f t="shared" si="6"/>
        <v>-5.4085634394617221E-3</v>
      </c>
      <c r="I128" s="80">
        <v>61.07668769812836</v>
      </c>
      <c r="J128" s="72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"/>
      <c r="AG128" s="1"/>
    </row>
    <row r="129" spans="1:33" ht="13.5" thickBot="1" x14ac:dyDescent="0.25">
      <c r="A129" s="1"/>
      <c r="B129" s="89"/>
      <c r="C129" s="67" t="s">
        <v>11</v>
      </c>
      <c r="D129" s="57">
        <v>4033678</v>
      </c>
      <c r="E129" s="52">
        <f t="shared" si="5"/>
        <v>1.3690946343724031E-2</v>
      </c>
      <c r="F129" s="85">
        <v>23.944182213745112</v>
      </c>
      <c r="G129" s="83">
        <v>10762915</v>
      </c>
      <c r="H129" s="52">
        <f t="shared" si="6"/>
        <v>4.69084441522023E-2</v>
      </c>
      <c r="I129" s="86">
        <v>63.88938281911706</v>
      </c>
      <c r="J129" s="72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"/>
      <c r="AG129" s="1"/>
    </row>
    <row r="130" spans="1:33" x14ac:dyDescent="0.2">
      <c r="A130" s="1"/>
      <c r="B130" s="62">
        <v>2009</v>
      </c>
      <c r="C130" s="63" t="s">
        <v>1</v>
      </c>
      <c r="D130" s="55">
        <v>4036441</v>
      </c>
      <c r="E130" s="56">
        <f t="shared" si="5"/>
        <v>6.8498278742135099E-4</v>
      </c>
      <c r="F130" s="75">
        <v>23.940994979222481</v>
      </c>
      <c r="G130" s="76">
        <v>10669250</v>
      </c>
      <c r="H130" s="56">
        <f t="shared" si="6"/>
        <v>-8.7025680310585107E-3</v>
      </c>
      <c r="I130" s="77">
        <v>63.281603938239016</v>
      </c>
      <c r="J130" s="72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"/>
      <c r="AG130" s="1"/>
    </row>
    <row r="131" spans="1:33" x14ac:dyDescent="0.2">
      <c r="A131" s="1"/>
      <c r="B131" s="88"/>
      <c r="C131" s="65" t="s">
        <v>35</v>
      </c>
      <c r="D131" s="9">
        <v>4036741</v>
      </c>
      <c r="E131" s="24">
        <f t="shared" si="5"/>
        <v>7.4322899802137243E-5</v>
      </c>
      <c r="F131" s="79">
        <v>23.923216305195034</v>
      </c>
      <c r="G131" s="21">
        <v>10746621</v>
      </c>
      <c r="H131" s="24">
        <f t="shared" si="6"/>
        <v>7.251774960751689E-3</v>
      </c>
      <c r="I131" s="80">
        <v>63.688440435725589</v>
      </c>
      <c r="J131" s="72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"/>
      <c r="AG131" s="1"/>
    </row>
    <row r="132" spans="1:33" x14ac:dyDescent="0.2">
      <c r="A132" s="1"/>
      <c r="B132" s="88"/>
      <c r="C132" s="65" t="s">
        <v>2</v>
      </c>
      <c r="D132" s="9">
        <v>4093228</v>
      </c>
      <c r="E132" s="24">
        <f t="shared" si="5"/>
        <v>1.3993218787135442E-2</v>
      </c>
      <c r="F132" s="79">
        <v>24.238179760207267</v>
      </c>
      <c r="G132" s="21">
        <v>10808053</v>
      </c>
      <c r="H132" s="24">
        <f t="shared" si="6"/>
        <v>5.7164014623758419E-3</v>
      </c>
      <c r="I132" s="80">
        <v>64.000229518572496</v>
      </c>
      <c r="J132" s="72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"/>
      <c r="AG132" s="1"/>
    </row>
    <row r="133" spans="1:33" x14ac:dyDescent="0.2">
      <c r="A133" s="1"/>
      <c r="B133" s="88"/>
      <c r="C133" s="65" t="s">
        <v>3</v>
      </c>
      <c r="D133" s="9">
        <v>4112436</v>
      </c>
      <c r="E133" s="24">
        <f t="shared" si="5"/>
        <v>4.6926288982680475E-3</v>
      </c>
      <c r="F133" s="79">
        <v>24.332060732782626</v>
      </c>
      <c r="G133" s="21">
        <v>10764081</v>
      </c>
      <c r="H133" s="24">
        <f t="shared" si="6"/>
        <v>-4.0684478508756783E-3</v>
      </c>
      <c r="I133" s="80">
        <v>63.687865932647099</v>
      </c>
      <c r="J133" s="72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"/>
      <c r="AG133" s="1"/>
    </row>
    <row r="134" spans="1:33" x14ac:dyDescent="0.2">
      <c r="A134" s="1"/>
      <c r="B134" s="88"/>
      <c r="C134" s="65" t="s">
        <v>4</v>
      </c>
      <c r="D134" s="9">
        <v>4162428</v>
      </c>
      <c r="E134" s="24">
        <f t="shared" si="5"/>
        <v>1.2156298602580051E-2</v>
      </c>
      <c r="F134" s="79">
        <v>24.607780056419347</v>
      </c>
      <c r="G134" s="21">
        <v>10779153</v>
      </c>
      <c r="H134" s="24">
        <f t="shared" si="6"/>
        <v>1.4002124287246787E-3</v>
      </c>
      <c r="I134" s="80">
        <v>63.72507253422588</v>
      </c>
      <c r="J134" s="72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"/>
      <c r="AG134" s="1"/>
    </row>
    <row r="135" spans="1:33" x14ac:dyDescent="0.2">
      <c r="A135" s="1"/>
      <c r="B135" s="88"/>
      <c r="C135" s="65" t="s">
        <v>5</v>
      </c>
      <c r="D135" s="9">
        <v>4215037</v>
      </c>
      <c r="E135" s="24">
        <f t="shared" si="5"/>
        <v>1.2639017419640686E-2</v>
      </c>
      <c r="F135" s="79">
        <v>24.898509191958613</v>
      </c>
      <c r="G135" s="21">
        <v>10695881</v>
      </c>
      <c r="H135" s="24">
        <f t="shared" si="6"/>
        <v>-7.7252823111426672E-3</v>
      </c>
      <c r="I135" s="80">
        <v>63.181293875853406</v>
      </c>
      <c r="J135" s="72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"/>
      <c r="AG135" s="1"/>
    </row>
    <row r="136" spans="1:33" x14ac:dyDescent="0.2">
      <c r="A136" s="1"/>
      <c r="B136" s="88"/>
      <c r="C136" s="65" t="s">
        <v>6</v>
      </c>
      <c r="D136" s="9">
        <v>4295177</v>
      </c>
      <c r="E136" s="24">
        <f t="shared" si="5"/>
        <v>1.9012881737455745E-2</v>
      </c>
      <c r="F136" s="79">
        <v>25.351261212373959</v>
      </c>
      <c r="G136" s="21">
        <v>10978935</v>
      </c>
      <c r="H136" s="24">
        <f t="shared" si="6"/>
        <v>2.6463832198581949E-2</v>
      </c>
      <c r="I136" s="80">
        <v>64.8005539745335</v>
      </c>
      <c r="J136" s="72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"/>
      <c r="AG136" s="1"/>
    </row>
    <row r="137" spans="1:33" x14ac:dyDescent="0.2">
      <c r="A137" s="1"/>
      <c r="B137" s="88"/>
      <c r="C137" s="65" t="s">
        <v>7</v>
      </c>
      <c r="D137" s="9">
        <v>4379558</v>
      </c>
      <c r="E137" s="24">
        <f t="shared" si="5"/>
        <v>1.9645523339317572E-2</v>
      </c>
      <c r="F137" s="79">
        <v>25.828288339036593</v>
      </c>
      <c r="G137" s="21">
        <v>11193455</v>
      </c>
      <c r="H137" s="24">
        <f t="shared" si="6"/>
        <v>1.9539235818410328E-2</v>
      </c>
      <c r="I137" s="80">
        <v>66.013004794098137</v>
      </c>
      <c r="J137" s="72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"/>
      <c r="AG137" s="1"/>
    </row>
    <row r="138" spans="1:33" x14ac:dyDescent="0.2">
      <c r="A138" s="1"/>
      <c r="B138" s="88"/>
      <c r="C138" s="65" t="s">
        <v>8</v>
      </c>
      <c r="D138" s="9">
        <v>4363888</v>
      </c>
      <c r="E138" s="24">
        <f t="shared" si="5"/>
        <v>-3.5779866370077018E-3</v>
      </c>
      <c r="F138" s="79">
        <v>25.714972589707841</v>
      </c>
      <c r="G138" s="21">
        <v>11098546</v>
      </c>
      <c r="H138" s="24">
        <f t="shared" si="6"/>
        <v>-8.4789727568476136E-3</v>
      </c>
      <c r="I138" s="80">
        <v>65.400121674894407</v>
      </c>
      <c r="J138" s="72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"/>
      <c r="AG138" s="1"/>
    </row>
    <row r="139" spans="1:33" x14ac:dyDescent="0.2">
      <c r="A139" s="1"/>
      <c r="B139" s="88"/>
      <c r="C139" s="65" t="s">
        <v>9</v>
      </c>
      <c r="D139" s="9">
        <v>4411770</v>
      </c>
      <c r="E139" s="24">
        <f t="shared" si="5"/>
        <v>1.0972325595890675E-2</v>
      </c>
      <c r="F139" s="79">
        <v>25.97602811241071</v>
      </c>
      <c r="G139" s="21">
        <v>11261193</v>
      </c>
      <c r="H139" s="24">
        <f t="shared" si="6"/>
        <v>1.4654802529989075E-2</v>
      </c>
      <c r="I139" s="80">
        <v>66.304695382416284</v>
      </c>
      <c r="J139" s="72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"/>
      <c r="AG139" s="1"/>
    </row>
    <row r="140" spans="1:33" x14ac:dyDescent="0.2">
      <c r="A140" s="1"/>
      <c r="B140" s="88"/>
      <c r="C140" s="65" t="s">
        <v>10</v>
      </c>
      <c r="D140" s="9">
        <v>4446688</v>
      </c>
      <c r="E140" s="24">
        <f t="shared" si="5"/>
        <v>7.9147371689820556E-3</v>
      </c>
      <c r="F140" s="79">
        <v>26.160391522699133</v>
      </c>
      <c r="G140" s="21">
        <v>11282513</v>
      </c>
      <c r="H140" s="24">
        <f t="shared" si="6"/>
        <v>1.8932274759877465E-3</v>
      </c>
      <c r="I140" s="80">
        <v>66.376358638146584</v>
      </c>
      <c r="J140" s="72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"/>
      <c r="AG140" s="1"/>
    </row>
    <row r="141" spans="1:33" ht="13.5" thickBot="1" x14ac:dyDescent="0.25">
      <c r="A141" s="1"/>
      <c r="B141" s="89"/>
      <c r="C141" s="67" t="s">
        <v>11</v>
      </c>
      <c r="D141" s="57">
        <v>4517200</v>
      </c>
      <c r="E141" s="52">
        <f t="shared" si="5"/>
        <v>1.5857195287818815E-2</v>
      </c>
      <c r="F141" s="85">
        <v>26.553690233732972</v>
      </c>
      <c r="G141" s="83">
        <v>11933023</v>
      </c>
      <c r="H141" s="52">
        <f t="shared" si="6"/>
        <v>5.7656481317593045E-2</v>
      </c>
      <c r="I141" s="86">
        <v>70.146505865140114</v>
      </c>
      <c r="J141" s="72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"/>
      <c r="AG141" s="1"/>
    </row>
    <row r="142" spans="1:33" x14ac:dyDescent="0.2">
      <c r="A142" s="1"/>
      <c r="B142" s="90">
        <v>2010</v>
      </c>
      <c r="C142" s="63" t="s">
        <v>1</v>
      </c>
      <c r="D142" s="55">
        <v>4573551</v>
      </c>
      <c r="E142" s="56">
        <f t="shared" si="5"/>
        <v>1.2474763127601207E-2</v>
      </c>
      <c r="F142" s="75">
        <v>26.863171595662521</v>
      </c>
      <c r="G142" s="76">
        <v>11956371</v>
      </c>
      <c r="H142" s="56">
        <f t="shared" si="6"/>
        <v>1.9565871950468772E-3</v>
      </c>
      <c r="I142" s="77">
        <v>70.226842520046915</v>
      </c>
      <c r="J142" s="72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"/>
      <c r="AG142" s="1"/>
    </row>
    <row r="143" spans="1:33" x14ac:dyDescent="0.2">
      <c r="A143" s="1"/>
      <c r="B143" s="88"/>
      <c r="C143" s="65" t="s">
        <v>35</v>
      </c>
      <c r="D143" s="9">
        <v>4622528</v>
      </c>
      <c r="E143" s="24">
        <f t="shared" si="5"/>
        <v>1.0708746879612763E-2</v>
      </c>
      <c r="F143" s="79">
        <v>27.128879325548148</v>
      </c>
      <c r="G143" s="21">
        <v>11961948</v>
      </c>
      <c r="H143" s="24">
        <f t="shared" si="6"/>
        <v>4.6644588061051095E-4</v>
      </c>
      <c r="I143" s="80">
        <v>70.202764329492879</v>
      </c>
      <c r="J143" s="72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"/>
      <c r="AG143" s="1"/>
    </row>
    <row r="144" spans="1:33" x14ac:dyDescent="0.2">
      <c r="A144" s="1"/>
      <c r="B144" s="88"/>
      <c r="C144" s="65" t="s">
        <v>2</v>
      </c>
      <c r="D144" s="9">
        <v>4819989</v>
      </c>
      <c r="E144" s="24">
        <f t="shared" si="5"/>
        <v>4.2717101984022676E-2</v>
      </c>
      <c r="F144" s="79">
        <v>28.26488207345313</v>
      </c>
      <c r="G144" s="21">
        <v>12258585</v>
      </c>
      <c r="H144" s="24">
        <f t="shared" si="6"/>
        <v>2.479838568099435E-2</v>
      </c>
      <c r="I144" s="80">
        <v>71.885529077431798</v>
      </c>
      <c r="J144" s="72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"/>
      <c r="AG144" s="1"/>
    </row>
    <row r="145" spans="1:33" x14ac:dyDescent="0.2">
      <c r="A145" s="1"/>
      <c r="B145" s="88"/>
      <c r="C145" s="65" t="s">
        <v>3</v>
      </c>
      <c r="D145" s="9">
        <v>4936738</v>
      </c>
      <c r="E145" s="24">
        <f t="shared" si="5"/>
        <v>2.4221839510422116E-2</v>
      </c>
      <c r="F145" s="79">
        <v>28.926129163280923</v>
      </c>
      <c r="G145" s="21">
        <v>12186060</v>
      </c>
      <c r="H145" s="24">
        <f t="shared" si="6"/>
        <v>-5.9162619502984848E-3</v>
      </c>
      <c r="I145" s="80">
        <v>71.402522384516061</v>
      </c>
      <c r="J145" s="72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"/>
      <c r="AG145" s="1"/>
    </row>
    <row r="146" spans="1:33" x14ac:dyDescent="0.2">
      <c r="A146" s="1"/>
      <c r="B146" s="88"/>
      <c r="C146" s="65" t="s">
        <v>4</v>
      </c>
      <c r="D146" s="9">
        <v>5019668</v>
      </c>
      <c r="E146" s="24">
        <f t="shared" si="5"/>
        <v>1.6798541871170691E-2</v>
      </c>
      <c r="F146" s="79">
        <v>29.388311220435291</v>
      </c>
      <c r="G146" s="21">
        <v>12437023</v>
      </c>
      <c r="H146" s="24">
        <f t="shared" si="6"/>
        <v>2.0594269189549319E-2</v>
      </c>
      <c r="I146" s="80">
        <v>72.814198584390809</v>
      </c>
      <c r="J146" s="72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"/>
      <c r="AG146" s="1"/>
    </row>
    <row r="147" spans="1:33" x14ac:dyDescent="0.2">
      <c r="A147" s="1"/>
      <c r="B147" s="88"/>
      <c r="C147" s="65" t="s">
        <v>5</v>
      </c>
      <c r="D147" s="9">
        <v>5105895</v>
      </c>
      <c r="E147" s="24">
        <f t="shared" si="5"/>
        <v>1.7177829290702107E-2</v>
      </c>
      <c r="F147" s="79">
        <v>29.869035100932894</v>
      </c>
      <c r="G147" s="21">
        <v>12454740</v>
      </c>
      <c r="H147" s="24">
        <f t="shared" si="6"/>
        <v>1.424537045561447E-3</v>
      </c>
      <c r="I147" s="80">
        <v>72.859129737880039</v>
      </c>
      <c r="J147" s="72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"/>
      <c r="AG147" s="1"/>
    </row>
    <row r="148" spans="1:33" x14ac:dyDescent="0.2">
      <c r="A148" s="1"/>
      <c r="B148" s="88"/>
      <c r="C148" s="65" t="s">
        <v>6</v>
      </c>
      <c r="D148" s="9">
        <v>5217274</v>
      </c>
      <c r="E148" s="24">
        <f t="shared" si="5"/>
        <v>2.1813805415113352E-2</v>
      </c>
      <c r="F148" s="79">
        <v>30.497670621849878</v>
      </c>
      <c r="G148" s="21">
        <v>12560865</v>
      </c>
      <c r="H148" s="24">
        <f t="shared" si="6"/>
        <v>8.5208523020150473E-3</v>
      </c>
      <c r="I148" s="80">
        <v>73.424766170134504</v>
      </c>
      <c r="J148" s="72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"/>
      <c r="AG148" s="1"/>
    </row>
    <row r="149" spans="1:33" x14ac:dyDescent="0.2">
      <c r="A149" s="1"/>
      <c r="B149" s="88"/>
      <c r="C149" s="65" t="s">
        <v>7</v>
      </c>
      <c r="D149" s="9">
        <v>5303381</v>
      </c>
      <c r="E149" s="24">
        <f t="shared" si="5"/>
        <v>1.6504212736383028E-2</v>
      </c>
      <c r="F149" s="79">
        <v>30.97774553256879</v>
      </c>
      <c r="G149" s="21">
        <v>12917043</v>
      </c>
      <c r="H149" s="24">
        <f t="shared" si="6"/>
        <v>2.8356168146063121E-2</v>
      </c>
      <c r="I149" s="80">
        <v>75.450146064793188</v>
      </c>
      <c r="J149" s="72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"/>
      <c r="AG149" s="1"/>
    </row>
    <row r="150" spans="1:33" x14ac:dyDescent="0.2">
      <c r="A150" s="1"/>
      <c r="B150" s="88"/>
      <c r="C150" s="65" t="s">
        <v>8</v>
      </c>
      <c r="D150" s="9">
        <v>5380426</v>
      </c>
      <c r="E150" s="24">
        <f t="shared" si="5"/>
        <v>1.4527524988304563E-2</v>
      </c>
      <c r="F150" s="79">
        <v>31.404207786882683</v>
      </c>
      <c r="G150" s="21">
        <v>12930003</v>
      </c>
      <c r="H150" s="24">
        <f t="shared" si="6"/>
        <v>1.0033256063326501E-3</v>
      </c>
      <c r="I150" s="80">
        <v>75.469210225550256</v>
      </c>
      <c r="J150" s="72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"/>
      <c r="AG150" s="1"/>
    </row>
    <row r="151" spans="1:33" x14ac:dyDescent="0.2">
      <c r="A151" s="1"/>
      <c r="B151" s="88"/>
      <c r="C151" s="65" t="s">
        <v>9</v>
      </c>
      <c r="D151" s="9">
        <v>5563315</v>
      </c>
      <c r="E151" s="24">
        <f t="shared" si="5"/>
        <v>3.3991546394281702E-2</v>
      </c>
      <c r="F151" s="79">
        <v>32.447353072690852</v>
      </c>
      <c r="G151" s="21">
        <v>13172232</v>
      </c>
      <c r="H151" s="24">
        <f t="shared" si="6"/>
        <v>1.8733870363371041E-2</v>
      </c>
      <c r="I151" s="80">
        <v>76.825429165775574</v>
      </c>
      <c r="J151" s="72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"/>
      <c r="AG151" s="1"/>
    </row>
    <row r="152" spans="1:33" x14ac:dyDescent="0.2">
      <c r="A152" s="1"/>
      <c r="B152" s="88"/>
      <c r="C152" s="65" t="s">
        <v>10</v>
      </c>
      <c r="D152" s="9">
        <v>5616740</v>
      </c>
      <c r="E152" s="24">
        <f t="shared" si="5"/>
        <v>9.6030873678731865E-3</v>
      </c>
      <c r="F152" s="79">
        <v>32.734418662648885</v>
      </c>
      <c r="G152" s="21">
        <v>13247719</v>
      </c>
      <c r="H152" s="24">
        <f t="shared" si="6"/>
        <v>5.7307675722686469E-3</v>
      </c>
      <c r="I152" s="80">
        <v>77.207842996316046</v>
      </c>
      <c r="J152" s="72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"/>
      <c r="AG152" s="1"/>
    </row>
    <row r="153" spans="1:33" ht="13.5" thickBot="1" x14ac:dyDescent="0.25">
      <c r="A153" s="1"/>
      <c r="B153" s="89"/>
      <c r="C153" s="67" t="s">
        <v>11</v>
      </c>
      <c r="D153" s="57">
        <v>5786405</v>
      </c>
      <c r="E153" s="52">
        <f t="shared" si="5"/>
        <v>3.0207024003247485E-2</v>
      </c>
      <c r="F153" s="85">
        <v>33.697995718161536</v>
      </c>
      <c r="G153" s="83">
        <v>14065837</v>
      </c>
      <c r="H153" s="52">
        <f t="shared" si="6"/>
        <v>6.1755385964934684E-2</v>
      </c>
      <c r="I153" s="86">
        <v>81.91450736655284</v>
      </c>
      <c r="J153" s="72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"/>
      <c r="AG153" s="1"/>
    </row>
    <row r="154" spans="1:33" x14ac:dyDescent="0.2">
      <c r="A154" s="1"/>
      <c r="B154" s="133">
        <v>2011</v>
      </c>
      <c r="C154" s="65" t="s">
        <v>1</v>
      </c>
      <c r="D154" s="127">
        <v>5837122</v>
      </c>
      <c r="E154" s="56">
        <f t="shared" si="5"/>
        <v>8.7648548623886491E-3</v>
      </c>
      <c r="F154" s="75">
        <v>33.967938348442665</v>
      </c>
      <c r="G154" s="76">
        <v>14094930</v>
      </c>
      <c r="H154" s="56">
        <f t="shared" si="6"/>
        <v>2.0683447419445056E-3</v>
      </c>
      <c r="I154" s="77">
        <v>82.022564076203125</v>
      </c>
      <c r="J154" s="72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"/>
      <c r="AG154" s="1"/>
    </row>
    <row r="155" spans="1:33" x14ac:dyDescent="0.2">
      <c r="A155" s="1"/>
      <c r="B155" s="88"/>
      <c r="C155" s="65" t="s">
        <v>35</v>
      </c>
      <c r="D155" s="128">
        <v>5886928</v>
      </c>
      <c r="E155" s="24">
        <f t="shared" si="5"/>
        <v>8.5326296075360908E-3</v>
      </c>
      <c r="F155" s="79">
        <v>34.232180212991835</v>
      </c>
      <c r="G155" s="21">
        <v>14127648</v>
      </c>
      <c r="H155" s="24">
        <f t="shared" si="6"/>
        <v>2.3212601978157554E-3</v>
      </c>
      <c r="I155" s="80">
        <v>82.1515385140966</v>
      </c>
      <c r="J155" s="72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"/>
      <c r="AG155" s="1"/>
    </row>
    <row r="156" spans="1:33" x14ac:dyDescent="0.2">
      <c r="A156" s="1"/>
      <c r="B156" s="88"/>
      <c r="C156" s="65" t="s">
        <v>2</v>
      </c>
      <c r="D156" s="128">
        <v>5957990</v>
      </c>
      <c r="E156" s="24">
        <f t="shared" si="5"/>
        <v>1.2071151541177327E-2</v>
      </c>
      <c r="F156" s="79">
        <v>34.619537802537401</v>
      </c>
      <c r="G156" s="21">
        <v>14333088</v>
      </c>
      <c r="H156" s="24">
        <f t="shared" si="6"/>
        <v>1.4541698660668789E-2</v>
      </c>
      <c r="I156" s="80">
        <v>83.283940027273488</v>
      </c>
      <c r="J156" s="72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"/>
      <c r="AG156" s="1"/>
    </row>
    <row r="157" spans="1:33" x14ac:dyDescent="0.2">
      <c r="A157" s="1"/>
      <c r="B157" s="133"/>
      <c r="C157" s="65" t="s">
        <v>3</v>
      </c>
      <c r="D157" s="128">
        <v>6043068</v>
      </c>
      <c r="E157" s="24">
        <f t="shared" ref="E157:E162" si="7">+D157/D156-1</f>
        <v>1.427964800209458E-2</v>
      </c>
      <c r="F157" s="79">
        <v>35.087698178354628</v>
      </c>
      <c r="G157" s="21">
        <v>14397872</v>
      </c>
      <c r="H157" s="24">
        <f t="shared" ref="H157:H162" si="8">+G157/G156-1</f>
        <v>4.5198913172095345E-3</v>
      </c>
      <c r="I157" s="80">
        <v>83.597964998339108</v>
      </c>
      <c r="J157" s="72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"/>
      <c r="AG157" s="1"/>
    </row>
    <row r="158" spans="1:33" x14ac:dyDescent="0.2">
      <c r="A158" s="1"/>
      <c r="B158" s="88"/>
      <c r="C158" s="65" t="s">
        <v>4</v>
      </c>
      <c r="D158" s="128">
        <v>6108388</v>
      </c>
      <c r="E158" s="24">
        <f t="shared" si="7"/>
        <v>1.0809079096909091E-2</v>
      </c>
      <c r="F158" s="79">
        <v>35.440525781845182</v>
      </c>
      <c r="G158" s="21">
        <v>14577678</v>
      </c>
      <c r="H158" s="24">
        <f t="shared" si="8"/>
        <v>1.2488373281829501E-2</v>
      </c>
      <c r="I158" s="80">
        <v>84.578873018288505</v>
      </c>
      <c r="J158" s="72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"/>
      <c r="AG158" s="1"/>
    </row>
    <row r="159" spans="1:33" x14ac:dyDescent="0.2">
      <c r="A159" s="1"/>
      <c r="B159" s="88"/>
      <c r="C159" s="65" t="s">
        <v>5</v>
      </c>
      <c r="D159" s="128">
        <v>6182089</v>
      </c>
      <c r="E159" s="24">
        <f t="shared" si="7"/>
        <v>1.2065540041005907E-2</v>
      </c>
      <c r="F159" s="79">
        <v>35.841417634628016</v>
      </c>
      <c r="G159" s="21">
        <v>14616968</v>
      </c>
      <c r="H159" s="24">
        <f t="shared" si="8"/>
        <v>2.6952166181746229E-3</v>
      </c>
      <c r="I159" s="80">
        <v>84.743661024613743</v>
      </c>
      <c r="J159" s="72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"/>
      <c r="AG159" s="1"/>
    </row>
    <row r="160" spans="1:33" x14ac:dyDescent="0.2">
      <c r="A160" s="1"/>
      <c r="B160" s="88"/>
      <c r="C160" s="65" t="s">
        <v>6</v>
      </c>
      <c r="D160" s="128">
        <v>6261482</v>
      </c>
      <c r="E160" s="24">
        <f t="shared" si="7"/>
        <v>1.2842422682688648E-2</v>
      </c>
      <c r="F160" s="79">
        <v>36.27468733280876</v>
      </c>
      <c r="G160" s="21">
        <v>14750231</v>
      </c>
      <c r="H160" s="24">
        <f t="shared" si="8"/>
        <v>9.1170070290911287E-3</v>
      </c>
      <c r="I160" s="80">
        <v>85.452616107768591</v>
      </c>
      <c r="J160" s="72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"/>
      <c r="AG160" s="1"/>
    </row>
    <row r="161" spans="1:33" x14ac:dyDescent="0.2">
      <c r="A161" s="1"/>
      <c r="B161" s="88"/>
      <c r="C161" s="65" t="s">
        <v>7</v>
      </c>
      <c r="D161" s="128">
        <v>6272938</v>
      </c>
      <c r="E161" s="24">
        <f t="shared" si="7"/>
        <v>1.8295988074388259E-3</v>
      </c>
      <c r="F161" s="79">
        <v>36.314025352723625</v>
      </c>
      <c r="G161" s="21">
        <v>14873556</v>
      </c>
      <c r="H161" s="24">
        <f t="shared" si="8"/>
        <v>8.3608860091750614E-3</v>
      </c>
      <c r="I161" s="80">
        <v>86.10298550203342</v>
      </c>
      <c r="J161" s="72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"/>
      <c r="AG161" s="1"/>
    </row>
    <row r="162" spans="1:33" x14ac:dyDescent="0.2">
      <c r="A162" s="1"/>
      <c r="B162" s="88"/>
      <c r="C162" s="65" t="s">
        <v>8</v>
      </c>
      <c r="D162" s="128">
        <v>6307736</v>
      </c>
      <c r="E162" s="24">
        <f t="shared" si="7"/>
        <v>5.5473208885532532E-3</v>
      </c>
      <c r="F162" s="79">
        <v>36.488331257109721</v>
      </c>
      <c r="G162" s="21">
        <v>15113585</v>
      </c>
      <c r="H162" s="24">
        <f t="shared" si="8"/>
        <v>1.6137969964949983E-2</v>
      </c>
      <c r="I162" s="80">
        <v>87.427485228057193</v>
      </c>
      <c r="J162" s="72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"/>
      <c r="AG162" s="1"/>
    </row>
    <row r="163" spans="1:33" x14ac:dyDescent="0.2">
      <c r="A163" s="1"/>
      <c r="B163" s="88"/>
      <c r="C163" s="65" t="s">
        <v>9</v>
      </c>
      <c r="D163" s="128">
        <v>6364180</v>
      </c>
      <c r="E163" s="24">
        <f t="shared" ref="E163:E168" si="9">+D163/D162-1</f>
        <v>8.9483770405103247E-3</v>
      </c>
      <c r="F163" s="79">
        <v>36.787500773128365</v>
      </c>
      <c r="G163" s="21">
        <v>15135286</v>
      </c>
      <c r="H163" s="24">
        <f t="shared" ref="H163:H168" si="10">+G163/G162-1</f>
        <v>1.4358605188642404E-3</v>
      </c>
      <c r="I163" s="80">
        <v>87.487994592629207</v>
      </c>
      <c r="J163" s="72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"/>
      <c r="AG163" s="1"/>
    </row>
    <row r="164" spans="1:33" x14ac:dyDescent="0.2">
      <c r="A164" s="1"/>
      <c r="B164" s="88"/>
      <c r="C164" s="65" t="s">
        <v>10</v>
      </c>
      <c r="D164" s="128">
        <v>6391015</v>
      </c>
      <c r="E164" s="24">
        <f t="shared" si="9"/>
        <v>4.2165683560175804E-3</v>
      </c>
      <c r="F164" s="79">
        <v>36.915201420152719</v>
      </c>
      <c r="G164" s="21">
        <v>15250778</v>
      </c>
      <c r="H164" s="24">
        <f t="shared" si="10"/>
        <v>7.6306453673884445E-3</v>
      </c>
      <c r="I164" s="80">
        <v>88.090161216024981</v>
      </c>
      <c r="J164" s="72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"/>
      <c r="AG164" s="1"/>
    </row>
    <row r="165" spans="1:33" ht="13.5" thickBot="1" x14ac:dyDescent="0.25">
      <c r="A165" s="1"/>
      <c r="B165" s="89"/>
      <c r="C165" s="67" t="s">
        <v>11</v>
      </c>
      <c r="D165" s="129">
        <v>6429681</v>
      </c>
      <c r="E165" s="52">
        <f t="shared" si="9"/>
        <v>6.0500562117284939E-3</v>
      </c>
      <c r="F165" s="85">
        <v>37.110999137689184</v>
      </c>
      <c r="G165" s="83">
        <v>15885567</v>
      </c>
      <c r="H165" s="52">
        <f t="shared" si="10"/>
        <v>4.1623384721749979E-2</v>
      </c>
      <c r="I165" s="86">
        <v>91.688726585145318</v>
      </c>
      <c r="J165" s="72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"/>
      <c r="AG165" s="1"/>
    </row>
    <row r="166" spans="1:33" x14ac:dyDescent="0.2">
      <c r="A166" s="1"/>
      <c r="B166" s="90">
        <v>2012</v>
      </c>
      <c r="C166" s="63" t="s">
        <v>1</v>
      </c>
      <c r="D166" s="127">
        <v>6468703</v>
      </c>
      <c r="E166" s="56">
        <f t="shared" si="9"/>
        <v>6.069041372348094E-3</v>
      </c>
      <c r="F166" s="75">
        <v>37.308559917093383</v>
      </c>
      <c r="G166" s="76">
        <v>16109327</v>
      </c>
      <c r="H166" s="56">
        <f t="shared" si="10"/>
        <v>1.4085742107914578E-2</v>
      </c>
      <c r="I166" s="77">
        <v>92.911328840348688</v>
      </c>
      <c r="J166" s="72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"/>
      <c r="AG166" s="1"/>
    </row>
    <row r="167" spans="1:33" x14ac:dyDescent="0.2">
      <c r="A167" s="1"/>
      <c r="B167" s="88"/>
      <c r="C167" s="65" t="s">
        <v>35</v>
      </c>
      <c r="D167" s="128">
        <v>6440227</v>
      </c>
      <c r="E167" s="24">
        <f t="shared" si="9"/>
        <v>-4.4021189409993999E-3</v>
      </c>
      <c r="F167" s="79">
        <v>37.116818378555507</v>
      </c>
      <c r="G167" s="21">
        <v>15730959</v>
      </c>
      <c r="H167" s="24">
        <f t="shared" si="10"/>
        <v>-2.3487511303234454E-2</v>
      </c>
      <c r="I167" s="80">
        <v>90.661889421522432</v>
      </c>
      <c r="J167" s="72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"/>
      <c r="AG167" s="1"/>
    </row>
    <row r="168" spans="1:33" x14ac:dyDescent="0.2">
      <c r="A168" s="1"/>
      <c r="B168" s="88"/>
      <c r="C168" s="65" t="s">
        <v>2</v>
      </c>
      <c r="D168" s="128">
        <v>6469924</v>
      </c>
      <c r="E168" s="24">
        <f t="shared" si="9"/>
        <v>4.6111728670432672E-3</v>
      </c>
      <c r="F168" s="79">
        <v>37.260379686001279</v>
      </c>
      <c r="G168" s="21">
        <v>16121900</v>
      </c>
      <c r="H168" s="24">
        <f t="shared" si="10"/>
        <v>2.4851695309866306E-2</v>
      </c>
      <c r="I168" s="80">
        <v>92.846239810505338</v>
      </c>
      <c r="J168" s="72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"/>
      <c r="AG168" s="1"/>
    </row>
    <row r="169" spans="1:33" x14ac:dyDescent="0.2">
      <c r="A169" s="1"/>
      <c r="B169" s="133"/>
      <c r="C169" s="65" t="s">
        <v>3</v>
      </c>
      <c r="D169" s="128">
        <v>6517019</v>
      </c>
      <c r="E169" s="24">
        <f>+D169/D168-1</f>
        <v>7.2790654109693431E-3</v>
      </c>
      <c r="F169" s="79">
        <v>37.503849931326556</v>
      </c>
      <c r="G169" s="21">
        <v>16044604</v>
      </c>
      <c r="H169" s="24">
        <f>+G169/G168-1</f>
        <v>-4.7944721155694925E-3</v>
      </c>
      <c r="I169" s="80">
        <v>92.332770646143857</v>
      </c>
      <c r="J169" s="72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"/>
      <c r="AG169" s="1"/>
    </row>
    <row r="170" spans="1:33" x14ac:dyDescent="0.2">
      <c r="A170" s="1"/>
      <c r="B170" s="88"/>
      <c r="C170" s="65" t="s">
        <v>4</v>
      </c>
      <c r="D170" s="128">
        <v>6587045</v>
      </c>
      <c r="E170" s="24">
        <f>+D170/D169-1</f>
        <v>1.0745096799625653E-2</v>
      </c>
      <c r="F170" s="79">
        <v>37.878825198974582</v>
      </c>
      <c r="G170" s="21">
        <v>16027166</v>
      </c>
      <c r="H170" s="24">
        <f>+G170/G169-1</f>
        <v>-1.0868451474401741E-3</v>
      </c>
      <c r="I170" s="80">
        <v>92.164273866194719</v>
      </c>
      <c r="J170" s="72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"/>
      <c r="AG170" s="1"/>
    </row>
    <row r="171" spans="1:33" x14ac:dyDescent="0.2">
      <c r="A171" s="1"/>
      <c r="B171" s="88"/>
      <c r="C171" s="65" t="s">
        <v>5</v>
      </c>
      <c r="D171" s="128">
        <v>6614943</v>
      </c>
      <c r="E171" s="24">
        <f>+D171/D170-1</f>
        <v>4.2352830442178302E-3</v>
      </c>
      <c r="F171" s="79">
        <v>38.011168426841195</v>
      </c>
      <c r="G171" s="21">
        <v>15703550</v>
      </c>
      <c r="H171" s="24">
        <f>+G171/G170-1</f>
        <v>-2.0191716988518071E-2</v>
      </c>
      <c r="I171" s="80">
        <v>90.236648138815724</v>
      </c>
      <c r="J171" s="72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"/>
      <c r="AG171" s="1"/>
    </row>
    <row r="172" spans="1:33" x14ac:dyDescent="0.2">
      <c r="A172" s="1"/>
      <c r="B172" s="133"/>
      <c r="C172" s="65" t="s">
        <v>6</v>
      </c>
      <c r="D172" s="128">
        <v>6661754</v>
      </c>
      <c r="E172" s="24">
        <f t="shared" ref="E172:E180" si="11">+D172/D171-1</f>
        <v>7.076553796457441E-3</v>
      </c>
      <c r="F172" s="79">
        <v>38.25191426333884</v>
      </c>
      <c r="G172" s="21">
        <v>16202210</v>
      </c>
      <c r="H172" s="24">
        <f t="shared" ref="H172:H180" si="12">+G172/G171-1</f>
        <v>3.175460325849877E-2</v>
      </c>
      <c r="I172" s="80">
        <v>93.033388473457762</v>
      </c>
      <c r="J172" s="72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"/>
      <c r="AG172" s="1"/>
    </row>
    <row r="173" spans="1:33" x14ac:dyDescent="0.2">
      <c r="A173" s="1"/>
      <c r="B173" s="88"/>
      <c r="C173" s="65" t="s">
        <v>7</v>
      </c>
      <c r="D173" s="128">
        <v>6665916</v>
      </c>
      <c r="E173" s="24">
        <f t="shared" si="11"/>
        <v>6.2476038592840233E-4</v>
      </c>
      <c r="F173" s="79">
        <v>38.247594325961529</v>
      </c>
      <c r="G173" s="21">
        <v>16426352</v>
      </c>
      <c r="H173" s="24">
        <f t="shared" si="12"/>
        <v>1.3834038689783723E-2</v>
      </c>
      <c r="I173" s="80">
        <v>94.250879781780455</v>
      </c>
      <c r="J173" s="72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"/>
      <c r="AG173" s="1"/>
    </row>
    <row r="174" spans="1:33" x14ac:dyDescent="0.2">
      <c r="A174" s="1"/>
      <c r="B174" s="88"/>
      <c r="C174" s="65" t="s">
        <v>8</v>
      </c>
      <c r="D174" s="128">
        <v>6635416</v>
      </c>
      <c r="E174" s="24">
        <f t="shared" si="11"/>
        <v>-4.575515203011804E-3</v>
      </c>
      <c r="F174" s="79">
        <v>38.04454415739302</v>
      </c>
      <c r="G174" s="21">
        <v>16390382</v>
      </c>
      <c r="H174" s="24">
        <f t="shared" si="12"/>
        <v>-2.1897740898283446E-3</v>
      </c>
      <c r="I174" s="80">
        <v>93.975209957527866</v>
      </c>
      <c r="J174" s="72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"/>
      <c r="AG174" s="1"/>
    </row>
    <row r="175" spans="1:33" x14ac:dyDescent="0.2">
      <c r="A175" s="1"/>
      <c r="B175" s="133"/>
      <c r="C175" s="65" t="s">
        <v>9</v>
      </c>
      <c r="D175" s="128">
        <v>6649741</v>
      </c>
      <c r="E175" s="24">
        <f t="shared" si="11"/>
        <v>2.1588699186305682E-3</v>
      </c>
      <c r="F175" s="79">
        <v>38.098610492422203</v>
      </c>
      <c r="G175" s="21">
        <v>16498132</v>
      </c>
      <c r="H175" s="24">
        <f t="shared" si="12"/>
        <v>6.5739773484230213E-3</v>
      </c>
      <c r="I175" s="80">
        <v>94.523366386836187</v>
      </c>
      <c r="J175" s="72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"/>
      <c r="AG175" s="1"/>
    </row>
    <row r="176" spans="1:33" x14ac:dyDescent="0.2">
      <c r="A176" s="1"/>
      <c r="B176" s="88"/>
      <c r="C176" s="65" t="s">
        <v>10</v>
      </c>
      <c r="D176" s="128">
        <v>6631435</v>
      </c>
      <c r="E176" s="24">
        <f t="shared" si="11"/>
        <v>-2.7528891726760207E-3</v>
      </c>
      <c r="F176" s="79">
        <v>37.965780796921337</v>
      </c>
      <c r="G176" s="21">
        <v>16521152</v>
      </c>
      <c r="H176" s="24">
        <f t="shared" si="12"/>
        <v>1.3953094810976729E-3</v>
      </c>
      <c r="I176" s="80">
        <v>94.585626692355191</v>
      </c>
      <c r="J176" s="72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"/>
      <c r="AG176" s="1"/>
    </row>
    <row r="177" spans="1:33" ht="13.5" thickBot="1" x14ac:dyDescent="0.25">
      <c r="A177" s="1"/>
      <c r="B177" s="89"/>
      <c r="C177" s="67" t="s">
        <v>11</v>
      </c>
      <c r="D177" s="129">
        <v>6657716</v>
      </c>
      <c r="E177" s="52">
        <f t="shared" si="11"/>
        <v>3.9630939608092941E-3</v>
      </c>
      <c r="F177" s="85">
        <v>38.088224798763221</v>
      </c>
      <c r="G177" s="83">
        <v>17283257</v>
      </c>
      <c r="H177" s="52">
        <f t="shared" si="12"/>
        <v>4.6129047175402782E-2</v>
      </c>
      <c r="I177" s="86">
        <v>98.876037648766939</v>
      </c>
      <c r="J177" s="72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"/>
      <c r="AG177" s="1"/>
    </row>
    <row r="178" spans="1:33" x14ac:dyDescent="0.2">
      <c r="A178" s="1"/>
      <c r="B178" s="90">
        <v>2013</v>
      </c>
      <c r="C178" s="63" t="s">
        <v>1</v>
      </c>
      <c r="D178" s="127">
        <v>6708291</v>
      </c>
      <c r="E178" s="56">
        <f t="shared" si="11"/>
        <v>7.5964489924171819E-3</v>
      </c>
      <c r="F178" s="75">
        <v>38.349370736449018</v>
      </c>
      <c r="G178" s="76">
        <v>17271722</v>
      </c>
      <c r="H178" s="56">
        <f t="shared" si="12"/>
        <v>-6.6740892645411609E-4</v>
      </c>
      <c r="I178" s="77">
        <v>98.737468341024965</v>
      </c>
      <c r="J178" s="72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"/>
      <c r="AG178" s="1"/>
    </row>
    <row r="179" spans="1:33" x14ac:dyDescent="0.2">
      <c r="A179" s="1"/>
      <c r="B179" s="88"/>
      <c r="C179" s="65" t="s">
        <v>35</v>
      </c>
      <c r="D179" s="128">
        <v>6701446</v>
      </c>
      <c r="E179" s="24">
        <f t="shared" si="11"/>
        <v>-1.0203791099699933E-3</v>
      </c>
      <c r="F179" s="79">
        <v>38.282120623212656</v>
      </c>
      <c r="G179" s="21">
        <v>17121073</v>
      </c>
      <c r="H179" s="24">
        <f t="shared" si="12"/>
        <v>-8.722291847911845E-3</v>
      </c>
      <c r="I179" s="80">
        <v>97.804411433715856</v>
      </c>
      <c r="J179" s="72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"/>
      <c r="AG179" s="1"/>
    </row>
    <row r="180" spans="1:33" x14ac:dyDescent="0.2">
      <c r="A180" s="1"/>
      <c r="B180" s="88"/>
      <c r="C180" s="65" t="s">
        <v>2</v>
      </c>
      <c r="D180" s="128">
        <v>6707348</v>
      </c>
      <c r="E180" s="24">
        <f t="shared" si="11"/>
        <v>8.8070544774954129E-4</v>
      </c>
      <c r="F180" s="79">
        <v>38.287733198521657</v>
      </c>
      <c r="G180" s="21">
        <v>17181180</v>
      </c>
      <c r="H180" s="24">
        <f t="shared" si="12"/>
        <v>3.5107028630740889E-3</v>
      </c>
      <c r="I180" s="80">
        <v>98.075787312030954</v>
      </c>
      <c r="J180" s="72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"/>
      <c r="AG180" s="1"/>
    </row>
    <row r="181" spans="1:33" x14ac:dyDescent="0.2">
      <c r="A181" s="1"/>
      <c r="B181" s="133"/>
      <c r="C181" s="65" t="s">
        <v>3</v>
      </c>
      <c r="D181" s="128">
        <v>6748112</v>
      </c>
      <c r="E181" s="24">
        <f t="shared" ref="E181:E189" si="13">+D181/D180-1</f>
        <v>6.077513795318179E-3</v>
      </c>
      <c r="F181" s="79">
        <v>38.492195377733303</v>
      </c>
      <c r="G181" s="21">
        <v>17320550</v>
      </c>
      <c r="H181" s="24">
        <f t="shared" ref="H181:H189" si="14">+G181/G180-1</f>
        <v>8.1117827762702266E-3</v>
      </c>
      <c r="I181" s="80">
        <v>98.798892882897988</v>
      </c>
      <c r="J181" s="72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"/>
      <c r="AG181" s="1"/>
    </row>
    <row r="182" spans="1:33" x14ac:dyDescent="0.2">
      <c r="A182" s="1"/>
      <c r="B182" s="88"/>
      <c r="C182" s="65" t="s">
        <v>4</v>
      </c>
      <c r="D182" s="128">
        <v>6776652</v>
      </c>
      <c r="E182" s="24">
        <f t="shared" si="13"/>
        <v>4.2293311077232776E-3</v>
      </c>
      <c r="F182" s="79">
        <v>38.626681694625312</v>
      </c>
      <c r="G182" s="21">
        <v>17420876</v>
      </c>
      <c r="H182" s="24">
        <f t="shared" si="14"/>
        <v>5.7923102903776336E-3</v>
      </c>
      <c r="I182" s="80">
        <v>99.298389838158641</v>
      </c>
      <c r="J182" s="72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"/>
      <c r="AG182" s="1"/>
    </row>
    <row r="183" spans="1:33" x14ac:dyDescent="0.2">
      <c r="A183" s="1"/>
      <c r="B183" s="88"/>
      <c r="C183" s="65" t="s">
        <v>5</v>
      </c>
      <c r="D183" s="128">
        <v>6788160</v>
      </c>
      <c r="E183" s="24">
        <f t="shared" si="13"/>
        <v>1.6981837048737347E-3</v>
      </c>
      <c r="F183" s="79">
        <v>38.663960405119006</v>
      </c>
      <c r="G183" s="21">
        <v>17463352</v>
      </c>
      <c r="H183" s="24">
        <f t="shared" si="14"/>
        <v>2.4382241168583452E-3</v>
      </c>
      <c r="I183" s="80">
        <v>99.467654013555347</v>
      </c>
      <c r="J183" s="72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"/>
      <c r="AG183" s="1"/>
    </row>
    <row r="184" spans="1:33" x14ac:dyDescent="0.2">
      <c r="A184" s="1"/>
      <c r="B184" s="133"/>
      <c r="C184" s="65" t="s">
        <v>6</v>
      </c>
      <c r="D184" s="128">
        <v>6852501</v>
      </c>
      <c r="E184" s="24">
        <f t="shared" si="13"/>
        <v>9.4784153585065756E-3</v>
      </c>
      <c r="F184" s="79">
        <v>39.001889663333458</v>
      </c>
      <c r="G184" s="21">
        <v>17194985</v>
      </c>
      <c r="H184" s="24">
        <f t="shared" si="14"/>
        <v>-1.5367439194949539E-2</v>
      </c>
      <c r="I184" s="80">
        <v>97.867465868691426</v>
      </c>
      <c r="J184" s="72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"/>
      <c r="AG184" s="1"/>
    </row>
    <row r="185" spans="1:33" x14ac:dyDescent="0.2">
      <c r="A185" s="1"/>
      <c r="B185" s="88"/>
      <c r="C185" s="65" t="s">
        <v>7</v>
      </c>
      <c r="D185" s="128">
        <v>6896121</v>
      </c>
      <c r="E185" s="24">
        <f t="shared" si="13"/>
        <v>6.3655590856535049E-3</v>
      </c>
      <c r="F185" s="79">
        <v>39.221474965671113</v>
      </c>
      <c r="G185" s="21">
        <v>16865073</v>
      </c>
      <c r="H185" s="24">
        <f t="shared" si="14"/>
        <v>-1.9186524443028041E-2</v>
      </c>
      <c r="I185" s="80">
        <v>95.919581234684799</v>
      </c>
      <c r="J185" s="72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"/>
      <c r="AG185" s="1"/>
    </row>
    <row r="186" spans="1:33" x14ac:dyDescent="0.2">
      <c r="A186" s="1"/>
      <c r="B186" s="88"/>
      <c r="C186" s="65" t="s">
        <v>8</v>
      </c>
      <c r="D186" s="128">
        <v>6932088</v>
      </c>
      <c r="E186" s="24">
        <f t="shared" si="13"/>
        <v>5.2155407365968021E-3</v>
      </c>
      <c r="F186" s="79">
        <v>39.397245146231612</v>
      </c>
      <c r="G186" s="21">
        <v>16434759</v>
      </c>
      <c r="H186" s="24">
        <f t="shared" si="14"/>
        <v>-2.5515098570874861E-2</v>
      </c>
      <c r="I186" s="80">
        <v>93.403925230354304</v>
      </c>
      <c r="J186" s="72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"/>
      <c r="AG186" s="1"/>
    </row>
    <row r="187" spans="1:33" x14ac:dyDescent="0.2">
      <c r="A187" s="1"/>
      <c r="B187" s="133"/>
      <c r="C187" s="65" t="s">
        <v>9</v>
      </c>
      <c r="D187" s="128">
        <v>6900316</v>
      </c>
      <c r="E187" s="24">
        <f t="shared" si="13"/>
        <v>-4.5833232353656994E-3</v>
      </c>
      <c r="F187" s="79">
        <v>39.188057602064937</v>
      </c>
      <c r="G187" s="21">
        <v>16543384</v>
      </c>
      <c r="H187" s="24">
        <f t="shared" si="14"/>
        <v>6.6094671665097859E-3</v>
      </c>
      <c r="I187" s="80">
        <v>93.952666098926414</v>
      </c>
      <c r="J187" s="72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"/>
      <c r="AG187" s="1"/>
    </row>
    <row r="188" spans="1:33" x14ac:dyDescent="0.2">
      <c r="A188" s="1"/>
      <c r="B188" s="88"/>
      <c r="C188" s="65" t="s">
        <v>10</v>
      </c>
      <c r="D188" s="128">
        <v>6866047</v>
      </c>
      <c r="E188" s="24">
        <f t="shared" si="13"/>
        <v>-4.9662942972467095E-3</v>
      </c>
      <c r="F188" s="79">
        <v>38.965004589087194</v>
      </c>
      <c r="G188" s="21">
        <v>16209308</v>
      </c>
      <c r="H188" s="24">
        <f t="shared" si="14"/>
        <v>-2.0193933719969248E-2</v>
      </c>
      <c r="I188" s="80">
        <v>91.988266408011441</v>
      </c>
      <c r="J188" s="72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"/>
      <c r="AG188" s="1"/>
    </row>
    <row r="189" spans="1:33" ht="13.5" thickBot="1" x14ac:dyDescent="0.25">
      <c r="A189" s="1"/>
      <c r="B189" s="89"/>
      <c r="C189" s="67" t="s">
        <v>11</v>
      </c>
      <c r="D189" s="129">
        <v>7030372</v>
      </c>
      <c r="E189" s="52">
        <f t="shared" si="13"/>
        <v>2.3932985020347131E-2</v>
      </c>
      <c r="F189" s="85">
        <v>39.868481802064338</v>
      </c>
      <c r="G189" s="83">
        <v>16629069</v>
      </c>
      <c r="H189" s="52">
        <f t="shared" si="14"/>
        <v>2.589629366040791E-2</v>
      </c>
      <c r="I189" s="86">
        <v>94.301657837134684</v>
      </c>
      <c r="J189" s="141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"/>
      <c r="AG189" s="1"/>
    </row>
    <row r="190" spans="1:33" ht="13.5" thickBot="1" x14ac:dyDescent="0.25">
      <c r="A190" s="1"/>
      <c r="B190" s="151"/>
      <c r="C190" s="152"/>
      <c r="D190" s="9"/>
      <c r="E190" s="24"/>
      <c r="F190" s="79"/>
      <c r="G190" s="21"/>
      <c r="H190" s="24"/>
      <c r="I190" s="79"/>
      <c r="J190" s="72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"/>
      <c r="AG190" s="1"/>
    </row>
    <row r="191" spans="1:33" ht="13.5" thickBot="1" x14ac:dyDescent="0.25">
      <c r="A191" s="1"/>
      <c r="B191" s="153" t="s">
        <v>52</v>
      </c>
      <c r="C191" s="154"/>
      <c r="D191" s="155">
        <f>+D189/D177-1</f>
        <v>5.59735500883487E-2</v>
      </c>
      <c r="E191" s="155"/>
      <c r="F191" s="155">
        <f>+F189/F177-1</f>
        <v>4.6740351190085461E-2</v>
      </c>
      <c r="G191" s="155">
        <f>+G189/G177-1</f>
        <v>-3.7850967557793047E-2</v>
      </c>
      <c r="H191" s="155"/>
      <c r="I191" s="156">
        <f>+I189/I177-1</f>
        <v>-4.6263785649275579E-2</v>
      </c>
      <c r="J191" s="171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"/>
      <c r="AG191" s="1"/>
    </row>
    <row r="192" spans="1:33" x14ac:dyDescent="0.2">
      <c r="A192" s="1"/>
      <c r="B192" s="151"/>
      <c r="C192" s="152"/>
      <c r="D192" s="9"/>
      <c r="E192" s="24"/>
      <c r="F192" s="79"/>
      <c r="G192" s="21"/>
      <c r="H192" s="24"/>
      <c r="I192" s="79"/>
      <c r="J192" s="72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"/>
      <c r="AG192" s="1"/>
    </row>
    <row r="193" spans="1:33" x14ac:dyDescent="0.2">
      <c r="A193" s="1"/>
      <c r="B193" s="99" t="s">
        <v>27</v>
      </c>
      <c r="C193" s="35"/>
      <c r="D193" s="139"/>
      <c r="E193" s="139"/>
      <c r="F193" s="139"/>
      <c r="G193" s="139"/>
      <c r="H193" s="141"/>
      <c r="I193" s="15"/>
      <c r="J193" s="72"/>
      <c r="K193" s="15"/>
      <c r="L193" s="15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4"/>
      <c r="AF193" s="1"/>
      <c r="AG193" s="1"/>
    </row>
    <row r="194" spans="1:33" x14ac:dyDescent="0.2">
      <c r="A194" s="1"/>
      <c r="B194" s="15"/>
      <c r="C194" s="15"/>
      <c r="D194" s="143"/>
      <c r="E194" s="47"/>
      <c r="F194" s="47"/>
      <c r="G194" s="143"/>
      <c r="H194" s="15"/>
      <c r="I194" s="15"/>
      <c r="J194" s="15"/>
      <c r="K194" s="15"/>
      <c r="L194" s="15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x14ac:dyDescent="0.2">
      <c r="A195" s="1"/>
      <c r="B195" s="15"/>
      <c r="C195" s="15"/>
      <c r="D195" s="47"/>
      <c r="E195" s="47"/>
      <c r="F195" s="47"/>
      <c r="G195" s="15"/>
      <c r="H195" s="15"/>
      <c r="I195" s="15"/>
      <c r="J195" s="15"/>
      <c r="K195" s="16"/>
      <c r="L195" s="17"/>
      <c r="M195" s="10"/>
      <c r="N195" s="10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x14ac:dyDescent="0.2">
      <c r="A196" s="1"/>
      <c r="B196" s="15"/>
      <c r="C196" s="15"/>
      <c r="D196" s="47"/>
      <c r="E196" s="47"/>
      <c r="F196" s="47"/>
      <c r="G196" s="15"/>
      <c r="H196" s="15"/>
      <c r="I196" s="15"/>
      <c r="J196" s="15"/>
      <c r="K196" s="16"/>
      <c r="L196" s="17"/>
      <c r="M196" s="10"/>
      <c r="N196" s="10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x14ac:dyDescent="0.2">
      <c r="A197" s="1"/>
      <c r="B197" s="15"/>
      <c r="C197" s="15"/>
      <c r="D197" s="47"/>
      <c r="E197" s="47"/>
      <c r="F197" s="47"/>
      <c r="G197" s="15"/>
      <c r="H197" s="15"/>
      <c r="I197" s="15"/>
      <c r="J197" s="15"/>
      <c r="K197" s="16"/>
      <c r="L197" s="17"/>
      <c r="M197" s="10"/>
      <c r="N197" s="10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x14ac:dyDescent="0.2">
      <c r="A198" s="1"/>
      <c r="B198" s="15"/>
      <c r="C198" s="15"/>
      <c r="D198" s="47"/>
      <c r="E198" s="47"/>
      <c r="F198" s="47"/>
      <c r="G198" s="15"/>
      <c r="H198" s="15"/>
      <c r="I198" s="15"/>
      <c r="J198" s="15"/>
      <c r="K198" s="16"/>
      <c r="L198" s="17"/>
      <c r="M198" s="10"/>
      <c r="N198" s="10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x14ac:dyDescent="0.2">
      <c r="A199" s="1"/>
      <c r="B199" s="15"/>
      <c r="C199" s="15"/>
      <c r="D199" s="47"/>
      <c r="E199" s="47"/>
      <c r="F199" s="47"/>
      <c r="G199" s="15"/>
      <c r="H199" s="15"/>
      <c r="I199" s="15"/>
      <c r="J199" s="15"/>
      <c r="K199" s="16"/>
      <c r="L199" s="17"/>
      <c r="M199" s="10"/>
      <c r="N199" s="10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x14ac:dyDescent="0.2">
      <c r="A200" s="1"/>
      <c r="B200" s="15"/>
      <c r="C200" s="15"/>
      <c r="D200" s="47"/>
      <c r="E200" s="47"/>
      <c r="F200" s="47"/>
      <c r="G200" s="15"/>
      <c r="H200" s="15"/>
      <c r="I200" s="15"/>
      <c r="J200" s="15"/>
      <c r="K200" s="16"/>
      <c r="L200" s="17"/>
      <c r="M200" s="10"/>
      <c r="N200" s="10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x14ac:dyDescent="0.2">
      <c r="A201" s="1"/>
      <c r="B201" s="15"/>
      <c r="C201" s="15"/>
      <c r="D201" s="47"/>
      <c r="E201" s="47"/>
      <c r="F201" s="47"/>
      <c r="G201" s="15"/>
      <c r="H201" s="15"/>
      <c r="I201" s="15"/>
      <c r="J201" s="15"/>
      <c r="K201" s="16"/>
      <c r="L201" s="17"/>
      <c r="M201" s="10"/>
      <c r="N201" s="10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x14ac:dyDescent="0.2">
      <c r="A202" s="1"/>
      <c r="B202" s="15"/>
      <c r="C202" s="15"/>
      <c r="D202" s="47"/>
      <c r="E202" s="47"/>
      <c r="F202" s="47"/>
      <c r="G202" s="15"/>
      <c r="H202" s="15"/>
      <c r="I202" s="15"/>
      <c r="J202" s="15"/>
      <c r="K202" s="16"/>
      <c r="L202" s="17"/>
      <c r="M202" s="10"/>
      <c r="N202" s="10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x14ac:dyDescent="0.2">
      <c r="A203" s="1"/>
      <c r="B203" s="15"/>
      <c r="C203" s="15"/>
      <c r="D203" s="47"/>
      <c r="E203" s="47"/>
      <c r="F203" s="47"/>
      <c r="G203" s="15"/>
      <c r="H203" s="15"/>
      <c r="I203" s="15"/>
      <c r="J203" s="15"/>
      <c r="K203" s="16"/>
      <c r="L203" s="17"/>
      <c r="M203" s="10"/>
      <c r="N203" s="10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x14ac:dyDescent="0.2">
      <c r="A204" s="1"/>
      <c r="B204" s="15"/>
      <c r="C204" s="15"/>
      <c r="D204" s="47"/>
      <c r="E204" s="47"/>
      <c r="F204" s="47"/>
      <c r="G204" s="15"/>
      <c r="H204" s="15"/>
      <c r="I204" s="15"/>
      <c r="J204" s="15"/>
      <c r="K204" s="16"/>
      <c r="L204" s="17"/>
      <c r="M204" s="10"/>
      <c r="N204" s="10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x14ac:dyDescent="0.2">
      <c r="A205" s="1"/>
      <c r="B205" s="15"/>
      <c r="C205" s="15"/>
      <c r="D205" s="47"/>
      <c r="E205" s="47"/>
      <c r="F205" s="47"/>
      <c r="G205" s="15"/>
      <c r="H205" s="15"/>
      <c r="I205" s="15"/>
      <c r="J205" s="15"/>
      <c r="K205" s="16"/>
      <c r="L205" s="17"/>
      <c r="M205" s="10"/>
      <c r="N205" s="10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x14ac:dyDescent="0.2">
      <c r="A206" s="1"/>
      <c r="B206" s="15"/>
      <c r="C206" s="15"/>
      <c r="D206" s="47"/>
      <c r="E206" s="47"/>
      <c r="F206" s="47"/>
      <c r="G206" s="15"/>
      <c r="H206" s="15"/>
      <c r="I206" s="15"/>
      <c r="J206" s="15"/>
      <c r="K206" s="16"/>
      <c r="L206" s="17"/>
      <c r="M206" s="10"/>
      <c r="N206" s="10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x14ac:dyDescent="0.2">
      <c r="A207" s="1"/>
      <c r="B207" s="15"/>
      <c r="C207" s="15"/>
      <c r="D207" s="47"/>
      <c r="E207" s="47"/>
      <c r="F207" s="47"/>
      <c r="G207" s="15"/>
      <c r="H207" s="15"/>
      <c r="I207" s="15"/>
      <c r="J207" s="15"/>
      <c r="K207" s="16"/>
      <c r="L207" s="17"/>
      <c r="M207" s="10"/>
      <c r="N207" s="10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x14ac:dyDescent="0.2">
      <c r="A208" s="1"/>
      <c r="B208" s="15"/>
      <c r="C208" s="15"/>
      <c r="D208" s="47"/>
      <c r="E208" s="47"/>
      <c r="F208" s="47"/>
      <c r="G208" s="15"/>
      <c r="H208" s="15"/>
      <c r="I208" s="15"/>
      <c r="J208" s="15"/>
      <c r="K208" s="16"/>
      <c r="L208" s="17"/>
      <c r="M208" s="10"/>
      <c r="N208" s="10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x14ac:dyDescent="0.2">
      <c r="A209" s="1"/>
      <c r="B209" s="15"/>
      <c r="C209" s="15"/>
      <c r="D209" s="47"/>
      <c r="E209" s="47"/>
      <c r="F209" s="47"/>
      <c r="G209" s="15"/>
      <c r="H209" s="15"/>
      <c r="I209" s="15"/>
      <c r="J209" s="15"/>
      <c r="K209" s="16"/>
      <c r="L209" s="17"/>
      <c r="M209" s="10"/>
      <c r="N209" s="10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x14ac:dyDescent="0.2">
      <c r="A210" s="1"/>
      <c r="B210" s="15"/>
      <c r="C210" s="15"/>
      <c r="D210" s="47"/>
      <c r="E210" s="47"/>
      <c r="F210" s="47"/>
      <c r="G210" s="15"/>
      <c r="H210" s="15"/>
      <c r="I210" s="15"/>
      <c r="J210" s="15"/>
      <c r="K210" s="16"/>
      <c r="L210" s="17"/>
      <c r="M210" s="10"/>
      <c r="N210" s="10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x14ac:dyDescent="0.2">
      <c r="A211" s="1"/>
      <c r="B211" s="15"/>
      <c r="C211" s="15"/>
      <c r="D211" s="47"/>
      <c r="E211" s="47"/>
      <c r="F211" s="47"/>
      <c r="G211" s="15"/>
      <c r="H211" s="15"/>
      <c r="I211" s="15"/>
      <c r="J211" s="15"/>
      <c r="K211" s="16"/>
      <c r="L211" s="17"/>
      <c r="M211" s="10"/>
      <c r="N211" s="10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x14ac:dyDescent="0.2">
      <c r="A212" s="1"/>
      <c r="B212" s="15"/>
      <c r="C212" s="15"/>
      <c r="D212" s="47"/>
      <c r="E212" s="47"/>
      <c r="F212" s="47"/>
      <c r="G212" s="15"/>
      <c r="H212" s="15"/>
      <c r="I212" s="15"/>
      <c r="J212" s="15"/>
      <c r="K212" s="16"/>
      <c r="L212" s="17"/>
      <c r="M212" s="10"/>
      <c r="N212" s="10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x14ac:dyDescent="0.2">
      <c r="A213" s="1"/>
      <c r="B213" s="15"/>
      <c r="C213" s="15"/>
      <c r="D213" s="47"/>
      <c r="E213" s="47"/>
      <c r="F213" s="47"/>
      <c r="G213" s="15"/>
      <c r="H213" s="15"/>
      <c r="I213" s="15"/>
      <c r="J213" s="15"/>
      <c r="K213" s="16"/>
      <c r="L213" s="17"/>
      <c r="M213" s="10"/>
      <c r="N213" s="10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x14ac:dyDescent="0.2">
      <c r="A214" s="1"/>
      <c r="B214" s="15"/>
      <c r="C214" s="15"/>
      <c r="D214" s="47"/>
      <c r="E214" s="47"/>
      <c r="F214" s="47"/>
      <c r="G214" s="15"/>
      <c r="H214" s="15"/>
      <c r="I214" s="15"/>
      <c r="J214" s="15"/>
      <c r="K214" s="16"/>
      <c r="L214" s="17"/>
      <c r="M214" s="10"/>
      <c r="N214" s="10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x14ac:dyDescent="0.2">
      <c r="A215" s="1"/>
      <c r="B215" s="15"/>
      <c r="C215" s="15"/>
      <c r="D215" s="47"/>
      <c r="E215" s="47"/>
      <c r="F215" s="47"/>
      <c r="G215" s="15"/>
      <c r="H215" s="15"/>
      <c r="I215" s="15"/>
      <c r="J215" s="15"/>
      <c r="K215" s="16"/>
      <c r="L215" s="17"/>
      <c r="M215" s="10"/>
      <c r="N215" s="10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x14ac:dyDescent="0.2">
      <c r="A216" s="1"/>
      <c r="B216" s="15"/>
      <c r="C216" s="15"/>
      <c r="D216" s="47"/>
      <c r="E216" s="47"/>
      <c r="F216" s="47"/>
      <c r="G216" s="15"/>
      <c r="H216" s="15"/>
      <c r="I216" s="15"/>
      <c r="J216" s="15"/>
      <c r="K216" s="16"/>
      <c r="L216" s="17"/>
      <c r="M216" s="10"/>
      <c r="N216" s="10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x14ac:dyDescent="0.2">
      <c r="A217" s="1"/>
      <c r="B217" s="15"/>
      <c r="C217" s="15"/>
      <c r="D217" s="47"/>
      <c r="E217" s="47"/>
      <c r="F217" s="47"/>
      <c r="G217" s="15"/>
      <c r="H217" s="15"/>
      <c r="I217" s="15"/>
      <c r="J217" s="15"/>
      <c r="K217" s="16"/>
      <c r="L217" s="17"/>
      <c r="M217" s="10"/>
      <c r="N217" s="10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x14ac:dyDescent="0.2">
      <c r="A218" s="1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idden="1" x14ac:dyDescent="0.2"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idden="1" x14ac:dyDescent="0.2"/>
    <row r="221" spans="1:33" hidden="1" x14ac:dyDescent="0.2">
      <c r="E221" s="25"/>
    </row>
    <row r="222" spans="1:33" hidden="1" x14ac:dyDescent="0.2"/>
    <row r="223" spans="1:33" x14ac:dyDescent="0.2"/>
    <row r="224" spans="1:33" x14ac:dyDescent="0.2"/>
    <row r="225" x14ac:dyDescent="0.2"/>
  </sheetData>
  <sheetProtection sheet="1" objects="1" scenarios="1"/>
  <phoneticPr fontId="0" type="noConversion"/>
  <hyperlinks>
    <hyperlink ref="B5" location="ÍNDICE!A1" display="&lt;&lt; VOLVER"/>
    <hyperlink ref="B193" location="ÍNDICE!A1" display="&lt;&lt; VOLVER"/>
  </hyperlinks>
  <printOptions horizontalCentered="1"/>
  <pageMargins left="0.78740157480314965" right="0.78740157480314965" top="0.98425196850393704" bottom="0.98425196850393704" header="0" footer="0"/>
  <pageSetup paperSize="9" scale="67" orientation="portrait"/>
  <headerFooter alignWithMargins="0"/>
  <rowBreaks count="1" manualBreakCount="1">
    <brk id="81" max="9" man="1"/>
  </rowBreaks>
  <ignoredErrors>
    <ignoredError sqref="E8:E14 H8:H14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309"/>
  <sheetViews>
    <sheetView showGridLines="0" showRowColHeaders="0" zoomScaleSheetLayoutView="100" workbookViewId="0">
      <selection activeCell="M4" sqref="M4"/>
    </sheetView>
  </sheetViews>
  <sheetFormatPr baseColWidth="10" defaultColWidth="0" defaultRowHeight="12.75" zeroHeight="1" x14ac:dyDescent="0.2"/>
  <cols>
    <col min="1" max="1" width="20.7109375" customWidth="1"/>
    <col min="2" max="2" width="12" customWidth="1"/>
    <col min="3" max="3" width="8.140625" customWidth="1"/>
    <col min="4" max="4" width="16.140625" customWidth="1"/>
    <col min="5" max="5" width="16.28515625" customWidth="1"/>
    <col min="6" max="6" width="16.85546875" customWidth="1"/>
    <col min="7" max="7" width="21.7109375" customWidth="1"/>
    <col min="8" max="27" width="3" customWidth="1"/>
    <col min="28" max="28" width="13.28515625" customWidth="1"/>
    <col min="29" max="29" width="5.42578125" hidden="1" customWidth="1"/>
    <col min="30" max="252" width="3" hidden="1" customWidth="1"/>
  </cols>
  <sheetData>
    <row r="1" spans="1:30" s="32" customFormat="1" ht="33.75" customHeight="1" x14ac:dyDescent="0.2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</row>
    <row r="2" spans="1:30" s="3" customFormat="1" ht="12.75" customHeight="1" x14ac:dyDescent="0.2">
      <c r="A2" s="2"/>
      <c r="B2" s="43" t="s">
        <v>12</v>
      </c>
      <c r="C2" s="2"/>
      <c r="D2" s="4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s="3" customFormat="1" ht="10.5" customHeight="1" x14ac:dyDescent="0.2">
      <c r="A3" s="2"/>
      <c r="B3" s="43" t="s">
        <v>55</v>
      </c>
      <c r="C3" s="2"/>
      <c r="D3" s="4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s="32" customFormat="1" ht="28.5" customHeight="1" thickBot="1" x14ac:dyDescent="0.25">
      <c r="A4" s="31"/>
      <c r="B4" s="99" t="s">
        <v>27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4"/>
      <c r="X4" s="31"/>
      <c r="Y4" s="31"/>
      <c r="Z4" s="31"/>
      <c r="AA4" s="31"/>
      <c r="AB4" s="31"/>
      <c r="AC4" s="31"/>
      <c r="AD4" s="31"/>
    </row>
    <row r="5" spans="1:30" ht="48.75" thickBot="1" x14ac:dyDescent="0.25">
      <c r="A5" s="1"/>
      <c r="B5" s="22" t="s">
        <v>13</v>
      </c>
      <c r="C5" s="60" t="s">
        <v>19</v>
      </c>
      <c r="D5" s="59" t="s">
        <v>36</v>
      </c>
      <c r="E5" s="5" t="s">
        <v>37</v>
      </c>
      <c r="F5" s="6" t="s">
        <v>38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8"/>
      <c r="AC5" s="1"/>
      <c r="AD5" s="1"/>
    </row>
    <row r="6" spans="1:30" x14ac:dyDescent="0.2">
      <c r="A6" s="1"/>
      <c r="B6" s="62">
        <v>2000</v>
      </c>
      <c r="C6" s="63" t="s">
        <v>11</v>
      </c>
      <c r="D6" s="91">
        <f>+D32</f>
        <v>819963</v>
      </c>
      <c r="E6" s="92">
        <f>+E32</f>
        <v>248167</v>
      </c>
      <c r="F6" s="93">
        <f>+F32</f>
        <v>2333395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8"/>
      <c r="AC6" s="1"/>
      <c r="AD6" s="1"/>
    </row>
    <row r="7" spans="1:30" x14ac:dyDescent="0.2">
      <c r="A7" s="1"/>
      <c r="B7" s="64">
        <v>2001</v>
      </c>
      <c r="C7" s="65" t="s">
        <v>11</v>
      </c>
      <c r="D7" s="94">
        <f>+D44</f>
        <v>1059977</v>
      </c>
      <c r="E7" s="40">
        <f>+E44</f>
        <v>230875</v>
      </c>
      <c r="F7" s="95">
        <f>+F44</f>
        <v>3809931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8"/>
      <c r="AC7" s="1"/>
      <c r="AD7" s="1"/>
    </row>
    <row r="8" spans="1:30" x14ac:dyDescent="0.2">
      <c r="A8" s="1"/>
      <c r="B8" s="64">
        <v>2002</v>
      </c>
      <c r="C8" s="65" t="s">
        <v>11</v>
      </c>
      <c r="D8" s="94">
        <f>+D56</f>
        <v>998655</v>
      </c>
      <c r="E8" s="40">
        <f>+E56</f>
        <v>384216</v>
      </c>
      <c r="F8" s="95">
        <f>+F56</f>
        <v>4861439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8"/>
      <c r="AC8" s="1"/>
      <c r="AD8" s="1"/>
    </row>
    <row r="9" spans="1:30" x14ac:dyDescent="0.2">
      <c r="A9" s="1"/>
      <c r="B9" s="64">
        <v>2003</v>
      </c>
      <c r="C9" s="65" t="s">
        <v>11</v>
      </c>
      <c r="D9" s="94">
        <f>+D68</f>
        <v>1010701</v>
      </c>
      <c r="E9" s="40">
        <f>+E68</f>
        <v>462609</v>
      </c>
      <c r="F9" s="95">
        <f>+F68</f>
        <v>5794971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8"/>
      <c r="AC9" s="1"/>
      <c r="AD9" s="1"/>
    </row>
    <row r="10" spans="1:30" x14ac:dyDescent="0.2">
      <c r="A10" s="1"/>
      <c r="B10" s="64">
        <v>2004</v>
      </c>
      <c r="C10" s="65" t="s">
        <v>11</v>
      </c>
      <c r="D10" s="94">
        <f>+D80</f>
        <v>1092407</v>
      </c>
      <c r="E10" s="40">
        <f>+E80</f>
        <v>524246</v>
      </c>
      <c r="F10" s="95">
        <f>+F80</f>
        <v>7644732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8"/>
      <c r="AC10" s="1"/>
      <c r="AD10" s="1"/>
    </row>
    <row r="11" spans="1:30" x14ac:dyDescent="0.2">
      <c r="A11" s="1"/>
      <c r="B11" s="64">
        <v>2005</v>
      </c>
      <c r="C11" s="65" t="s">
        <v>11</v>
      </c>
      <c r="D11" s="94">
        <f>+D92</f>
        <v>1596004</v>
      </c>
      <c r="E11" s="40">
        <f>+E92</f>
        <v>335455</v>
      </c>
      <c r="F11" s="95">
        <f>+F92</f>
        <v>8638113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1"/>
      <c r="AD11" s="1"/>
    </row>
    <row r="12" spans="1:30" x14ac:dyDescent="0.2">
      <c r="A12" s="1"/>
      <c r="B12" s="64">
        <v>2006</v>
      </c>
      <c r="C12" s="65" t="s">
        <v>11</v>
      </c>
      <c r="D12" s="94">
        <f>+D104</f>
        <v>1795548</v>
      </c>
      <c r="E12" s="40">
        <f>+E104</f>
        <v>848676</v>
      </c>
      <c r="F12" s="95">
        <f>+F104</f>
        <v>9806577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1"/>
      <c r="AD12" s="1"/>
    </row>
    <row r="13" spans="1:30" x14ac:dyDescent="0.2">
      <c r="A13" s="70"/>
      <c r="B13" s="64">
        <v>2007</v>
      </c>
      <c r="C13" s="65" t="s">
        <v>11</v>
      </c>
      <c r="D13" s="94">
        <f>+D116</f>
        <v>2518258</v>
      </c>
      <c r="E13" s="40">
        <f>+E116</f>
        <v>1004908</v>
      </c>
      <c r="F13" s="95">
        <f>+F116</f>
        <v>10432036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"/>
      <c r="AD13" s="1"/>
    </row>
    <row r="14" spans="1:30" x14ac:dyDescent="0.2">
      <c r="A14" s="70"/>
      <c r="B14" s="64">
        <v>2008</v>
      </c>
      <c r="C14" s="65" t="s">
        <v>11</v>
      </c>
      <c r="D14" s="94">
        <f>+D128</f>
        <v>2806967</v>
      </c>
      <c r="E14" s="40">
        <f>+E128</f>
        <v>1226711</v>
      </c>
      <c r="F14" s="95">
        <f>+F128</f>
        <v>10762915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"/>
      <c r="AD14" s="1"/>
    </row>
    <row r="15" spans="1:30" x14ac:dyDescent="0.2">
      <c r="A15" s="70"/>
      <c r="B15" s="64">
        <v>2009</v>
      </c>
      <c r="C15" s="65" t="s">
        <v>11</v>
      </c>
      <c r="D15" s="94">
        <f>+D140</f>
        <v>3092045</v>
      </c>
      <c r="E15" s="40">
        <f>+E140</f>
        <v>1425155</v>
      </c>
      <c r="F15" s="95">
        <f>+F140</f>
        <v>11933023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"/>
      <c r="AD15" s="1"/>
    </row>
    <row r="16" spans="1:30" x14ac:dyDescent="0.2">
      <c r="A16" s="70"/>
      <c r="B16" s="64">
        <v>2010</v>
      </c>
      <c r="C16" s="65" t="s">
        <v>11</v>
      </c>
      <c r="D16" s="94">
        <f>+D152</f>
        <v>4089624</v>
      </c>
      <c r="E16" s="40">
        <f>+E152</f>
        <v>1696781</v>
      </c>
      <c r="F16" s="95">
        <f>+F152</f>
        <v>14065837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"/>
      <c r="AD16" s="1"/>
    </row>
    <row r="17" spans="1:30" x14ac:dyDescent="0.2">
      <c r="A17" s="70"/>
      <c r="B17" s="64">
        <v>2011</v>
      </c>
      <c r="C17" s="65" t="s">
        <v>11</v>
      </c>
      <c r="D17" s="94">
        <f>+D164</f>
        <v>4277403</v>
      </c>
      <c r="E17" s="40">
        <f>+E164</f>
        <v>2152278</v>
      </c>
      <c r="F17" s="95">
        <f>+F164</f>
        <v>15885567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"/>
      <c r="AD17" s="1"/>
    </row>
    <row r="18" spans="1:30" x14ac:dyDescent="0.2">
      <c r="A18" s="70"/>
      <c r="B18" s="64">
        <v>2012</v>
      </c>
      <c r="C18" s="65" t="s">
        <v>11</v>
      </c>
      <c r="D18" s="94">
        <f>+D176</f>
        <v>4428622</v>
      </c>
      <c r="E18" s="40">
        <f>+E176</f>
        <v>2229094</v>
      </c>
      <c r="F18" s="95">
        <f>+F176</f>
        <v>17283257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"/>
      <c r="AD18" s="1"/>
    </row>
    <row r="19" spans="1:30" ht="13.5" thickBot="1" x14ac:dyDescent="0.25">
      <c r="A19" s="70"/>
      <c r="B19" s="66">
        <v>2013</v>
      </c>
      <c r="C19" s="67" t="s">
        <v>11</v>
      </c>
      <c r="D19" s="96">
        <f>+D188</f>
        <v>4864169</v>
      </c>
      <c r="E19" s="97">
        <f>+E188</f>
        <v>2332480</v>
      </c>
      <c r="F19" s="98">
        <f>+F188</f>
        <v>16462792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"/>
      <c r="AD19" s="1"/>
    </row>
    <row r="20" spans="1:30" ht="48.75" thickBot="1" x14ac:dyDescent="0.25">
      <c r="A20" s="1"/>
      <c r="B20" s="22" t="s">
        <v>13</v>
      </c>
      <c r="C20" s="60" t="s">
        <v>19</v>
      </c>
      <c r="D20" s="59" t="s">
        <v>36</v>
      </c>
      <c r="E20" s="5" t="s">
        <v>37</v>
      </c>
      <c r="F20" s="6" t="s">
        <v>38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8"/>
      <c r="AC20" s="1"/>
      <c r="AD20" s="1"/>
    </row>
    <row r="21" spans="1:30" x14ac:dyDescent="0.2">
      <c r="A21" s="1"/>
      <c r="B21" s="62">
        <v>2000</v>
      </c>
      <c r="C21" s="63" t="s">
        <v>1</v>
      </c>
      <c r="D21" s="92">
        <v>782634</v>
      </c>
      <c r="E21" s="92">
        <v>196492</v>
      </c>
      <c r="F21" s="93">
        <v>1344571</v>
      </c>
      <c r="G21" s="142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8"/>
      <c r="AC21" s="1"/>
      <c r="AD21" s="1"/>
    </row>
    <row r="22" spans="1:30" x14ac:dyDescent="0.2">
      <c r="A22" s="1"/>
      <c r="B22" s="64"/>
      <c r="C22" s="65" t="s">
        <v>35</v>
      </c>
      <c r="D22" s="40">
        <v>789516</v>
      </c>
      <c r="E22" s="40">
        <v>196905</v>
      </c>
      <c r="F22" s="95">
        <v>1410791</v>
      </c>
      <c r="G22" s="142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8"/>
      <c r="AC22" s="1"/>
      <c r="AD22" s="1"/>
    </row>
    <row r="23" spans="1:30" x14ac:dyDescent="0.2">
      <c r="A23" s="1"/>
      <c r="B23" s="64"/>
      <c r="C23" s="65" t="s">
        <v>2</v>
      </c>
      <c r="D23" s="40">
        <v>795055</v>
      </c>
      <c r="E23" s="40">
        <v>199601</v>
      </c>
      <c r="F23" s="95">
        <v>1496637</v>
      </c>
      <c r="G23" s="142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8"/>
      <c r="AC23" s="1"/>
      <c r="AD23" s="1"/>
    </row>
    <row r="24" spans="1:30" x14ac:dyDescent="0.2">
      <c r="A24" s="1"/>
      <c r="B24" s="64"/>
      <c r="C24" s="65" t="s">
        <v>3</v>
      </c>
      <c r="D24" s="40">
        <v>781909</v>
      </c>
      <c r="E24" s="40">
        <v>202285</v>
      </c>
      <c r="F24" s="95">
        <v>1573066</v>
      </c>
      <c r="G24" s="142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8"/>
      <c r="AC24" s="1"/>
      <c r="AD24" s="1"/>
    </row>
    <row r="25" spans="1:30" x14ac:dyDescent="0.2">
      <c r="A25" s="1"/>
      <c r="B25" s="64"/>
      <c r="C25" s="65" t="s">
        <v>4</v>
      </c>
      <c r="D25" s="40">
        <v>779931</v>
      </c>
      <c r="E25" s="40">
        <v>203852</v>
      </c>
      <c r="F25" s="95">
        <v>1805693</v>
      </c>
      <c r="G25" s="142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8"/>
      <c r="AC25" s="1"/>
      <c r="AD25" s="1"/>
    </row>
    <row r="26" spans="1:30" x14ac:dyDescent="0.2">
      <c r="A26" s="1"/>
      <c r="B26" s="64"/>
      <c r="C26" s="65" t="s">
        <v>5</v>
      </c>
      <c r="D26" s="40">
        <v>775488</v>
      </c>
      <c r="E26" s="40">
        <v>208998</v>
      </c>
      <c r="F26" s="95">
        <v>1877609</v>
      </c>
      <c r="G26" s="142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8"/>
      <c r="AC26" s="1"/>
      <c r="AD26" s="1"/>
    </row>
    <row r="27" spans="1:30" x14ac:dyDescent="0.2">
      <c r="A27" s="1"/>
      <c r="B27" s="64"/>
      <c r="C27" s="65" t="s">
        <v>6</v>
      </c>
      <c r="D27" s="40">
        <v>772947</v>
      </c>
      <c r="E27" s="40">
        <v>210605</v>
      </c>
      <c r="F27" s="95">
        <v>1944753</v>
      </c>
      <c r="G27" s="142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8"/>
      <c r="AC27" s="1"/>
      <c r="AD27" s="1"/>
    </row>
    <row r="28" spans="1:30" x14ac:dyDescent="0.2">
      <c r="A28" s="1"/>
      <c r="B28" s="64"/>
      <c r="C28" s="65" t="s">
        <v>7</v>
      </c>
      <c r="D28" s="40">
        <v>788299</v>
      </c>
      <c r="E28" s="40">
        <v>217190</v>
      </c>
      <c r="F28" s="95">
        <v>1967816</v>
      </c>
      <c r="G28" s="142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8"/>
      <c r="AC28" s="1"/>
      <c r="AD28" s="1"/>
    </row>
    <row r="29" spans="1:30" x14ac:dyDescent="0.2">
      <c r="A29" s="1"/>
      <c r="B29" s="64"/>
      <c r="C29" s="65" t="s">
        <v>8</v>
      </c>
      <c r="D29" s="40">
        <v>793265</v>
      </c>
      <c r="E29" s="40">
        <v>221917</v>
      </c>
      <c r="F29" s="95">
        <v>2038459</v>
      </c>
      <c r="G29" s="142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8"/>
      <c r="AC29" s="1"/>
      <c r="AD29" s="1"/>
    </row>
    <row r="30" spans="1:30" x14ac:dyDescent="0.2">
      <c r="A30" s="1"/>
      <c r="B30" s="64"/>
      <c r="C30" s="65" t="s">
        <v>9</v>
      </c>
      <c r="D30" s="40">
        <v>801474</v>
      </c>
      <c r="E30" s="40">
        <v>230923</v>
      </c>
      <c r="F30" s="95">
        <v>2135846</v>
      </c>
      <c r="G30" s="142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8"/>
      <c r="AC30" s="1"/>
      <c r="AD30" s="1"/>
    </row>
    <row r="31" spans="1:30" x14ac:dyDescent="0.2">
      <c r="A31" s="1"/>
      <c r="B31" s="64"/>
      <c r="C31" s="65" t="s">
        <v>10</v>
      </c>
      <c r="D31" s="40">
        <v>821909</v>
      </c>
      <c r="E31" s="40">
        <v>237450</v>
      </c>
      <c r="F31" s="95">
        <v>2199448</v>
      </c>
      <c r="G31" s="142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8"/>
      <c r="AC31" s="1"/>
      <c r="AD31" s="1"/>
    </row>
    <row r="32" spans="1:30" ht="13.5" thickBot="1" x14ac:dyDescent="0.25">
      <c r="A32" s="1"/>
      <c r="B32" s="66"/>
      <c r="C32" s="67" t="s">
        <v>11</v>
      </c>
      <c r="D32" s="97">
        <v>819963</v>
      </c>
      <c r="E32" s="97">
        <v>248167</v>
      </c>
      <c r="F32" s="98">
        <v>2333395</v>
      </c>
      <c r="G32" s="142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8"/>
      <c r="AC32" s="1"/>
      <c r="AD32" s="1"/>
    </row>
    <row r="33" spans="1:30" x14ac:dyDescent="0.2">
      <c r="A33" s="1"/>
      <c r="B33" s="62">
        <v>2001</v>
      </c>
      <c r="C33" s="63" t="s">
        <v>1</v>
      </c>
      <c r="D33" s="92">
        <v>839897</v>
      </c>
      <c r="E33" s="92">
        <v>246790</v>
      </c>
      <c r="F33" s="93">
        <v>2438078</v>
      </c>
      <c r="G33" s="142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8"/>
      <c r="AC33" s="1"/>
      <c r="AD33" s="1"/>
    </row>
    <row r="34" spans="1:30" x14ac:dyDescent="0.2">
      <c r="A34" s="1"/>
      <c r="B34" s="64"/>
      <c r="C34" s="65" t="s">
        <v>35</v>
      </c>
      <c r="D34" s="40">
        <v>845784</v>
      </c>
      <c r="E34" s="40">
        <v>251212</v>
      </c>
      <c r="F34" s="95">
        <v>2471646</v>
      </c>
      <c r="G34" s="142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8"/>
      <c r="AC34" s="1"/>
      <c r="AD34" s="1"/>
    </row>
    <row r="35" spans="1:30" x14ac:dyDescent="0.2">
      <c r="A35" s="1"/>
      <c r="B35" s="64"/>
      <c r="C35" s="65" t="s">
        <v>2</v>
      </c>
      <c r="D35" s="40">
        <v>859444</v>
      </c>
      <c r="E35" s="40">
        <v>260291</v>
      </c>
      <c r="F35" s="95">
        <v>2555319</v>
      </c>
      <c r="G35" s="142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8"/>
      <c r="AC35" s="1"/>
      <c r="AD35" s="1"/>
    </row>
    <row r="36" spans="1:30" x14ac:dyDescent="0.2">
      <c r="A36" s="1"/>
      <c r="B36" s="64"/>
      <c r="C36" s="65" t="s">
        <v>3</v>
      </c>
      <c r="D36" s="40">
        <v>869162</v>
      </c>
      <c r="E36" s="40">
        <v>266575</v>
      </c>
      <c r="F36" s="95">
        <v>2670625</v>
      </c>
      <c r="G36" s="142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8"/>
      <c r="AC36" s="1"/>
      <c r="AD36" s="1"/>
    </row>
    <row r="37" spans="1:30" x14ac:dyDescent="0.2">
      <c r="A37" s="1"/>
      <c r="B37" s="64"/>
      <c r="C37" s="65" t="s">
        <v>4</v>
      </c>
      <c r="D37" s="40">
        <v>884132</v>
      </c>
      <c r="E37" s="40">
        <v>273382</v>
      </c>
      <c r="F37" s="95">
        <v>2745541</v>
      </c>
      <c r="G37" s="142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8"/>
      <c r="AC37" s="1"/>
      <c r="AD37" s="1"/>
    </row>
    <row r="38" spans="1:30" x14ac:dyDescent="0.2">
      <c r="A38" s="1"/>
      <c r="B38" s="64"/>
      <c r="C38" s="65" t="s">
        <v>5</v>
      </c>
      <c r="D38" s="40">
        <v>898483</v>
      </c>
      <c r="E38" s="40">
        <v>282346</v>
      </c>
      <c r="F38" s="95">
        <v>2929342</v>
      </c>
      <c r="G38" s="142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8"/>
      <c r="AC38" s="1"/>
      <c r="AD38" s="1"/>
    </row>
    <row r="39" spans="1:30" x14ac:dyDescent="0.2">
      <c r="A39" s="1"/>
      <c r="B39" s="64"/>
      <c r="C39" s="65" t="s">
        <v>6</v>
      </c>
      <c r="D39" s="40">
        <v>909728</v>
      </c>
      <c r="E39" s="40">
        <v>289123</v>
      </c>
      <c r="F39" s="95">
        <v>3053220</v>
      </c>
      <c r="G39" s="142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8"/>
      <c r="AC39" s="1"/>
      <c r="AD39" s="1"/>
    </row>
    <row r="40" spans="1:30" x14ac:dyDescent="0.2">
      <c r="A40" s="1"/>
      <c r="B40" s="64"/>
      <c r="C40" s="65" t="s">
        <v>7</v>
      </c>
      <c r="D40" s="40">
        <v>944549</v>
      </c>
      <c r="E40" s="40">
        <v>297934</v>
      </c>
      <c r="F40" s="95">
        <v>3152491</v>
      </c>
      <c r="G40" s="142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8"/>
      <c r="AC40" s="1"/>
      <c r="AD40" s="1"/>
    </row>
    <row r="41" spans="1:30" x14ac:dyDescent="0.2">
      <c r="A41" s="1"/>
      <c r="B41" s="64"/>
      <c r="C41" s="65" t="s">
        <v>8</v>
      </c>
      <c r="D41" s="40">
        <v>1055891</v>
      </c>
      <c r="E41" s="40">
        <v>208034</v>
      </c>
      <c r="F41" s="95">
        <v>3291507</v>
      </c>
      <c r="G41" s="142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8"/>
      <c r="AC41" s="1"/>
      <c r="AD41" s="1"/>
    </row>
    <row r="42" spans="1:30" x14ac:dyDescent="0.2">
      <c r="A42" s="1"/>
      <c r="B42" s="64"/>
      <c r="C42" s="65" t="s">
        <v>9</v>
      </c>
      <c r="D42" s="40">
        <v>1075049</v>
      </c>
      <c r="E42" s="40">
        <v>211117</v>
      </c>
      <c r="F42" s="95">
        <v>3518397</v>
      </c>
      <c r="G42" s="142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8"/>
      <c r="AC42" s="1"/>
      <c r="AD42" s="1"/>
    </row>
    <row r="43" spans="1:30" x14ac:dyDescent="0.2">
      <c r="A43" s="1"/>
      <c r="B43" s="64"/>
      <c r="C43" s="65" t="s">
        <v>10</v>
      </c>
      <c r="D43" s="40">
        <v>1079117</v>
      </c>
      <c r="E43" s="40">
        <v>225366</v>
      </c>
      <c r="F43" s="95">
        <v>3677023</v>
      </c>
      <c r="G43" s="142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8"/>
      <c r="AC43" s="1"/>
      <c r="AD43" s="1"/>
    </row>
    <row r="44" spans="1:30" ht="13.5" thickBot="1" x14ac:dyDescent="0.25">
      <c r="A44" s="1"/>
      <c r="B44" s="66"/>
      <c r="C44" s="67" t="s">
        <v>11</v>
      </c>
      <c r="D44" s="97">
        <v>1059977</v>
      </c>
      <c r="E44" s="97">
        <v>230875</v>
      </c>
      <c r="F44" s="98">
        <v>3809931</v>
      </c>
      <c r="G44" s="142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8"/>
      <c r="AC44" s="1"/>
      <c r="AD44" s="1"/>
    </row>
    <row r="45" spans="1:30" x14ac:dyDescent="0.2">
      <c r="A45" s="1"/>
      <c r="B45" s="62">
        <v>2002</v>
      </c>
      <c r="C45" s="63" t="s">
        <v>1</v>
      </c>
      <c r="D45" s="92">
        <v>1071394</v>
      </c>
      <c r="E45" s="92">
        <v>232914</v>
      </c>
      <c r="F45" s="93">
        <v>3926796</v>
      </c>
      <c r="G45" s="142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8"/>
      <c r="AC45" s="1"/>
      <c r="AD45" s="1"/>
    </row>
    <row r="46" spans="1:30" x14ac:dyDescent="0.2">
      <c r="A46" s="1"/>
      <c r="B46" s="64"/>
      <c r="C46" s="65" t="s">
        <v>35</v>
      </c>
      <c r="D46" s="40">
        <v>1099176</v>
      </c>
      <c r="E46" s="40">
        <v>223699</v>
      </c>
      <c r="F46" s="95">
        <v>3994624</v>
      </c>
      <c r="G46" s="142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8"/>
      <c r="AC46" s="1"/>
      <c r="AD46" s="1"/>
    </row>
    <row r="47" spans="1:30" x14ac:dyDescent="0.2">
      <c r="A47" s="1"/>
      <c r="B47" s="64"/>
      <c r="C47" s="65" t="s">
        <v>2</v>
      </c>
      <c r="D47" s="40">
        <v>1122519</v>
      </c>
      <c r="E47" s="40">
        <v>217914</v>
      </c>
      <c r="F47" s="95">
        <v>4069159</v>
      </c>
      <c r="G47" s="142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8"/>
      <c r="AC47" s="1"/>
      <c r="AD47" s="1"/>
    </row>
    <row r="48" spans="1:30" x14ac:dyDescent="0.2">
      <c r="A48" s="1"/>
      <c r="B48" s="64"/>
      <c r="C48" s="65" t="s">
        <v>3</v>
      </c>
      <c r="D48" s="40">
        <v>1089729</v>
      </c>
      <c r="E48" s="40">
        <v>217991</v>
      </c>
      <c r="F48" s="95">
        <v>4170245</v>
      </c>
      <c r="G48" s="142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8"/>
      <c r="AC48" s="1"/>
      <c r="AD48" s="1"/>
    </row>
    <row r="49" spans="1:30" x14ac:dyDescent="0.2">
      <c r="A49" s="1"/>
      <c r="B49" s="64"/>
      <c r="C49" s="65" t="s">
        <v>4</v>
      </c>
      <c r="D49" s="40">
        <v>1121427</v>
      </c>
      <c r="E49" s="40">
        <v>204206</v>
      </c>
      <c r="F49" s="95">
        <v>4147087</v>
      </c>
      <c r="G49" s="142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8"/>
      <c r="AC49" s="1"/>
      <c r="AD49" s="1"/>
    </row>
    <row r="50" spans="1:30" x14ac:dyDescent="0.2">
      <c r="A50" s="1"/>
      <c r="B50" s="64"/>
      <c r="C50" s="65" t="s">
        <v>5</v>
      </c>
      <c r="D50" s="40">
        <v>997721</v>
      </c>
      <c r="E50" s="40">
        <v>330657</v>
      </c>
      <c r="F50" s="95">
        <v>4198516</v>
      </c>
      <c r="G50" s="142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8"/>
      <c r="AC50" s="1"/>
      <c r="AD50" s="1"/>
    </row>
    <row r="51" spans="1:30" x14ac:dyDescent="0.2">
      <c r="A51" s="1"/>
      <c r="B51" s="64"/>
      <c r="C51" s="65" t="s">
        <v>6</v>
      </c>
      <c r="D51" s="40">
        <v>983345</v>
      </c>
      <c r="E51" s="40">
        <v>353071</v>
      </c>
      <c r="F51" s="95">
        <v>4288325</v>
      </c>
      <c r="G51" s="142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8"/>
      <c r="AC51" s="1"/>
      <c r="AD51" s="1"/>
    </row>
    <row r="52" spans="1:30" x14ac:dyDescent="0.2">
      <c r="A52" s="1"/>
      <c r="B52" s="64"/>
      <c r="C52" s="65" t="s">
        <v>7</v>
      </c>
      <c r="D52" s="40">
        <v>991435</v>
      </c>
      <c r="E52" s="40">
        <v>359293</v>
      </c>
      <c r="F52" s="95">
        <v>4383002</v>
      </c>
      <c r="G52" s="142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8"/>
      <c r="AC52" s="1"/>
      <c r="AD52" s="1"/>
    </row>
    <row r="53" spans="1:30" x14ac:dyDescent="0.2">
      <c r="A53" s="1"/>
      <c r="B53" s="64"/>
      <c r="C53" s="65" t="s">
        <v>8</v>
      </c>
      <c r="D53" s="40">
        <v>992497</v>
      </c>
      <c r="E53" s="40">
        <v>365139</v>
      </c>
      <c r="F53" s="95">
        <v>4427506</v>
      </c>
      <c r="G53" s="142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8"/>
      <c r="AC53" s="1"/>
      <c r="AD53" s="1"/>
    </row>
    <row r="54" spans="1:30" x14ac:dyDescent="0.2">
      <c r="A54" s="1"/>
      <c r="B54" s="64"/>
      <c r="C54" s="65" t="s">
        <v>9</v>
      </c>
      <c r="D54" s="40">
        <v>999623</v>
      </c>
      <c r="E54" s="40">
        <v>374066</v>
      </c>
      <c r="F54" s="95">
        <v>4511508</v>
      </c>
      <c r="G54" s="142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8"/>
      <c r="AC54" s="1"/>
      <c r="AD54" s="1"/>
    </row>
    <row r="55" spans="1:30" x14ac:dyDescent="0.2">
      <c r="A55" s="1"/>
      <c r="B55" s="64"/>
      <c r="C55" s="65" t="s">
        <v>10</v>
      </c>
      <c r="D55" s="40">
        <v>994659</v>
      </c>
      <c r="E55" s="40">
        <v>378464</v>
      </c>
      <c r="F55" s="95">
        <v>4659744</v>
      </c>
      <c r="G55" s="142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8"/>
      <c r="AC55" s="1"/>
      <c r="AD55" s="1"/>
    </row>
    <row r="56" spans="1:30" ht="13.5" thickBot="1" x14ac:dyDescent="0.25">
      <c r="A56" s="1"/>
      <c r="B56" s="66"/>
      <c r="C56" s="67" t="s">
        <v>11</v>
      </c>
      <c r="D56" s="97">
        <v>998655</v>
      </c>
      <c r="E56" s="97">
        <v>384216</v>
      </c>
      <c r="F56" s="98">
        <v>4861439</v>
      </c>
      <c r="G56" s="142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8"/>
      <c r="AC56" s="1"/>
      <c r="AD56" s="1"/>
    </row>
    <row r="57" spans="1:30" x14ac:dyDescent="0.2">
      <c r="A57" s="1"/>
      <c r="B57" s="62">
        <v>2003</v>
      </c>
      <c r="C57" s="63" t="s">
        <v>1</v>
      </c>
      <c r="D57" s="92">
        <v>993870</v>
      </c>
      <c r="E57" s="92">
        <v>389097</v>
      </c>
      <c r="F57" s="93">
        <v>4919088</v>
      </c>
      <c r="G57" s="142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8"/>
      <c r="AC57" s="1"/>
      <c r="AD57" s="1"/>
    </row>
    <row r="58" spans="1:30" x14ac:dyDescent="0.2">
      <c r="A58" s="1"/>
      <c r="B58" s="64"/>
      <c r="C58" s="65" t="s">
        <v>35</v>
      </c>
      <c r="D58" s="40">
        <v>999302</v>
      </c>
      <c r="E58" s="40">
        <v>394132</v>
      </c>
      <c r="F58" s="95">
        <v>4964597</v>
      </c>
      <c r="G58" s="142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8"/>
      <c r="AC58" s="1"/>
      <c r="AD58" s="1"/>
    </row>
    <row r="59" spans="1:30" x14ac:dyDescent="0.2">
      <c r="A59" s="1"/>
      <c r="B59" s="64"/>
      <c r="C59" s="65" t="s">
        <v>2</v>
      </c>
      <c r="D59" s="40">
        <v>1015349</v>
      </c>
      <c r="E59" s="40">
        <v>402449</v>
      </c>
      <c r="F59" s="95">
        <v>5081180</v>
      </c>
      <c r="G59" s="142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8"/>
      <c r="AC59" s="1"/>
      <c r="AD59" s="1"/>
    </row>
    <row r="60" spans="1:30" x14ac:dyDescent="0.2">
      <c r="A60" s="1"/>
      <c r="B60" s="64"/>
      <c r="C60" s="65" t="s">
        <v>3</v>
      </c>
      <c r="D60" s="40">
        <v>1015732</v>
      </c>
      <c r="E60" s="40">
        <v>408717</v>
      </c>
      <c r="F60" s="95">
        <v>5170056</v>
      </c>
      <c r="G60" s="142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8"/>
      <c r="AC60" s="1"/>
      <c r="AD60" s="1"/>
    </row>
    <row r="61" spans="1:30" x14ac:dyDescent="0.2">
      <c r="A61" s="1"/>
      <c r="B61" s="64"/>
      <c r="C61" s="65" t="s">
        <v>4</v>
      </c>
      <c r="D61" s="40">
        <v>1014081</v>
      </c>
      <c r="E61" s="40">
        <v>418428</v>
      </c>
      <c r="F61" s="95">
        <v>5267314</v>
      </c>
      <c r="G61" s="142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8"/>
      <c r="AC61" s="1"/>
      <c r="AD61" s="1"/>
    </row>
    <row r="62" spans="1:30" x14ac:dyDescent="0.2">
      <c r="A62" s="1"/>
      <c r="B62" s="64"/>
      <c r="C62" s="65" t="s">
        <v>5</v>
      </c>
      <c r="D62" s="40">
        <v>1019794</v>
      </c>
      <c r="E62" s="40">
        <v>426422</v>
      </c>
      <c r="F62" s="95">
        <v>5333866</v>
      </c>
      <c r="G62" s="142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8"/>
      <c r="AC62" s="1"/>
      <c r="AD62" s="1"/>
    </row>
    <row r="63" spans="1:30" x14ac:dyDescent="0.2">
      <c r="A63" s="1"/>
      <c r="B63" s="64"/>
      <c r="C63" s="65" t="s">
        <v>6</v>
      </c>
      <c r="D63" s="40">
        <v>1025027</v>
      </c>
      <c r="E63" s="40">
        <v>436474</v>
      </c>
      <c r="F63" s="95">
        <v>5409639</v>
      </c>
      <c r="G63" s="142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8"/>
      <c r="AC63" s="1"/>
      <c r="AD63" s="1"/>
    </row>
    <row r="64" spans="1:30" x14ac:dyDescent="0.2">
      <c r="A64" s="1"/>
      <c r="B64" s="64"/>
      <c r="C64" s="65" t="s">
        <v>7</v>
      </c>
      <c r="D64" s="40">
        <v>1019262</v>
      </c>
      <c r="E64" s="40">
        <v>441893</v>
      </c>
      <c r="F64" s="95">
        <v>5447113</v>
      </c>
      <c r="G64" s="142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8"/>
      <c r="AC64" s="1"/>
      <c r="AD64" s="1"/>
    </row>
    <row r="65" spans="1:30" x14ac:dyDescent="0.2">
      <c r="A65" s="1"/>
      <c r="B65" s="64"/>
      <c r="C65" s="65" t="s">
        <v>8</v>
      </c>
      <c r="D65" s="40">
        <v>1011870</v>
      </c>
      <c r="E65" s="40">
        <v>446423</v>
      </c>
      <c r="F65" s="95">
        <v>5494729</v>
      </c>
      <c r="G65" s="142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8"/>
      <c r="AC65" s="1"/>
      <c r="AD65" s="1"/>
    </row>
    <row r="66" spans="1:30" x14ac:dyDescent="0.2">
      <c r="A66" s="1"/>
      <c r="B66" s="64"/>
      <c r="C66" s="65" t="s">
        <v>9</v>
      </c>
      <c r="D66" s="40">
        <v>1012138</v>
      </c>
      <c r="E66" s="40">
        <v>454073</v>
      </c>
      <c r="F66" s="95">
        <v>5511179</v>
      </c>
      <c r="G66" s="142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8"/>
      <c r="AC66" s="1"/>
      <c r="AD66" s="1"/>
    </row>
    <row r="67" spans="1:30" x14ac:dyDescent="0.2">
      <c r="A67" s="1"/>
      <c r="B67" s="64"/>
      <c r="C67" s="65" t="s">
        <v>10</v>
      </c>
      <c r="D67" s="40">
        <v>1010479</v>
      </c>
      <c r="E67" s="40">
        <v>459597</v>
      </c>
      <c r="F67" s="95">
        <v>5560087</v>
      </c>
      <c r="G67" s="142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8"/>
      <c r="AC67" s="1"/>
      <c r="AD67" s="1"/>
    </row>
    <row r="68" spans="1:30" ht="13.5" thickBot="1" x14ac:dyDescent="0.25">
      <c r="A68" s="1"/>
      <c r="B68" s="66"/>
      <c r="C68" s="67" t="s">
        <v>11</v>
      </c>
      <c r="D68" s="97">
        <v>1010701</v>
      </c>
      <c r="E68" s="97">
        <v>462609</v>
      </c>
      <c r="F68" s="98">
        <v>5794971</v>
      </c>
      <c r="G68" s="142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8"/>
      <c r="AC68" s="1"/>
      <c r="AD68" s="1"/>
    </row>
    <row r="69" spans="1:30" x14ac:dyDescent="0.2">
      <c r="A69" s="1"/>
      <c r="B69" s="62">
        <v>2004</v>
      </c>
      <c r="C69" s="63" t="s">
        <v>1</v>
      </c>
      <c r="D69" s="92">
        <v>1009252</v>
      </c>
      <c r="E69" s="92">
        <v>465182</v>
      </c>
      <c r="F69" s="93">
        <v>5893649</v>
      </c>
      <c r="G69" s="142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8"/>
      <c r="AC69" s="1"/>
      <c r="AD69" s="1"/>
    </row>
    <row r="70" spans="1:30" x14ac:dyDescent="0.2">
      <c r="A70" s="1"/>
      <c r="B70" s="64"/>
      <c r="C70" s="65" t="s">
        <v>35</v>
      </c>
      <c r="D70" s="40">
        <v>1011412</v>
      </c>
      <c r="E70" s="40">
        <v>462060</v>
      </c>
      <c r="F70" s="95">
        <v>5986271</v>
      </c>
      <c r="G70" s="142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8"/>
      <c r="AC70" s="1"/>
      <c r="AD70" s="1"/>
    </row>
    <row r="71" spans="1:30" x14ac:dyDescent="0.2">
      <c r="A71" s="1"/>
      <c r="B71" s="64"/>
      <c r="C71" s="65" t="s">
        <v>2</v>
      </c>
      <c r="D71" s="40">
        <v>1031059</v>
      </c>
      <c r="E71" s="40">
        <v>473322</v>
      </c>
      <c r="F71" s="95">
        <v>6150516</v>
      </c>
      <c r="G71" s="142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8"/>
      <c r="AC71" s="1"/>
      <c r="AD71" s="1"/>
    </row>
    <row r="72" spans="1:30" x14ac:dyDescent="0.2">
      <c r="A72" s="1"/>
      <c r="B72" s="64"/>
      <c r="C72" s="65" t="s">
        <v>3</v>
      </c>
      <c r="D72" s="40">
        <v>986255</v>
      </c>
      <c r="E72" s="40">
        <v>478222</v>
      </c>
      <c r="F72" s="95">
        <v>6277668</v>
      </c>
      <c r="G72" s="142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8"/>
      <c r="AC72" s="1"/>
      <c r="AD72" s="1"/>
    </row>
    <row r="73" spans="1:30" x14ac:dyDescent="0.2">
      <c r="A73" s="1"/>
      <c r="B73" s="64"/>
      <c r="C73" s="65" t="s">
        <v>4</v>
      </c>
      <c r="D73" s="40">
        <v>1033722</v>
      </c>
      <c r="E73" s="40">
        <v>478275</v>
      </c>
      <c r="F73" s="95">
        <v>6364920</v>
      </c>
      <c r="G73" s="142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8"/>
      <c r="AC73" s="1"/>
      <c r="AD73" s="1"/>
    </row>
    <row r="74" spans="1:30" x14ac:dyDescent="0.2">
      <c r="A74" s="1"/>
      <c r="B74" s="64"/>
      <c r="C74" s="65" t="s">
        <v>5</v>
      </c>
      <c r="D74" s="40">
        <v>1038797</v>
      </c>
      <c r="E74" s="40">
        <v>485129</v>
      </c>
      <c r="F74" s="95">
        <v>6554791</v>
      </c>
      <c r="G74" s="142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8"/>
      <c r="AC74" s="1"/>
      <c r="AD74" s="1"/>
    </row>
    <row r="75" spans="1:30" x14ac:dyDescent="0.2">
      <c r="A75" s="1"/>
      <c r="B75" s="64"/>
      <c r="C75" s="65" t="s">
        <v>6</v>
      </c>
      <c r="D75" s="40">
        <v>1023389</v>
      </c>
      <c r="E75" s="40">
        <v>491346</v>
      </c>
      <c r="F75" s="95">
        <v>6778065</v>
      </c>
      <c r="G75" s="142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8"/>
      <c r="AC75" s="1"/>
      <c r="AD75" s="1"/>
    </row>
    <row r="76" spans="1:30" x14ac:dyDescent="0.2">
      <c r="A76" s="1"/>
      <c r="B76" s="64"/>
      <c r="C76" s="65" t="s">
        <v>7</v>
      </c>
      <c r="D76" s="40">
        <v>1026802</v>
      </c>
      <c r="E76" s="40">
        <v>498788</v>
      </c>
      <c r="F76" s="95">
        <v>6884211</v>
      </c>
      <c r="G76" s="142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8"/>
      <c r="AC76" s="1"/>
      <c r="AD76" s="1"/>
    </row>
    <row r="77" spans="1:30" x14ac:dyDescent="0.2">
      <c r="A77" s="1"/>
      <c r="B77" s="64"/>
      <c r="C77" s="65" t="s">
        <v>8</v>
      </c>
      <c r="D77" s="40">
        <v>1041097</v>
      </c>
      <c r="E77" s="40">
        <v>505548</v>
      </c>
      <c r="F77" s="95">
        <v>6946061</v>
      </c>
      <c r="G77" s="142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8"/>
      <c r="AC77" s="1"/>
      <c r="AD77" s="1"/>
    </row>
    <row r="78" spans="1:30" x14ac:dyDescent="0.2">
      <c r="A78" s="1"/>
      <c r="B78" s="64"/>
      <c r="C78" s="65" t="s">
        <v>9</v>
      </c>
      <c r="D78" s="40">
        <v>1057141</v>
      </c>
      <c r="E78" s="40">
        <v>513060</v>
      </c>
      <c r="F78" s="95">
        <v>7089179</v>
      </c>
      <c r="G78" s="142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8"/>
      <c r="AC78" s="1"/>
      <c r="AD78" s="1"/>
    </row>
    <row r="79" spans="1:30" x14ac:dyDescent="0.2">
      <c r="A79" s="1"/>
      <c r="B79" s="64"/>
      <c r="C79" s="65" t="s">
        <v>10</v>
      </c>
      <c r="D79" s="40">
        <v>1069640</v>
      </c>
      <c r="E79" s="40">
        <v>517664</v>
      </c>
      <c r="F79" s="95">
        <v>7207958</v>
      </c>
      <c r="G79" s="142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8"/>
      <c r="AC79" s="1"/>
      <c r="AD79" s="1"/>
    </row>
    <row r="80" spans="1:30" ht="13.5" thickBot="1" x14ac:dyDescent="0.25">
      <c r="A80" s="1"/>
      <c r="B80" s="66"/>
      <c r="C80" s="67" t="s">
        <v>11</v>
      </c>
      <c r="D80" s="97">
        <v>1092407</v>
      </c>
      <c r="E80" s="97">
        <v>524246</v>
      </c>
      <c r="F80" s="98">
        <v>7644732</v>
      </c>
      <c r="G80" s="142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8"/>
      <c r="AC80" s="1"/>
      <c r="AD80" s="1"/>
    </row>
    <row r="81" spans="1:30" x14ac:dyDescent="0.2">
      <c r="A81" s="1"/>
      <c r="B81" s="62">
        <v>2005</v>
      </c>
      <c r="C81" s="63" t="s">
        <v>1</v>
      </c>
      <c r="D81" s="92">
        <v>1094751</v>
      </c>
      <c r="E81" s="92">
        <v>520435</v>
      </c>
      <c r="F81" s="93">
        <v>7593577</v>
      </c>
      <c r="G81" s="142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8"/>
      <c r="AC81" s="1"/>
      <c r="AD81" s="1"/>
    </row>
    <row r="82" spans="1:30" x14ac:dyDescent="0.2">
      <c r="A82" s="1"/>
      <c r="B82" s="64"/>
      <c r="C82" s="65" t="s">
        <v>35</v>
      </c>
      <c r="D82" s="40">
        <v>1089658</v>
      </c>
      <c r="E82" s="40">
        <v>540800</v>
      </c>
      <c r="F82" s="95">
        <v>7713264</v>
      </c>
      <c r="G82" s="142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8"/>
      <c r="AC82" s="1"/>
      <c r="AD82" s="1"/>
    </row>
    <row r="83" spans="1:30" x14ac:dyDescent="0.2">
      <c r="A83" s="1"/>
      <c r="B83" s="64"/>
      <c r="C83" s="65" t="s">
        <v>2</v>
      </c>
      <c r="D83" s="40">
        <v>1120440</v>
      </c>
      <c r="E83" s="40">
        <v>533161</v>
      </c>
      <c r="F83" s="95">
        <v>7875796</v>
      </c>
      <c r="G83" s="142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8"/>
      <c r="AC83" s="1"/>
      <c r="AD83" s="1"/>
    </row>
    <row r="84" spans="1:30" x14ac:dyDescent="0.2">
      <c r="A84" s="1"/>
      <c r="B84" s="64"/>
      <c r="C84" s="65" t="s">
        <v>3</v>
      </c>
      <c r="D84" s="40">
        <v>1317673</v>
      </c>
      <c r="E84" s="40">
        <v>338853</v>
      </c>
      <c r="F84" s="95">
        <v>8265714</v>
      </c>
      <c r="G84" s="142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8"/>
      <c r="AC84" s="1"/>
      <c r="AD84" s="1"/>
    </row>
    <row r="85" spans="1:30" x14ac:dyDescent="0.2">
      <c r="A85" s="1"/>
      <c r="B85" s="64"/>
      <c r="C85" s="65" t="s">
        <v>4</v>
      </c>
      <c r="D85" s="40">
        <v>1383891</v>
      </c>
      <c r="E85" s="40">
        <v>358745</v>
      </c>
      <c r="F85" s="95">
        <v>8417958</v>
      </c>
      <c r="G85" s="142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8"/>
      <c r="AC85" s="1"/>
      <c r="AD85" s="1"/>
    </row>
    <row r="86" spans="1:30" x14ac:dyDescent="0.2">
      <c r="A86" s="1"/>
      <c r="B86" s="64"/>
      <c r="C86" s="65" t="s">
        <v>5</v>
      </c>
      <c r="D86" s="40">
        <v>1412355</v>
      </c>
      <c r="E86" s="40">
        <v>361017</v>
      </c>
      <c r="F86" s="95">
        <v>8263988</v>
      </c>
      <c r="G86" s="142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8"/>
      <c r="AC86" s="1"/>
      <c r="AD86" s="1"/>
    </row>
    <row r="87" spans="1:30" x14ac:dyDescent="0.2">
      <c r="A87" s="1"/>
      <c r="B87" s="64"/>
      <c r="C87" s="65" t="s">
        <v>6</v>
      </c>
      <c r="D87" s="40">
        <v>1451061</v>
      </c>
      <c r="E87" s="40">
        <v>361759</v>
      </c>
      <c r="F87" s="95">
        <v>8248445</v>
      </c>
      <c r="G87" s="142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8"/>
      <c r="AC87" s="1"/>
      <c r="AD87" s="1"/>
    </row>
    <row r="88" spans="1:30" x14ac:dyDescent="0.2">
      <c r="A88" s="1"/>
      <c r="B88" s="64"/>
      <c r="C88" s="65" t="s">
        <v>7</v>
      </c>
      <c r="D88" s="40">
        <v>1495630</v>
      </c>
      <c r="E88" s="40">
        <v>351891</v>
      </c>
      <c r="F88" s="95">
        <v>8226204</v>
      </c>
      <c r="G88" s="142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8"/>
      <c r="AC88" s="1"/>
      <c r="AD88" s="1"/>
    </row>
    <row r="89" spans="1:30" x14ac:dyDescent="0.2">
      <c r="A89" s="1"/>
      <c r="B89" s="64"/>
      <c r="C89" s="65" t="s">
        <v>8</v>
      </c>
      <c r="D89" s="40">
        <v>1516767</v>
      </c>
      <c r="E89" s="40">
        <v>341792</v>
      </c>
      <c r="F89" s="95">
        <v>8211935</v>
      </c>
      <c r="G89" s="142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8"/>
      <c r="AC89" s="1"/>
      <c r="AD89" s="1"/>
    </row>
    <row r="90" spans="1:30" x14ac:dyDescent="0.2">
      <c r="A90" s="1"/>
      <c r="B90" s="64"/>
      <c r="C90" s="65" t="s">
        <v>9</v>
      </c>
      <c r="D90" s="40">
        <v>1557670</v>
      </c>
      <c r="E90" s="40">
        <v>336175</v>
      </c>
      <c r="F90" s="95">
        <v>8299222</v>
      </c>
      <c r="G90" s="142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8"/>
      <c r="AC90" s="1"/>
      <c r="AD90" s="1"/>
    </row>
    <row r="91" spans="1:30" x14ac:dyDescent="0.2">
      <c r="A91" s="1"/>
      <c r="B91" s="64"/>
      <c r="C91" s="65" t="s">
        <v>10</v>
      </c>
      <c r="D91" s="40">
        <v>1554798</v>
      </c>
      <c r="E91" s="40">
        <v>327091</v>
      </c>
      <c r="F91" s="95">
        <v>8300094</v>
      </c>
      <c r="G91" s="142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8"/>
      <c r="AC91" s="1"/>
      <c r="AD91" s="1"/>
    </row>
    <row r="92" spans="1:30" ht="13.5" thickBot="1" x14ac:dyDescent="0.25">
      <c r="A92" s="1"/>
      <c r="B92" s="66"/>
      <c r="C92" s="67" t="s">
        <v>11</v>
      </c>
      <c r="D92" s="97">
        <v>1596004</v>
      </c>
      <c r="E92" s="97">
        <v>335455</v>
      </c>
      <c r="F92" s="98">
        <v>8638113</v>
      </c>
      <c r="G92" s="142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8"/>
      <c r="AC92" s="1"/>
      <c r="AD92" s="1"/>
    </row>
    <row r="93" spans="1:30" x14ac:dyDescent="0.2">
      <c r="A93" s="1"/>
      <c r="B93" s="68">
        <v>2006</v>
      </c>
      <c r="C93" s="63" t="s">
        <v>1</v>
      </c>
      <c r="D93" s="92">
        <v>1624853</v>
      </c>
      <c r="E93" s="92">
        <v>339492</v>
      </c>
      <c r="F93" s="93">
        <v>8666699</v>
      </c>
      <c r="G93" s="142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8"/>
      <c r="AC93" s="1"/>
      <c r="AD93" s="1"/>
    </row>
    <row r="94" spans="1:30" x14ac:dyDescent="0.2">
      <c r="A94" s="1"/>
      <c r="B94" s="64"/>
      <c r="C94" s="65" t="s">
        <v>35</v>
      </c>
      <c r="D94" s="40">
        <v>1652055</v>
      </c>
      <c r="E94" s="40">
        <v>338358</v>
      </c>
      <c r="F94" s="95">
        <v>8667953</v>
      </c>
      <c r="G94" s="142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8"/>
      <c r="AC94" s="1"/>
      <c r="AD94" s="1"/>
    </row>
    <row r="95" spans="1:30" x14ac:dyDescent="0.2">
      <c r="A95" s="1"/>
      <c r="B95" s="64"/>
      <c r="C95" s="65" t="s">
        <v>2</v>
      </c>
      <c r="D95" s="40">
        <v>1684360</v>
      </c>
      <c r="E95" s="40">
        <v>353273</v>
      </c>
      <c r="F95" s="95">
        <v>8857465</v>
      </c>
      <c r="G95" s="142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8"/>
      <c r="AC95" s="1"/>
      <c r="AD95" s="1"/>
    </row>
    <row r="96" spans="1:30" x14ac:dyDescent="0.2">
      <c r="A96" s="1"/>
      <c r="B96" s="88"/>
      <c r="C96" s="65" t="s">
        <v>3</v>
      </c>
      <c r="D96" s="40">
        <v>1312592</v>
      </c>
      <c r="E96" s="40">
        <v>766076</v>
      </c>
      <c r="F96" s="95">
        <v>8906559</v>
      </c>
      <c r="G96" s="142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14"/>
      <c r="AC96" s="1"/>
      <c r="AD96" s="1"/>
    </row>
    <row r="97" spans="1:30" x14ac:dyDescent="0.2">
      <c r="A97" s="1"/>
      <c r="B97" s="64"/>
      <c r="C97" s="65" t="s">
        <v>4</v>
      </c>
      <c r="D97" s="40">
        <v>1346796</v>
      </c>
      <c r="E97" s="40">
        <v>778236</v>
      </c>
      <c r="F97" s="95">
        <v>9083250</v>
      </c>
      <c r="G97" s="142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14"/>
      <c r="AC97" s="1"/>
      <c r="AD97" s="1"/>
    </row>
    <row r="98" spans="1:30" x14ac:dyDescent="0.2">
      <c r="A98" s="1"/>
      <c r="B98" s="64"/>
      <c r="C98" s="65" t="s">
        <v>5</v>
      </c>
      <c r="D98" s="40">
        <v>1387677</v>
      </c>
      <c r="E98" s="40">
        <v>786497</v>
      </c>
      <c r="F98" s="95">
        <v>9110918</v>
      </c>
      <c r="G98" s="142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14"/>
      <c r="AC98" s="1"/>
      <c r="AD98" s="1"/>
    </row>
    <row r="99" spans="1:30" x14ac:dyDescent="0.2">
      <c r="A99" s="1"/>
      <c r="B99" s="64"/>
      <c r="C99" s="65" t="s">
        <v>6</v>
      </c>
      <c r="D99" s="40">
        <v>1430957</v>
      </c>
      <c r="E99" s="40">
        <v>803645</v>
      </c>
      <c r="F99" s="95">
        <v>9222531</v>
      </c>
      <c r="G99" s="142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14"/>
      <c r="AC99" s="1"/>
      <c r="AD99" s="1"/>
    </row>
    <row r="100" spans="1:30" x14ac:dyDescent="0.2">
      <c r="A100" s="1"/>
      <c r="B100" s="64"/>
      <c r="C100" s="65" t="s">
        <v>7</v>
      </c>
      <c r="D100" s="40">
        <v>1448876</v>
      </c>
      <c r="E100" s="40">
        <v>802157</v>
      </c>
      <c r="F100" s="95">
        <v>9329966</v>
      </c>
      <c r="G100" s="142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14"/>
      <c r="AC100" s="1"/>
      <c r="AD100" s="1"/>
    </row>
    <row r="101" spans="1:30" x14ac:dyDescent="0.2">
      <c r="A101" s="1"/>
      <c r="B101" s="64"/>
      <c r="C101" s="65" t="s">
        <v>8</v>
      </c>
      <c r="D101" s="40">
        <v>1530871</v>
      </c>
      <c r="E101" s="40">
        <v>812650</v>
      </c>
      <c r="F101" s="95">
        <v>9460437</v>
      </c>
      <c r="G101" s="142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14"/>
      <c r="AC101" s="1"/>
      <c r="AD101" s="1"/>
    </row>
    <row r="102" spans="1:30" x14ac:dyDescent="0.2">
      <c r="A102" s="1"/>
      <c r="B102" s="64"/>
      <c r="C102" s="65" t="s">
        <v>9</v>
      </c>
      <c r="D102" s="40">
        <v>1623179</v>
      </c>
      <c r="E102" s="40">
        <v>827471</v>
      </c>
      <c r="F102" s="95">
        <v>9450774</v>
      </c>
      <c r="G102" s="142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14"/>
      <c r="AC102" s="1"/>
      <c r="AD102" s="1"/>
    </row>
    <row r="103" spans="1:30" x14ac:dyDescent="0.2">
      <c r="A103" s="1"/>
      <c r="B103" s="64"/>
      <c r="C103" s="65" t="s">
        <v>10</v>
      </c>
      <c r="D103" s="40">
        <v>1698508</v>
      </c>
      <c r="E103" s="40">
        <v>839655</v>
      </c>
      <c r="F103" s="95">
        <v>9414047</v>
      </c>
      <c r="G103" s="142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14"/>
      <c r="AC103" s="1"/>
      <c r="AD103" s="1"/>
    </row>
    <row r="104" spans="1:30" ht="13.5" thickBot="1" x14ac:dyDescent="0.25">
      <c r="A104" s="1"/>
      <c r="B104" s="66"/>
      <c r="C104" s="67" t="s">
        <v>11</v>
      </c>
      <c r="D104" s="97">
        <v>1795548</v>
      </c>
      <c r="E104" s="97">
        <v>848676</v>
      </c>
      <c r="F104" s="98">
        <v>9806577</v>
      </c>
      <c r="G104" s="142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14"/>
      <c r="AC104" s="1"/>
      <c r="AD104" s="1"/>
    </row>
    <row r="105" spans="1:30" x14ac:dyDescent="0.2">
      <c r="A105" s="1"/>
      <c r="B105" s="62">
        <v>2007</v>
      </c>
      <c r="C105" s="63" t="s">
        <v>1</v>
      </c>
      <c r="D105" s="92">
        <v>1841820</v>
      </c>
      <c r="E105" s="92">
        <v>860837</v>
      </c>
      <c r="F105" s="93">
        <v>9817877</v>
      </c>
      <c r="G105" s="142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14"/>
      <c r="AC105" s="1"/>
      <c r="AD105" s="1"/>
    </row>
    <row r="106" spans="1:30" x14ac:dyDescent="0.2">
      <c r="A106" s="1"/>
      <c r="B106" s="64"/>
      <c r="C106" s="65" t="s">
        <v>28</v>
      </c>
      <c r="D106" s="40">
        <v>1905722</v>
      </c>
      <c r="E106" s="40">
        <v>875658</v>
      </c>
      <c r="F106" s="95">
        <v>9724454</v>
      </c>
      <c r="G106" s="142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14"/>
      <c r="AC106" s="1"/>
      <c r="AD106" s="1"/>
    </row>
    <row r="107" spans="1:30" x14ac:dyDescent="0.2">
      <c r="A107" s="1"/>
      <c r="B107" s="64"/>
      <c r="C107" s="65" t="s">
        <v>2</v>
      </c>
      <c r="D107" s="40">
        <v>1988721</v>
      </c>
      <c r="E107" s="40">
        <v>888403</v>
      </c>
      <c r="F107" s="95">
        <v>9856959</v>
      </c>
      <c r="G107" s="142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14"/>
      <c r="AC107" s="1"/>
      <c r="AD107" s="1"/>
    </row>
    <row r="108" spans="1:30" x14ac:dyDescent="0.2">
      <c r="A108" s="1"/>
      <c r="B108" s="64"/>
      <c r="C108" s="65" t="s">
        <v>3</v>
      </c>
      <c r="D108" s="40">
        <v>2063003</v>
      </c>
      <c r="E108" s="40">
        <v>899750</v>
      </c>
      <c r="F108" s="95">
        <v>9878754</v>
      </c>
      <c r="G108" s="142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14"/>
      <c r="AC108" s="1"/>
      <c r="AD108" s="1"/>
    </row>
    <row r="109" spans="1:30" x14ac:dyDescent="0.2">
      <c r="A109" s="1"/>
      <c r="B109" s="64"/>
      <c r="C109" s="65" t="s">
        <v>4</v>
      </c>
      <c r="D109" s="40">
        <v>2145105</v>
      </c>
      <c r="E109" s="40">
        <v>912694</v>
      </c>
      <c r="F109" s="95">
        <v>9893651</v>
      </c>
      <c r="G109" s="142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14"/>
      <c r="AC109" s="1"/>
      <c r="AD109" s="1"/>
    </row>
    <row r="110" spans="1:30" x14ac:dyDescent="0.2">
      <c r="A110" s="1"/>
      <c r="B110" s="64"/>
      <c r="C110" s="65" t="s">
        <v>5</v>
      </c>
      <c r="D110" s="40">
        <v>2229907</v>
      </c>
      <c r="E110" s="40">
        <v>926136</v>
      </c>
      <c r="F110" s="95">
        <v>9897469</v>
      </c>
      <c r="G110" s="142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14"/>
      <c r="AC110" s="1"/>
      <c r="AD110" s="1"/>
    </row>
    <row r="111" spans="1:30" x14ac:dyDescent="0.2">
      <c r="A111" s="1"/>
      <c r="B111" s="64"/>
      <c r="C111" s="65" t="s">
        <v>6</v>
      </c>
      <c r="D111" s="40">
        <v>2299171</v>
      </c>
      <c r="E111" s="40">
        <v>935539</v>
      </c>
      <c r="F111" s="95">
        <v>9873342</v>
      </c>
      <c r="G111" s="142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14"/>
      <c r="AC111" s="1"/>
      <c r="AD111" s="1"/>
    </row>
    <row r="112" spans="1:30" x14ac:dyDescent="0.2">
      <c r="A112" s="1"/>
      <c r="B112" s="64"/>
      <c r="C112" s="65" t="s">
        <v>7</v>
      </c>
      <c r="D112" s="40">
        <v>2356466</v>
      </c>
      <c r="E112" s="40">
        <v>946292</v>
      </c>
      <c r="F112" s="95">
        <v>9903245</v>
      </c>
      <c r="G112" s="142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14"/>
      <c r="AC112" s="1"/>
      <c r="AD112" s="1"/>
    </row>
    <row r="113" spans="1:30" x14ac:dyDescent="0.2">
      <c r="A113" s="1"/>
      <c r="B113" s="88"/>
      <c r="C113" s="65" t="s">
        <v>8</v>
      </c>
      <c r="D113" s="40">
        <v>2396584</v>
      </c>
      <c r="E113" s="40">
        <v>957224</v>
      </c>
      <c r="F113" s="95">
        <v>9988919</v>
      </c>
      <c r="G113" s="142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"/>
      <c r="AD113" s="1"/>
    </row>
    <row r="114" spans="1:30" x14ac:dyDescent="0.2">
      <c r="A114" s="1"/>
      <c r="B114" s="88"/>
      <c r="C114" s="65" t="s">
        <v>9</v>
      </c>
      <c r="D114" s="40">
        <v>2447731</v>
      </c>
      <c r="E114" s="40">
        <v>975052</v>
      </c>
      <c r="F114" s="95">
        <v>9990185</v>
      </c>
      <c r="G114" s="142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"/>
      <c r="AD114" s="1"/>
    </row>
    <row r="115" spans="1:30" x14ac:dyDescent="0.2">
      <c r="A115" s="1"/>
      <c r="B115" s="88"/>
      <c r="C115" s="65" t="s">
        <v>10</v>
      </c>
      <c r="D115" s="40">
        <v>2480177</v>
      </c>
      <c r="E115" s="40">
        <v>987166</v>
      </c>
      <c r="F115" s="95">
        <v>9966584</v>
      </c>
      <c r="G115" s="142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"/>
      <c r="AD115" s="1"/>
    </row>
    <row r="116" spans="1:30" ht="13.5" thickBot="1" x14ac:dyDescent="0.25">
      <c r="A116" s="1"/>
      <c r="B116" s="89"/>
      <c r="C116" s="67" t="s">
        <v>11</v>
      </c>
      <c r="D116" s="97">
        <v>2518258</v>
      </c>
      <c r="E116" s="97">
        <v>1004908</v>
      </c>
      <c r="F116" s="98">
        <v>10432036</v>
      </c>
      <c r="G116" s="142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"/>
      <c r="AD116" s="1"/>
    </row>
    <row r="117" spans="1:30" x14ac:dyDescent="0.2">
      <c r="A117" s="1"/>
      <c r="B117" s="62">
        <v>2008</v>
      </c>
      <c r="C117" s="63" t="s">
        <v>1</v>
      </c>
      <c r="D117" s="92">
        <v>2544875</v>
      </c>
      <c r="E117" s="92">
        <v>1021465</v>
      </c>
      <c r="F117" s="93">
        <v>10374382</v>
      </c>
      <c r="G117" s="142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"/>
      <c r="AD117" s="1"/>
    </row>
    <row r="118" spans="1:30" x14ac:dyDescent="0.2">
      <c r="A118" s="1"/>
      <c r="B118" s="88"/>
      <c r="C118" s="65" t="s">
        <v>35</v>
      </c>
      <c r="D118" s="40">
        <v>2551922</v>
      </c>
      <c r="E118" s="40">
        <v>1027441</v>
      </c>
      <c r="F118" s="95">
        <v>10411506</v>
      </c>
      <c r="G118" s="142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"/>
      <c r="AD118" s="1"/>
    </row>
    <row r="119" spans="1:30" x14ac:dyDescent="0.2">
      <c r="A119" s="1"/>
      <c r="B119" s="88"/>
      <c r="C119" s="65" t="s">
        <v>2</v>
      </c>
      <c r="D119" s="40">
        <v>2613391</v>
      </c>
      <c r="E119" s="40">
        <v>1012841</v>
      </c>
      <c r="F119" s="95">
        <v>10364319</v>
      </c>
      <c r="G119" s="142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"/>
      <c r="AD119" s="1"/>
    </row>
    <row r="120" spans="1:30" x14ac:dyDescent="0.2">
      <c r="A120" s="1"/>
      <c r="B120" s="88"/>
      <c r="C120" s="65" t="s">
        <v>3</v>
      </c>
      <c r="D120" s="40">
        <v>2637200</v>
      </c>
      <c r="E120" s="40">
        <v>1072272</v>
      </c>
      <c r="F120" s="95">
        <v>10366336</v>
      </c>
      <c r="G120" s="142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"/>
      <c r="AD120" s="1"/>
    </row>
    <row r="121" spans="1:30" x14ac:dyDescent="0.2">
      <c r="A121" s="1"/>
      <c r="B121" s="88"/>
      <c r="C121" s="65" t="s">
        <v>4</v>
      </c>
      <c r="D121" s="40">
        <v>2664963</v>
      </c>
      <c r="E121" s="40">
        <v>1087253</v>
      </c>
      <c r="F121" s="95">
        <v>10413526</v>
      </c>
      <c r="G121" s="142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"/>
      <c r="AD121" s="1"/>
    </row>
    <row r="122" spans="1:30" x14ac:dyDescent="0.2">
      <c r="A122" s="1"/>
      <c r="B122" s="88"/>
      <c r="C122" s="65" t="s">
        <v>5</v>
      </c>
      <c r="D122" s="40">
        <v>2699494</v>
      </c>
      <c r="E122" s="40">
        <v>1111059</v>
      </c>
      <c r="F122" s="95">
        <v>10409238</v>
      </c>
      <c r="G122" s="142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"/>
      <c r="AD122" s="1"/>
    </row>
    <row r="123" spans="1:30" x14ac:dyDescent="0.2">
      <c r="A123" s="1"/>
      <c r="B123" s="88"/>
      <c r="C123" s="65" t="s">
        <v>6</v>
      </c>
      <c r="D123" s="40">
        <v>2698952</v>
      </c>
      <c r="E123" s="40">
        <v>1135156</v>
      </c>
      <c r="F123" s="95">
        <v>10291214</v>
      </c>
      <c r="G123" s="142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"/>
      <c r="AD123" s="1"/>
    </row>
    <row r="124" spans="1:30" x14ac:dyDescent="0.2">
      <c r="A124" s="1"/>
      <c r="B124" s="88"/>
      <c r="C124" s="65" t="s">
        <v>7</v>
      </c>
      <c r="D124" s="40">
        <v>2728289</v>
      </c>
      <c r="E124" s="40">
        <v>1160954</v>
      </c>
      <c r="F124" s="95">
        <v>10274066</v>
      </c>
      <c r="G124" s="142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"/>
      <c r="AD124" s="1"/>
    </row>
    <row r="125" spans="1:30" x14ac:dyDescent="0.2">
      <c r="A125" s="1"/>
      <c r="B125" s="88"/>
      <c r="C125" s="65" t="s">
        <v>8</v>
      </c>
      <c r="D125" s="40">
        <v>2739568</v>
      </c>
      <c r="E125" s="40">
        <v>1183736</v>
      </c>
      <c r="F125" s="95">
        <v>10316734</v>
      </c>
      <c r="G125" s="142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"/>
      <c r="AD125" s="1"/>
    </row>
    <row r="126" spans="1:30" x14ac:dyDescent="0.2">
      <c r="A126" s="1"/>
      <c r="B126" s="88"/>
      <c r="C126" s="65" t="s">
        <v>9</v>
      </c>
      <c r="D126" s="40">
        <v>2743925</v>
      </c>
      <c r="E126" s="40">
        <v>1208942</v>
      </c>
      <c r="F126" s="95">
        <v>10336571</v>
      </c>
      <c r="G126" s="142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"/>
      <c r="AD126" s="1"/>
    </row>
    <row r="127" spans="1:30" x14ac:dyDescent="0.2">
      <c r="A127" s="1"/>
      <c r="B127" s="88"/>
      <c r="C127" s="65" t="s">
        <v>10</v>
      </c>
      <c r="D127" s="40">
        <v>2792603</v>
      </c>
      <c r="E127" s="40">
        <v>1186596</v>
      </c>
      <c r="F127" s="95">
        <v>10280665</v>
      </c>
      <c r="G127" s="142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"/>
      <c r="AD127" s="1"/>
    </row>
    <row r="128" spans="1:30" ht="13.5" thickBot="1" x14ac:dyDescent="0.25">
      <c r="A128" s="1"/>
      <c r="B128" s="89"/>
      <c r="C128" s="67" t="s">
        <v>11</v>
      </c>
      <c r="D128" s="97">
        <v>2806967</v>
      </c>
      <c r="E128" s="97">
        <v>1226711</v>
      </c>
      <c r="F128" s="98">
        <v>10762915</v>
      </c>
      <c r="G128" s="142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"/>
      <c r="AD128" s="1"/>
    </row>
    <row r="129" spans="1:30" x14ac:dyDescent="0.2">
      <c r="A129" s="1"/>
      <c r="B129" s="62">
        <v>2009</v>
      </c>
      <c r="C129" s="63" t="s">
        <v>1</v>
      </c>
      <c r="D129" s="92">
        <v>2811682</v>
      </c>
      <c r="E129" s="92">
        <v>1224759</v>
      </c>
      <c r="F129" s="93">
        <v>10669250</v>
      </c>
      <c r="G129" s="142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"/>
      <c r="AD129" s="1"/>
    </row>
    <row r="130" spans="1:30" x14ac:dyDescent="0.2">
      <c r="A130" s="1"/>
      <c r="B130" s="88"/>
      <c r="C130" s="65" t="s">
        <v>35</v>
      </c>
      <c r="D130" s="40">
        <v>2755663</v>
      </c>
      <c r="E130" s="40">
        <v>1281078</v>
      </c>
      <c r="F130" s="95">
        <v>10746621</v>
      </c>
      <c r="G130" s="142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"/>
      <c r="AD130" s="1"/>
    </row>
    <row r="131" spans="1:30" x14ac:dyDescent="0.2">
      <c r="A131" s="1"/>
      <c r="B131" s="88"/>
      <c r="C131" s="65" t="s">
        <v>2</v>
      </c>
      <c r="D131" s="40">
        <v>2750939</v>
      </c>
      <c r="E131" s="40">
        <v>1342289</v>
      </c>
      <c r="F131" s="95">
        <v>10808053</v>
      </c>
      <c r="G131" s="142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"/>
      <c r="AD131" s="1"/>
    </row>
    <row r="132" spans="1:30" x14ac:dyDescent="0.2">
      <c r="A132" s="1"/>
      <c r="B132" s="88"/>
      <c r="C132" s="65" t="s">
        <v>3</v>
      </c>
      <c r="D132" s="40">
        <v>2796283</v>
      </c>
      <c r="E132" s="40">
        <v>1316153</v>
      </c>
      <c r="F132" s="95">
        <v>10764081</v>
      </c>
      <c r="G132" s="142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"/>
      <c r="AD132" s="1"/>
    </row>
    <row r="133" spans="1:30" x14ac:dyDescent="0.2">
      <c r="A133" s="1"/>
      <c r="B133" s="88"/>
      <c r="C133" s="65" t="s">
        <v>4</v>
      </c>
      <c r="D133" s="40">
        <v>2831810</v>
      </c>
      <c r="E133" s="40">
        <v>1330618</v>
      </c>
      <c r="F133" s="95">
        <v>10779153</v>
      </c>
      <c r="G133" s="142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"/>
      <c r="AD133" s="1"/>
    </row>
    <row r="134" spans="1:30" x14ac:dyDescent="0.2">
      <c r="A134" s="1"/>
      <c r="B134" s="88"/>
      <c r="C134" s="65" t="s">
        <v>5</v>
      </c>
      <c r="D134" s="40">
        <v>2871019</v>
      </c>
      <c r="E134" s="40">
        <v>1344018</v>
      </c>
      <c r="F134" s="95">
        <v>10695881</v>
      </c>
      <c r="G134" s="142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"/>
      <c r="AD134" s="1"/>
    </row>
    <row r="135" spans="1:30" x14ac:dyDescent="0.2">
      <c r="A135" s="1"/>
      <c r="B135" s="88"/>
      <c r="C135" s="65" t="s">
        <v>6</v>
      </c>
      <c r="D135" s="40">
        <v>2929510</v>
      </c>
      <c r="E135" s="40">
        <v>1365667</v>
      </c>
      <c r="F135" s="95">
        <v>10978935</v>
      </c>
      <c r="G135" s="142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"/>
      <c r="AD135" s="1"/>
    </row>
    <row r="136" spans="1:30" x14ac:dyDescent="0.2">
      <c r="A136" s="1"/>
      <c r="B136" s="88"/>
      <c r="C136" s="65" t="s">
        <v>7</v>
      </c>
      <c r="D136" s="40">
        <v>2990508</v>
      </c>
      <c r="E136" s="40">
        <v>1389050</v>
      </c>
      <c r="F136" s="95">
        <v>11193455</v>
      </c>
      <c r="G136" s="142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"/>
      <c r="AD136" s="1"/>
    </row>
    <row r="137" spans="1:30" x14ac:dyDescent="0.2">
      <c r="A137" s="1"/>
      <c r="B137" s="88"/>
      <c r="C137" s="65" t="s">
        <v>8</v>
      </c>
      <c r="D137" s="40">
        <v>2976188</v>
      </c>
      <c r="E137" s="40">
        <v>1387700</v>
      </c>
      <c r="F137" s="95">
        <v>11098546</v>
      </c>
      <c r="G137" s="142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"/>
      <c r="AD137" s="1"/>
    </row>
    <row r="138" spans="1:30" x14ac:dyDescent="0.2">
      <c r="A138" s="1"/>
      <c r="B138" s="88"/>
      <c r="C138" s="65" t="s">
        <v>9</v>
      </c>
      <c r="D138" s="40">
        <v>3011038</v>
      </c>
      <c r="E138" s="40">
        <v>1400732</v>
      </c>
      <c r="F138" s="95">
        <v>11261193</v>
      </c>
      <c r="G138" s="142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"/>
      <c r="AD138" s="1"/>
    </row>
    <row r="139" spans="1:30" x14ac:dyDescent="0.2">
      <c r="A139" s="1"/>
      <c r="B139" s="88"/>
      <c r="C139" s="65" t="s">
        <v>10</v>
      </c>
      <c r="D139" s="40">
        <v>3035615</v>
      </c>
      <c r="E139" s="40">
        <v>1411073</v>
      </c>
      <c r="F139" s="95">
        <v>11282513</v>
      </c>
      <c r="G139" s="142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"/>
      <c r="AD139" s="1"/>
    </row>
    <row r="140" spans="1:30" ht="13.5" thickBot="1" x14ac:dyDescent="0.25">
      <c r="A140" s="1"/>
      <c r="B140" s="89"/>
      <c r="C140" s="67" t="s">
        <v>11</v>
      </c>
      <c r="D140" s="97">
        <v>3092045</v>
      </c>
      <c r="E140" s="97">
        <v>1425155</v>
      </c>
      <c r="F140" s="98">
        <v>11933023</v>
      </c>
      <c r="G140" s="142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"/>
      <c r="AD140" s="1"/>
    </row>
    <row r="141" spans="1:30" x14ac:dyDescent="0.2">
      <c r="A141" s="1"/>
      <c r="B141" s="90">
        <v>2010</v>
      </c>
      <c r="C141" s="63" t="s">
        <v>1</v>
      </c>
      <c r="D141" s="92">
        <v>3135047</v>
      </c>
      <c r="E141" s="92">
        <v>1438504</v>
      </c>
      <c r="F141" s="93">
        <v>11956371</v>
      </c>
      <c r="G141" s="142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"/>
      <c r="AD141" s="1"/>
    </row>
    <row r="142" spans="1:30" x14ac:dyDescent="0.2">
      <c r="A142" s="1"/>
      <c r="B142" s="88"/>
      <c r="C142" s="65" t="s">
        <v>35</v>
      </c>
      <c r="D142" s="40">
        <v>3209795</v>
      </c>
      <c r="E142" s="40">
        <v>1412733</v>
      </c>
      <c r="F142" s="95">
        <v>11961948</v>
      </c>
      <c r="G142" s="142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"/>
      <c r="AD142" s="1"/>
    </row>
    <row r="143" spans="1:30" x14ac:dyDescent="0.2">
      <c r="A143" s="1"/>
      <c r="B143" s="88"/>
      <c r="C143" s="65" t="s">
        <v>2</v>
      </c>
      <c r="D143" s="40">
        <v>3314299</v>
      </c>
      <c r="E143" s="40">
        <v>1505690</v>
      </c>
      <c r="F143" s="95">
        <v>12258585</v>
      </c>
      <c r="G143" s="142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"/>
      <c r="AD143" s="1"/>
    </row>
    <row r="144" spans="1:30" x14ac:dyDescent="0.2">
      <c r="A144" s="1"/>
      <c r="B144" s="88"/>
      <c r="C144" s="65" t="s">
        <v>3</v>
      </c>
      <c r="D144" s="40">
        <v>3401207</v>
      </c>
      <c r="E144" s="40">
        <v>1535531</v>
      </c>
      <c r="F144" s="95">
        <v>12186060</v>
      </c>
      <c r="G144" s="142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"/>
      <c r="AD144" s="1"/>
    </row>
    <row r="145" spans="1:30" x14ac:dyDescent="0.2">
      <c r="A145" s="1"/>
      <c r="B145" s="88"/>
      <c r="C145" s="65" t="s">
        <v>4</v>
      </c>
      <c r="D145" s="40">
        <v>3499320</v>
      </c>
      <c r="E145" s="40">
        <v>1520348</v>
      </c>
      <c r="F145" s="95">
        <v>12437023</v>
      </c>
      <c r="G145" s="142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"/>
      <c r="AD145" s="1"/>
    </row>
    <row r="146" spans="1:30" x14ac:dyDescent="0.2">
      <c r="A146" s="1"/>
      <c r="B146" s="88"/>
      <c r="C146" s="65" t="s">
        <v>5</v>
      </c>
      <c r="D146" s="40">
        <v>3585974</v>
      </c>
      <c r="E146" s="40">
        <v>1519921</v>
      </c>
      <c r="F146" s="95">
        <v>12454740</v>
      </c>
      <c r="G146" s="142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"/>
      <c r="AD146" s="1"/>
    </row>
    <row r="147" spans="1:30" x14ac:dyDescent="0.2">
      <c r="A147" s="1"/>
      <c r="B147" s="88"/>
      <c r="C147" s="65" t="s">
        <v>6</v>
      </c>
      <c r="D147" s="40">
        <v>3669689</v>
      </c>
      <c r="E147" s="40">
        <v>1547585</v>
      </c>
      <c r="F147" s="95">
        <v>12560865</v>
      </c>
      <c r="G147" s="142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"/>
      <c r="AD147" s="1"/>
    </row>
    <row r="148" spans="1:30" x14ac:dyDescent="0.2">
      <c r="A148" s="1"/>
      <c r="B148" s="88"/>
      <c r="C148" s="65" t="s">
        <v>7</v>
      </c>
      <c r="D148" s="40">
        <v>3734127</v>
      </c>
      <c r="E148" s="40">
        <v>1569254</v>
      </c>
      <c r="F148" s="95">
        <v>12917043</v>
      </c>
      <c r="G148" s="142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"/>
      <c r="AD148" s="1"/>
    </row>
    <row r="149" spans="1:30" x14ac:dyDescent="0.2">
      <c r="A149" s="1"/>
      <c r="B149" s="88"/>
      <c r="C149" s="65" t="s">
        <v>8</v>
      </c>
      <c r="D149" s="40">
        <v>3790925</v>
      </c>
      <c r="E149" s="40">
        <v>1589501</v>
      </c>
      <c r="F149" s="95">
        <v>12930003</v>
      </c>
      <c r="G149" s="142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"/>
      <c r="AD149" s="1"/>
    </row>
    <row r="150" spans="1:30" x14ac:dyDescent="0.2">
      <c r="A150" s="1"/>
      <c r="B150" s="88"/>
      <c r="C150" s="65" t="s">
        <v>9</v>
      </c>
      <c r="D150" s="40">
        <v>3934625</v>
      </c>
      <c r="E150" s="40">
        <v>1628690</v>
      </c>
      <c r="F150" s="95">
        <v>13172232</v>
      </c>
      <c r="G150" s="142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"/>
      <c r="AD150" s="1"/>
    </row>
    <row r="151" spans="1:30" x14ac:dyDescent="0.2">
      <c r="A151" s="1"/>
      <c r="B151" s="88"/>
      <c r="C151" s="65" t="s">
        <v>10</v>
      </c>
      <c r="D151" s="40">
        <v>3963910</v>
      </c>
      <c r="E151" s="40">
        <v>1652830</v>
      </c>
      <c r="F151" s="95">
        <v>13247719</v>
      </c>
      <c r="G151" s="142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"/>
      <c r="AD151" s="1"/>
    </row>
    <row r="152" spans="1:30" ht="13.5" thickBot="1" x14ac:dyDescent="0.25">
      <c r="A152" s="1"/>
      <c r="B152" s="89"/>
      <c r="C152" s="67" t="s">
        <v>11</v>
      </c>
      <c r="D152" s="97">
        <v>4089624</v>
      </c>
      <c r="E152" s="97">
        <v>1696781</v>
      </c>
      <c r="F152" s="98">
        <v>14065837</v>
      </c>
      <c r="G152" s="142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"/>
      <c r="AD152" s="1"/>
    </row>
    <row r="153" spans="1:30" x14ac:dyDescent="0.2">
      <c r="A153" s="1"/>
      <c r="B153" s="90">
        <v>2011</v>
      </c>
      <c r="C153" s="65" t="s">
        <v>1</v>
      </c>
      <c r="D153" s="91">
        <v>3863451</v>
      </c>
      <c r="E153" s="92">
        <v>1973671</v>
      </c>
      <c r="F153" s="93">
        <v>14094930</v>
      </c>
      <c r="G153" s="142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"/>
      <c r="AD153" s="1"/>
    </row>
    <row r="154" spans="1:30" x14ac:dyDescent="0.2">
      <c r="A154" s="1"/>
      <c r="B154" s="88"/>
      <c r="C154" s="65" t="s">
        <v>35</v>
      </c>
      <c r="D154" s="94">
        <v>3867351</v>
      </c>
      <c r="E154" s="40">
        <v>2019577</v>
      </c>
      <c r="F154" s="95">
        <v>14127648</v>
      </c>
      <c r="G154" s="142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"/>
      <c r="AD154" s="1"/>
    </row>
    <row r="155" spans="1:30" x14ac:dyDescent="0.2">
      <c r="A155" s="1"/>
      <c r="B155" s="88"/>
      <c r="C155" s="65" t="s">
        <v>2</v>
      </c>
      <c r="D155" s="94">
        <v>3903714</v>
      </c>
      <c r="E155" s="40">
        <v>2054276</v>
      </c>
      <c r="F155" s="95">
        <v>14333088</v>
      </c>
      <c r="G155" s="142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"/>
      <c r="AD155" s="1"/>
    </row>
    <row r="156" spans="1:30" x14ac:dyDescent="0.2">
      <c r="A156" s="1"/>
      <c r="B156" s="133"/>
      <c r="C156" s="65" t="s">
        <v>3</v>
      </c>
      <c r="D156" s="94">
        <v>3966326</v>
      </c>
      <c r="E156" s="40">
        <v>2076742</v>
      </c>
      <c r="F156" s="95">
        <v>14397872</v>
      </c>
      <c r="G156" s="142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"/>
      <c r="AD156" s="1"/>
    </row>
    <row r="157" spans="1:30" x14ac:dyDescent="0.2">
      <c r="A157" s="1"/>
      <c r="B157" s="88"/>
      <c r="C157" s="65" t="s">
        <v>4</v>
      </c>
      <c r="D157" s="94">
        <v>4011037</v>
      </c>
      <c r="E157" s="40">
        <v>2097351</v>
      </c>
      <c r="F157" s="95">
        <v>14577678</v>
      </c>
      <c r="G157" s="142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"/>
      <c r="AD157" s="1"/>
    </row>
    <row r="158" spans="1:30" x14ac:dyDescent="0.2">
      <c r="A158" s="1"/>
      <c r="B158" s="88"/>
      <c r="C158" s="65" t="s">
        <v>5</v>
      </c>
      <c r="D158" s="94">
        <v>4073075</v>
      </c>
      <c r="E158" s="40">
        <v>2109014</v>
      </c>
      <c r="F158" s="95">
        <v>14616968</v>
      </c>
      <c r="G158" s="142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"/>
      <c r="AD158" s="1"/>
    </row>
    <row r="159" spans="1:30" x14ac:dyDescent="0.2">
      <c r="A159" s="1"/>
      <c r="B159" s="133"/>
      <c r="C159" s="65" t="s">
        <v>6</v>
      </c>
      <c r="D159" s="94">
        <v>4132344</v>
      </c>
      <c r="E159" s="40">
        <v>2129138</v>
      </c>
      <c r="F159" s="95">
        <v>14750231</v>
      </c>
      <c r="G159" s="142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"/>
      <c r="AD159" s="1"/>
    </row>
    <row r="160" spans="1:30" x14ac:dyDescent="0.2">
      <c r="A160" s="1"/>
      <c r="B160" s="88"/>
      <c r="C160" s="65" t="s">
        <v>7</v>
      </c>
      <c r="D160" s="94">
        <v>4153625</v>
      </c>
      <c r="E160" s="40">
        <v>2119313</v>
      </c>
      <c r="F160" s="95">
        <v>14873556</v>
      </c>
      <c r="G160" s="142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"/>
      <c r="AD160" s="1"/>
    </row>
    <row r="161" spans="1:30" x14ac:dyDescent="0.2">
      <c r="A161" s="1"/>
      <c r="B161" s="88"/>
      <c r="C161" s="65" t="s">
        <v>8</v>
      </c>
      <c r="D161" s="94">
        <v>4194096</v>
      </c>
      <c r="E161" s="40">
        <v>2113640</v>
      </c>
      <c r="F161" s="95">
        <v>15113585</v>
      </c>
      <c r="G161" s="142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"/>
      <c r="AD161" s="1"/>
    </row>
    <row r="162" spans="1:30" x14ac:dyDescent="0.2">
      <c r="A162" s="1"/>
      <c r="B162" s="133"/>
      <c r="C162" s="65" t="s">
        <v>9</v>
      </c>
      <c r="D162" s="94">
        <v>4242099</v>
      </c>
      <c r="E162" s="40">
        <v>2122081</v>
      </c>
      <c r="F162" s="95">
        <v>15135286</v>
      </c>
      <c r="G162" s="142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"/>
      <c r="AD162" s="1"/>
    </row>
    <row r="163" spans="1:30" x14ac:dyDescent="0.2">
      <c r="A163" s="1"/>
      <c r="B163" s="88"/>
      <c r="C163" s="65" t="s">
        <v>10</v>
      </c>
      <c r="D163" s="94">
        <v>4247633</v>
      </c>
      <c r="E163" s="40">
        <v>2143382</v>
      </c>
      <c r="F163" s="95">
        <v>15250778</v>
      </c>
      <c r="G163" s="142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"/>
      <c r="AD163" s="1"/>
    </row>
    <row r="164" spans="1:30" ht="13.5" thickBot="1" x14ac:dyDescent="0.25">
      <c r="A164" s="1"/>
      <c r="B164" s="89"/>
      <c r="C164" s="67" t="s">
        <v>11</v>
      </c>
      <c r="D164" s="96">
        <v>4277403</v>
      </c>
      <c r="E164" s="97">
        <v>2152278</v>
      </c>
      <c r="F164" s="98">
        <v>15885567</v>
      </c>
      <c r="G164" s="142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"/>
      <c r="AD164" s="1"/>
    </row>
    <row r="165" spans="1:30" x14ac:dyDescent="0.2">
      <c r="A165" s="1"/>
      <c r="B165" s="90">
        <v>2012</v>
      </c>
      <c r="C165" s="63" t="s">
        <v>1</v>
      </c>
      <c r="D165" s="91">
        <v>4297531</v>
      </c>
      <c r="E165" s="92">
        <v>2171172</v>
      </c>
      <c r="F165" s="93">
        <v>16109327</v>
      </c>
      <c r="G165" s="142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"/>
      <c r="AD165" s="1"/>
    </row>
    <row r="166" spans="1:30" x14ac:dyDescent="0.2">
      <c r="A166" s="1"/>
      <c r="B166" s="88"/>
      <c r="C166" s="65" t="s">
        <v>35</v>
      </c>
      <c r="D166" s="94">
        <v>4270195</v>
      </c>
      <c r="E166" s="40">
        <v>2170032</v>
      </c>
      <c r="F166" s="95">
        <v>15730959</v>
      </c>
      <c r="G166" s="142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"/>
      <c r="AD166" s="1"/>
    </row>
    <row r="167" spans="1:30" x14ac:dyDescent="0.2">
      <c r="A167" s="1"/>
      <c r="B167" s="88"/>
      <c r="C167" s="65" t="s">
        <v>2</v>
      </c>
      <c r="D167" s="94">
        <v>4289760</v>
      </c>
      <c r="E167" s="40">
        <v>2180164</v>
      </c>
      <c r="F167" s="95">
        <v>16121900</v>
      </c>
      <c r="G167" s="142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"/>
      <c r="AD167" s="1"/>
    </row>
    <row r="168" spans="1:30" x14ac:dyDescent="0.2">
      <c r="A168" s="1"/>
      <c r="B168" s="133"/>
      <c r="C168" s="65" t="s">
        <v>3</v>
      </c>
      <c r="D168" s="94">
        <v>4319185</v>
      </c>
      <c r="E168" s="40">
        <v>2197834</v>
      </c>
      <c r="F168" s="95">
        <v>16044604</v>
      </c>
      <c r="G168" s="142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"/>
      <c r="AD168" s="1"/>
    </row>
    <row r="169" spans="1:30" x14ac:dyDescent="0.2">
      <c r="A169" s="1"/>
      <c r="B169" s="88"/>
      <c r="C169" s="65" t="s">
        <v>4</v>
      </c>
      <c r="D169" s="94">
        <v>4376834</v>
      </c>
      <c r="E169" s="40">
        <v>2210211</v>
      </c>
      <c r="F169" s="95">
        <v>16027166</v>
      </c>
      <c r="G169" s="142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"/>
      <c r="AD169" s="1"/>
    </row>
    <row r="170" spans="1:30" x14ac:dyDescent="0.2">
      <c r="A170" s="1"/>
      <c r="B170" s="88"/>
      <c r="C170" s="65" t="s">
        <v>5</v>
      </c>
      <c r="D170" s="94">
        <v>4416912</v>
      </c>
      <c r="E170" s="40">
        <v>2198031</v>
      </c>
      <c r="F170" s="95">
        <v>15703550</v>
      </c>
      <c r="G170" s="142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"/>
      <c r="AD170" s="1"/>
    </row>
    <row r="171" spans="1:30" x14ac:dyDescent="0.2">
      <c r="A171" s="1"/>
      <c r="B171" s="133"/>
      <c r="C171" s="65" t="s">
        <v>6</v>
      </c>
      <c r="D171" s="94">
        <v>4452050</v>
      </c>
      <c r="E171" s="40">
        <v>2209704</v>
      </c>
      <c r="F171" s="95">
        <v>16202210</v>
      </c>
      <c r="G171" s="142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"/>
      <c r="AD171" s="1"/>
    </row>
    <row r="172" spans="1:30" x14ac:dyDescent="0.2">
      <c r="A172" s="1"/>
      <c r="B172" s="88"/>
      <c r="C172" s="65" t="s">
        <v>7</v>
      </c>
      <c r="D172" s="94">
        <v>4708313</v>
      </c>
      <c r="E172" s="40">
        <v>1957603</v>
      </c>
      <c r="F172" s="95">
        <v>16426352</v>
      </c>
      <c r="G172" s="142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"/>
      <c r="AD172" s="1"/>
    </row>
    <row r="173" spans="1:30" x14ac:dyDescent="0.2">
      <c r="A173" s="1"/>
      <c r="B173" s="88"/>
      <c r="C173" s="65" t="s">
        <v>8</v>
      </c>
      <c r="D173" s="94">
        <v>4418683</v>
      </c>
      <c r="E173" s="40">
        <v>2216733</v>
      </c>
      <c r="F173" s="95">
        <v>16390382</v>
      </c>
      <c r="G173" s="142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"/>
      <c r="AD173" s="1"/>
    </row>
    <row r="174" spans="1:30" x14ac:dyDescent="0.2">
      <c r="A174" s="1"/>
      <c r="B174" s="133"/>
      <c r="C174" s="65" t="s">
        <v>9</v>
      </c>
      <c r="D174" s="94">
        <v>4425489</v>
      </c>
      <c r="E174" s="40">
        <v>2224252</v>
      </c>
      <c r="F174" s="95">
        <v>16498132</v>
      </c>
      <c r="G174" s="142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"/>
      <c r="AD174" s="1"/>
    </row>
    <row r="175" spans="1:30" x14ac:dyDescent="0.2">
      <c r="A175" s="1"/>
      <c r="B175" s="88"/>
      <c r="C175" s="65" t="s">
        <v>10</v>
      </c>
      <c r="D175" s="94">
        <v>4413372</v>
      </c>
      <c r="E175" s="40">
        <v>2218063</v>
      </c>
      <c r="F175" s="95">
        <v>16521152</v>
      </c>
      <c r="G175" s="142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"/>
      <c r="AD175" s="1"/>
    </row>
    <row r="176" spans="1:30" ht="13.5" thickBot="1" x14ac:dyDescent="0.25">
      <c r="A176" s="1"/>
      <c r="B176" s="89"/>
      <c r="C176" s="67" t="s">
        <v>11</v>
      </c>
      <c r="D176" s="96">
        <v>4428622</v>
      </c>
      <c r="E176" s="97">
        <v>2229094</v>
      </c>
      <c r="F176" s="98">
        <v>17283257</v>
      </c>
      <c r="G176" s="142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"/>
      <c r="AD176" s="1"/>
    </row>
    <row r="177" spans="1:30" x14ac:dyDescent="0.2">
      <c r="A177" s="1"/>
      <c r="B177" s="90">
        <v>2013</v>
      </c>
      <c r="C177" s="63" t="s">
        <v>1</v>
      </c>
      <c r="D177" s="91">
        <v>4441116</v>
      </c>
      <c r="E177" s="92">
        <v>2267175</v>
      </c>
      <c r="F177" s="93">
        <v>17271722</v>
      </c>
      <c r="G177" s="142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"/>
      <c r="AD177" s="1"/>
    </row>
    <row r="178" spans="1:30" x14ac:dyDescent="0.2">
      <c r="A178" s="1"/>
      <c r="B178" s="88"/>
      <c r="C178" s="65" t="s">
        <v>35</v>
      </c>
      <c r="D178" s="94">
        <v>4444150</v>
      </c>
      <c r="E178" s="40">
        <v>2257296</v>
      </c>
      <c r="F178" s="95">
        <v>17121073</v>
      </c>
      <c r="G178" s="142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"/>
      <c r="AD178" s="1"/>
    </row>
    <row r="179" spans="1:30" x14ac:dyDescent="0.2">
      <c r="A179" s="1"/>
      <c r="B179" s="88"/>
      <c r="C179" s="65" t="s">
        <v>2</v>
      </c>
      <c r="D179" s="94">
        <v>4537405</v>
      </c>
      <c r="E179" s="40">
        <v>2272040</v>
      </c>
      <c r="F179" s="95">
        <v>17079083</v>
      </c>
      <c r="G179" s="142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"/>
      <c r="AD179" s="1"/>
    </row>
    <row r="180" spans="1:30" x14ac:dyDescent="0.2">
      <c r="A180" s="1"/>
      <c r="B180" s="133"/>
      <c r="C180" s="65" t="s">
        <v>3</v>
      </c>
      <c r="D180" s="94">
        <v>4592569</v>
      </c>
      <c r="E180" s="40">
        <v>2262955</v>
      </c>
      <c r="F180" s="95">
        <v>17213138</v>
      </c>
      <c r="G180" s="142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"/>
      <c r="AD180" s="1"/>
    </row>
    <row r="181" spans="1:30" x14ac:dyDescent="0.2">
      <c r="A181" s="1"/>
      <c r="B181" s="88"/>
      <c r="C181" s="65" t="s">
        <v>4</v>
      </c>
      <c r="D181" s="94">
        <v>4588022</v>
      </c>
      <c r="E181" s="40">
        <v>2287946</v>
      </c>
      <c r="F181" s="95">
        <v>17321560</v>
      </c>
      <c r="G181" s="142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"/>
      <c r="AD181" s="1"/>
    </row>
    <row r="182" spans="1:30" x14ac:dyDescent="0.2">
      <c r="A182" s="1"/>
      <c r="B182" s="88"/>
      <c r="C182" s="65" t="s">
        <v>5</v>
      </c>
      <c r="D182" s="94">
        <v>4606500</v>
      </c>
      <c r="E182" s="40">
        <v>2287266</v>
      </c>
      <c r="F182" s="95">
        <v>17357746</v>
      </c>
      <c r="G182" s="142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"/>
      <c r="AD182" s="1"/>
    </row>
    <row r="183" spans="1:30" x14ac:dyDescent="0.2">
      <c r="A183" s="1"/>
      <c r="B183" s="133"/>
      <c r="C183" s="65" t="s">
        <v>6</v>
      </c>
      <c r="D183" s="94">
        <v>4673247</v>
      </c>
      <c r="E183" s="40">
        <v>2294286</v>
      </c>
      <c r="F183" s="95">
        <v>17079953</v>
      </c>
      <c r="G183" s="142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"/>
      <c r="AD183" s="1"/>
    </row>
    <row r="184" spans="1:30" x14ac:dyDescent="0.2">
      <c r="A184" s="1"/>
      <c r="B184" s="88"/>
      <c r="C184" s="65" t="s">
        <v>7</v>
      </c>
      <c r="D184" s="94">
        <v>4707817</v>
      </c>
      <c r="E184" s="40">
        <v>2309366</v>
      </c>
      <c r="F184" s="95">
        <v>16744011</v>
      </c>
      <c r="G184" s="142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"/>
      <c r="AD184" s="1"/>
    </row>
    <row r="185" spans="1:30" x14ac:dyDescent="0.2">
      <c r="A185" s="1"/>
      <c r="B185" s="88"/>
      <c r="C185" s="65" t="s">
        <v>8</v>
      </c>
      <c r="D185" s="94">
        <v>4730087</v>
      </c>
      <c r="E185" s="40">
        <v>2325664</v>
      </c>
      <c r="F185" s="95">
        <v>16311096</v>
      </c>
      <c r="G185" s="142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"/>
      <c r="AD185" s="1"/>
    </row>
    <row r="186" spans="1:30" x14ac:dyDescent="0.2">
      <c r="A186" s="1"/>
      <c r="B186" s="133"/>
      <c r="C186" s="65" t="s">
        <v>9</v>
      </c>
      <c r="D186" s="94">
        <v>4701221</v>
      </c>
      <c r="E186" s="40">
        <v>2330058</v>
      </c>
      <c r="F186" s="95">
        <v>16412421</v>
      </c>
      <c r="G186" s="142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"/>
      <c r="AD186" s="1"/>
    </row>
    <row r="187" spans="1:30" x14ac:dyDescent="0.2">
      <c r="A187" s="1"/>
      <c r="B187" s="88"/>
      <c r="C187" s="65" t="s">
        <v>10</v>
      </c>
      <c r="D187" s="94">
        <v>4691697</v>
      </c>
      <c r="E187" s="40">
        <v>2327214</v>
      </c>
      <c r="F187" s="95">
        <v>16056444</v>
      </c>
      <c r="G187" s="142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"/>
      <c r="AD187" s="1"/>
    </row>
    <row r="188" spans="1:30" ht="13.5" thickBot="1" x14ac:dyDescent="0.25">
      <c r="A188" s="1"/>
      <c r="B188" s="89"/>
      <c r="C188" s="67" t="s">
        <v>11</v>
      </c>
      <c r="D188" s="96">
        <v>4864169</v>
      </c>
      <c r="E188" s="97">
        <v>2332480</v>
      </c>
      <c r="F188" s="98">
        <v>16462792</v>
      </c>
      <c r="G188" s="142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"/>
      <c r="AD188" s="1"/>
    </row>
    <row r="189" spans="1:30" ht="13.5" thickBot="1" x14ac:dyDescent="0.25">
      <c r="A189" s="1"/>
      <c r="B189" s="15"/>
      <c r="C189" s="157"/>
      <c r="D189" s="40"/>
      <c r="E189" s="40"/>
      <c r="F189" s="40"/>
      <c r="G189" s="142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"/>
      <c r="AD189" s="1"/>
    </row>
    <row r="190" spans="1:30" ht="13.5" thickBot="1" x14ac:dyDescent="0.25">
      <c r="A190" s="1"/>
      <c r="B190" s="153" t="s">
        <v>52</v>
      </c>
      <c r="C190" s="154"/>
      <c r="D190" s="155">
        <f>+D188/D176-1</f>
        <v>9.8348199507657164E-2</v>
      </c>
      <c r="E190" s="155">
        <f>+E188/E176-1</f>
        <v>4.6380278265519603E-2</v>
      </c>
      <c r="F190" s="156">
        <f>+F188/F176-1</f>
        <v>-4.7471665786142037E-2</v>
      </c>
      <c r="G190" s="142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"/>
      <c r="AD190" s="1"/>
    </row>
    <row r="191" spans="1:30" x14ac:dyDescent="0.2">
      <c r="A191" s="1"/>
      <c r="B191" s="15"/>
      <c r="C191" s="157"/>
      <c r="D191" s="40"/>
      <c r="E191" s="40"/>
      <c r="F191" s="40"/>
      <c r="G191" s="142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"/>
      <c r="AD191" s="1"/>
    </row>
    <row r="192" spans="1:30" x14ac:dyDescent="0.2">
      <c r="A192" s="1"/>
      <c r="B192" s="99" t="s">
        <v>27</v>
      </c>
      <c r="C192" s="35"/>
      <c r="D192" s="140"/>
      <c r="E192" s="140"/>
      <c r="F192" s="140"/>
      <c r="G192" s="142"/>
      <c r="H192" s="15"/>
      <c r="I192" s="15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4"/>
      <c r="AC192" s="1"/>
      <c r="AD192" s="1"/>
    </row>
    <row r="193" spans="1:30" x14ac:dyDescent="0.2">
      <c r="A193" s="1"/>
      <c r="B193" s="4"/>
      <c r="C193" s="15"/>
      <c r="D193" s="15"/>
      <c r="E193" s="15"/>
      <c r="F193" s="15"/>
      <c r="G193" s="15"/>
      <c r="H193" s="15"/>
      <c r="I193" s="15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4"/>
      <c r="AC193" s="1"/>
      <c r="AD193" s="1"/>
    </row>
    <row r="194" spans="1:30" x14ac:dyDescent="0.2">
      <c r="A194" s="1"/>
      <c r="B194" s="4"/>
      <c r="C194" s="15"/>
      <c r="D194" s="15"/>
      <c r="E194" s="15"/>
      <c r="F194" s="15"/>
      <c r="G194" s="15"/>
      <c r="H194" s="15"/>
      <c r="I194" s="15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x14ac:dyDescent="0.2">
      <c r="A195" s="1"/>
      <c r="B195" s="4"/>
      <c r="C195" s="15"/>
      <c r="D195" s="15"/>
      <c r="E195" s="15"/>
      <c r="F195" s="15"/>
      <c r="G195" s="15"/>
      <c r="H195" s="15"/>
      <c r="I195" s="15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x14ac:dyDescent="0.2">
      <c r="A196" s="1"/>
      <c r="B196" s="4"/>
      <c r="C196" s="15"/>
      <c r="D196" s="15"/>
      <c r="E196" s="15"/>
      <c r="F196" s="15"/>
      <c r="G196" s="15"/>
      <c r="H196" s="15"/>
      <c r="I196" s="15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x14ac:dyDescent="0.2">
      <c r="A197" s="1"/>
      <c r="B197" s="4"/>
      <c r="C197" s="15"/>
      <c r="D197" s="15"/>
      <c r="E197" s="15"/>
      <c r="F197" s="15"/>
      <c r="G197" s="15"/>
      <c r="H197" s="15"/>
      <c r="I197" s="15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x14ac:dyDescent="0.2">
      <c r="A198" s="1"/>
      <c r="B198" s="4"/>
      <c r="C198" s="15"/>
      <c r="D198" s="15"/>
      <c r="E198" s="15"/>
      <c r="F198" s="15"/>
      <c r="G198" s="15"/>
      <c r="H198" s="15"/>
      <c r="I198" s="15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x14ac:dyDescent="0.2">
      <c r="A199" s="1"/>
      <c r="B199" s="4"/>
      <c r="C199" s="15"/>
      <c r="D199" s="15"/>
      <c r="E199" s="15"/>
      <c r="F199" s="15"/>
      <c r="G199" s="15"/>
      <c r="H199" s="15"/>
      <c r="I199" s="15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x14ac:dyDescent="0.2">
      <c r="A200" s="1"/>
      <c r="B200" s="4"/>
      <c r="C200" s="15"/>
      <c r="D200" s="15"/>
      <c r="E200" s="15"/>
      <c r="F200" s="15"/>
      <c r="G200" s="15"/>
      <c r="H200" s="15"/>
      <c r="I200" s="15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x14ac:dyDescent="0.2">
      <c r="A201" s="1"/>
      <c r="B201" s="4"/>
      <c r="C201" s="15"/>
      <c r="D201" s="15"/>
      <c r="E201" s="15"/>
      <c r="F201" s="15"/>
      <c r="G201" s="15"/>
      <c r="H201" s="15"/>
      <c r="I201" s="15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x14ac:dyDescent="0.2">
      <c r="A202" s="1"/>
      <c r="B202" s="4"/>
      <c r="C202" s="15"/>
      <c r="D202" s="15"/>
      <c r="E202" s="15"/>
      <c r="F202" s="15"/>
      <c r="G202" s="15"/>
      <c r="H202" s="15"/>
      <c r="I202" s="15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x14ac:dyDescent="0.2">
      <c r="A203" s="1"/>
      <c r="B203" s="4"/>
      <c r="C203" s="15"/>
      <c r="D203" s="15"/>
      <c r="E203" s="15"/>
      <c r="F203" s="15"/>
      <c r="G203" s="15"/>
      <c r="H203" s="15"/>
      <c r="I203" s="15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x14ac:dyDescent="0.2">
      <c r="A204" s="1"/>
      <c r="B204" s="4"/>
      <c r="C204" s="15"/>
      <c r="D204" s="15"/>
      <c r="E204" s="15"/>
      <c r="F204" s="15"/>
      <c r="G204" s="15"/>
      <c r="H204" s="16"/>
      <c r="I204" s="17"/>
      <c r="J204" s="10"/>
      <c r="K204" s="10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x14ac:dyDescent="0.2">
      <c r="A205" s="1"/>
      <c r="B205" s="4"/>
      <c r="C205" s="15"/>
      <c r="D205" s="15"/>
      <c r="E205" s="15"/>
      <c r="F205" s="15"/>
      <c r="G205" s="15"/>
      <c r="H205" s="16"/>
      <c r="I205" s="17"/>
      <c r="J205" s="10"/>
      <c r="K205" s="10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x14ac:dyDescent="0.2">
      <c r="A206" s="1"/>
      <c r="B206" s="4"/>
      <c r="C206" s="15"/>
      <c r="D206" s="15"/>
      <c r="E206" s="15"/>
      <c r="F206" s="15"/>
      <c r="G206" s="15"/>
      <c r="H206" s="16"/>
      <c r="I206" s="17"/>
      <c r="J206" s="10"/>
      <c r="K206" s="10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x14ac:dyDescent="0.2">
      <c r="A207" s="1"/>
      <c r="B207" s="4"/>
      <c r="C207" s="15"/>
      <c r="D207" s="15"/>
      <c r="E207" s="15"/>
      <c r="F207" s="15"/>
      <c r="G207" s="15"/>
      <c r="H207" s="16"/>
      <c r="I207" s="17"/>
      <c r="J207" s="10"/>
      <c r="K207" s="10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x14ac:dyDescent="0.2">
      <c r="A208" s="1"/>
      <c r="B208" s="4"/>
      <c r="C208" s="15"/>
      <c r="D208" s="15"/>
      <c r="E208" s="15"/>
      <c r="F208" s="15"/>
      <c r="G208" s="15"/>
      <c r="H208" s="16"/>
      <c r="I208" s="17"/>
      <c r="J208" s="10"/>
      <c r="K208" s="10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x14ac:dyDescent="0.2">
      <c r="A209" s="1"/>
      <c r="B209" s="4"/>
      <c r="C209" s="15"/>
      <c r="D209" s="15"/>
      <c r="E209" s="15"/>
      <c r="F209" s="15"/>
      <c r="G209" s="15"/>
      <c r="H209" s="16"/>
      <c r="I209" s="17"/>
      <c r="J209" s="10"/>
      <c r="K209" s="10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x14ac:dyDescent="0.2">
      <c r="A210" s="1"/>
      <c r="B210" s="4"/>
      <c r="C210" s="15"/>
      <c r="D210" s="15"/>
      <c r="E210" s="15"/>
      <c r="F210" s="15"/>
      <c r="G210" s="15"/>
      <c r="H210" s="16"/>
      <c r="I210" s="17"/>
      <c r="J210" s="10"/>
      <c r="K210" s="10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x14ac:dyDescent="0.2">
      <c r="A211" s="1"/>
      <c r="B211" s="4"/>
      <c r="C211" s="15"/>
      <c r="D211" s="15"/>
      <c r="E211" s="15"/>
      <c r="F211" s="15"/>
      <c r="G211" s="15"/>
      <c r="H211" s="16"/>
      <c r="I211" s="17"/>
      <c r="J211" s="10"/>
      <c r="K211" s="10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x14ac:dyDescent="0.2">
      <c r="A212" s="1"/>
      <c r="B212" s="4"/>
      <c r="C212" s="15"/>
      <c r="D212" s="15"/>
      <c r="E212" s="15"/>
      <c r="F212" s="15"/>
      <c r="G212" s="15"/>
      <c r="H212" s="16"/>
      <c r="I212" s="17"/>
      <c r="J212" s="10"/>
      <c r="K212" s="10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x14ac:dyDescent="0.2">
      <c r="A213" s="1"/>
      <c r="B213" s="4"/>
      <c r="C213" s="15"/>
      <c r="D213" s="15"/>
      <c r="E213" s="15"/>
      <c r="F213" s="15"/>
      <c r="G213" s="15"/>
      <c r="H213" s="16"/>
      <c r="I213" s="17"/>
      <c r="J213" s="10"/>
      <c r="K213" s="10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x14ac:dyDescent="0.2">
      <c r="A214" s="1"/>
      <c r="B214" s="4"/>
      <c r="C214" s="15"/>
      <c r="D214" s="15"/>
      <c r="E214" s="15"/>
      <c r="F214" s="15"/>
      <c r="G214" s="15"/>
      <c r="H214" s="16"/>
      <c r="I214" s="17"/>
      <c r="J214" s="10"/>
      <c r="K214" s="10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x14ac:dyDescent="0.2">
      <c r="A215" s="1"/>
      <c r="B215" s="4"/>
      <c r="C215" s="15"/>
      <c r="D215" s="15"/>
      <c r="E215" s="15"/>
      <c r="F215" s="15"/>
      <c r="G215" s="15"/>
      <c r="H215" s="16"/>
      <c r="I215" s="17"/>
      <c r="J215" s="10"/>
      <c r="K215" s="10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x14ac:dyDescent="0.2">
      <c r="A216" s="1"/>
      <c r="B216" s="4"/>
      <c r="C216" s="15"/>
      <c r="D216" s="15"/>
      <c r="E216" s="15"/>
      <c r="F216" s="15"/>
      <c r="G216" s="15"/>
      <c r="H216" s="16"/>
      <c r="I216" s="17"/>
      <c r="J216" s="10"/>
      <c r="K216" s="10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x14ac:dyDescent="0.2">
      <c r="A217" s="1"/>
      <c r="B217" s="4"/>
      <c r="C217" s="15"/>
      <c r="D217" s="15"/>
      <c r="E217" s="15"/>
      <c r="F217" s="15"/>
      <c r="G217" s="15"/>
      <c r="H217" s="16"/>
      <c r="I217" s="17"/>
      <c r="J217" s="10"/>
      <c r="K217" s="10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x14ac:dyDescent="0.2">
      <c r="A218" s="1"/>
      <c r="B218" s="4"/>
      <c r="C218" s="15"/>
      <c r="D218" s="15"/>
      <c r="E218" s="15"/>
      <c r="F218" s="15"/>
      <c r="G218" s="15"/>
      <c r="H218" s="16"/>
      <c r="I218" s="17"/>
      <c r="J218" s="10"/>
      <c r="K218" s="10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x14ac:dyDescent="0.2">
      <c r="A219" s="1"/>
      <c r="B219" s="4"/>
      <c r="C219" s="15"/>
      <c r="D219" s="15"/>
      <c r="E219" s="15"/>
      <c r="F219" s="15"/>
      <c r="G219" s="15"/>
      <c r="H219" s="16"/>
      <c r="I219" s="17"/>
      <c r="J219" s="10"/>
      <c r="K219" s="10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x14ac:dyDescent="0.2">
      <c r="A220" s="1"/>
      <c r="B220" s="4"/>
      <c r="C220" s="15"/>
      <c r="D220" s="15"/>
      <c r="E220" s="15"/>
      <c r="F220" s="15"/>
      <c r="G220" s="15"/>
      <c r="H220" s="16"/>
      <c r="I220" s="17"/>
      <c r="J220" s="10"/>
      <c r="K220" s="10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x14ac:dyDescent="0.2">
      <c r="A221" s="1"/>
      <c r="B221" s="4"/>
      <c r="C221" s="15"/>
      <c r="D221" s="15"/>
      <c r="E221" s="15"/>
      <c r="F221" s="15"/>
      <c r="G221" s="15"/>
      <c r="H221" s="16"/>
      <c r="I221" s="17"/>
      <c r="J221" s="10"/>
      <c r="K221" s="10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x14ac:dyDescent="0.2">
      <c r="A222" s="1"/>
      <c r="B222" s="4"/>
      <c r="C222" s="15"/>
      <c r="D222" s="15"/>
      <c r="E222" s="15"/>
      <c r="F222" s="15"/>
      <c r="G222" s="15"/>
      <c r="H222" s="16"/>
      <c r="I222" s="17"/>
      <c r="J222" s="10"/>
      <c r="K222" s="10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9.5" customHeight="1" x14ac:dyDescent="0.2">
      <c r="A223" s="1"/>
      <c r="B223" s="15"/>
      <c r="C223" s="15"/>
      <c r="D223" s="15"/>
      <c r="E223" s="15"/>
      <c r="F223" s="15"/>
      <c r="G223" s="15"/>
      <c r="H223" s="15"/>
      <c r="I223" s="15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idden="1" x14ac:dyDescent="0.2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x14ac:dyDescent="0.2"/>
  </sheetData>
  <sheetProtection sheet="1" objects="1" scenarios="1"/>
  <phoneticPr fontId="0" type="noConversion"/>
  <hyperlinks>
    <hyperlink ref="B4" location="ÍNDICE!A1" display="&lt;&lt; VOLVER"/>
    <hyperlink ref="B192" location="ÍNDICE!A1" display="&lt;&lt; VOLVER"/>
  </hyperlinks>
  <printOptions horizontalCentered="1"/>
  <pageMargins left="0.78740157480314965" right="0.78740157480314965" top="0.98425196850393704" bottom="0.98425196850393704" header="0" footer="0"/>
  <pageSetup paperSize="9" scale="67"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23"/>
  <sheetViews>
    <sheetView showGridLines="0" showRowColHeaders="0" topLeftCell="A179" zoomScale="98" zoomScaleNormal="98" zoomScaleSheetLayoutView="100" zoomScalePageLayoutView="98" workbookViewId="0">
      <selection activeCell="M4" sqref="M4"/>
    </sheetView>
  </sheetViews>
  <sheetFormatPr baseColWidth="10" defaultColWidth="0" defaultRowHeight="12.75" zeroHeight="1" x14ac:dyDescent="0.2"/>
  <cols>
    <col min="1" max="1" width="20.42578125" customWidth="1"/>
    <col min="2" max="2" width="6.42578125" customWidth="1"/>
    <col min="3" max="3" width="5.42578125" customWidth="1"/>
    <col min="4" max="14" width="14.42578125" customWidth="1"/>
    <col min="15" max="15" width="21.7109375" customWidth="1"/>
    <col min="16" max="16" width="7.42578125" customWidth="1"/>
    <col min="17" max="17" width="4" customWidth="1"/>
    <col min="18" max="33" width="3" customWidth="1"/>
    <col min="34" max="35" width="3" hidden="1" customWidth="1"/>
    <col min="36" max="36" width="13.28515625" hidden="1" customWidth="1"/>
    <col min="37" max="37" width="5.42578125" hidden="1" customWidth="1"/>
    <col min="38" max="16384" width="3" hidden="1"/>
  </cols>
  <sheetData>
    <row r="1" spans="1:38" s="32" customFormat="1" ht="33.75" customHeight="1" x14ac:dyDescent="0.2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</row>
    <row r="2" spans="1:38" s="3" customFormat="1" ht="12.75" customHeight="1" x14ac:dyDescent="0.2">
      <c r="A2" s="2"/>
      <c r="B2" s="43" t="s">
        <v>12</v>
      </c>
      <c r="C2" s="2"/>
      <c r="D2" s="44"/>
      <c r="E2" s="4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s="3" customFormat="1" ht="10.5" customHeight="1" x14ac:dyDescent="0.2">
      <c r="A3" s="2"/>
      <c r="B3" s="43" t="s">
        <v>56</v>
      </c>
      <c r="C3" s="2"/>
      <c r="D3" s="44"/>
      <c r="E3" s="4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s="32" customFormat="1" ht="28.5" customHeight="1" thickBot="1" x14ac:dyDescent="0.25">
      <c r="A4" s="31"/>
      <c r="B4" s="99" t="s">
        <v>27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4"/>
      <c r="AF4" s="31"/>
      <c r="AG4" s="31"/>
      <c r="AH4" s="31"/>
      <c r="AI4" s="31"/>
      <c r="AJ4" s="31"/>
      <c r="AK4" s="31"/>
      <c r="AL4" s="31"/>
    </row>
    <row r="5" spans="1:38" ht="13.5" thickBot="1" x14ac:dyDescent="0.25">
      <c r="A5" s="1"/>
      <c r="B5" s="22" t="s">
        <v>13</v>
      </c>
      <c r="C5" s="60" t="s">
        <v>19</v>
      </c>
      <c r="D5" s="100" t="s">
        <v>39</v>
      </c>
      <c r="E5" s="5" t="s">
        <v>40</v>
      </c>
      <c r="F5" s="5" t="s">
        <v>41</v>
      </c>
      <c r="G5" s="5" t="s">
        <v>42</v>
      </c>
      <c r="H5" s="5" t="s">
        <v>43</v>
      </c>
      <c r="I5" s="5" t="s">
        <v>44</v>
      </c>
      <c r="J5" s="5" t="s">
        <v>46</v>
      </c>
      <c r="K5" s="5" t="s">
        <v>47</v>
      </c>
      <c r="L5" s="5" t="s">
        <v>49</v>
      </c>
      <c r="M5" s="5" t="s">
        <v>50</v>
      </c>
      <c r="N5" s="6" t="s">
        <v>51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8"/>
      <c r="AK5" s="1"/>
      <c r="AL5" s="1"/>
    </row>
    <row r="6" spans="1:38" x14ac:dyDescent="0.2">
      <c r="A6" s="1"/>
      <c r="B6" s="62">
        <v>2000</v>
      </c>
      <c r="C6" s="63" t="s">
        <v>11</v>
      </c>
      <c r="D6" s="130">
        <f>D32</f>
        <v>7.7621654992981085E-2</v>
      </c>
      <c r="E6" s="106">
        <f>E32</f>
        <v>0.37453112941989253</v>
      </c>
      <c r="F6" s="106">
        <f>F32</f>
        <v>0.54784721558712635</v>
      </c>
      <c r="G6" s="106"/>
      <c r="H6" s="106"/>
      <c r="I6" s="106"/>
      <c r="J6" s="106"/>
      <c r="K6" s="106"/>
      <c r="L6" s="106"/>
      <c r="M6" s="106"/>
      <c r="N6" s="102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1"/>
      <c r="AL6" s="1"/>
    </row>
    <row r="7" spans="1:38" x14ac:dyDescent="0.2">
      <c r="A7" s="1"/>
      <c r="B7" s="64">
        <v>2001</v>
      </c>
      <c r="C7" s="65" t="s">
        <v>11</v>
      </c>
      <c r="D7" s="101">
        <f>D44</f>
        <v>0.12346633840333925</v>
      </c>
      <c r="E7" s="41">
        <f>E44</f>
        <v>0.43332249186056337</v>
      </c>
      <c r="F7" s="41">
        <f>F44</f>
        <v>0.44321116973609737</v>
      </c>
      <c r="G7" s="41"/>
      <c r="H7" s="41"/>
      <c r="I7" s="41"/>
      <c r="J7" s="41"/>
      <c r="K7" s="41"/>
      <c r="L7" s="41"/>
      <c r="M7" s="41"/>
      <c r="N7" s="102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1"/>
      <c r="AL7" s="1"/>
    </row>
    <row r="8" spans="1:38" x14ac:dyDescent="0.2">
      <c r="A8" s="1"/>
      <c r="B8" s="64">
        <v>2002</v>
      </c>
      <c r="C8" s="65" t="s">
        <v>11</v>
      </c>
      <c r="D8" s="101">
        <f>D56</f>
        <v>0.15796813418936601</v>
      </c>
      <c r="E8" s="41">
        <f>E56</f>
        <v>0.41132278826643776</v>
      </c>
      <c r="F8" s="41">
        <f>F56</f>
        <v>0.43070907754419624</v>
      </c>
      <c r="G8" s="41"/>
      <c r="H8" s="41"/>
      <c r="I8" s="41"/>
      <c r="J8" s="41"/>
      <c r="K8" s="41"/>
      <c r="L8" s="41"/>
      <c r="M8" s="41"/>
      <c r="N8" s="102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1"/>
      <c r="AL8" s="1"/>
    </row>
    <row r="9" spans="1:38" x14ac:dyDescent="0.2">
      <c r="A9" s="69"/>
      <c r="B9" s="64">
        <v>2003</v>
      </c>
      <c r="C9" s="65" t="s">
        <v>11</v>
      </c>
      <c r="D9" s="101">
        <f>D68</f>
        <v>0.16663596247861082</v>
      </c>
      <c r="E9" s="41">
        <f>E68</f>
        <v>0.37372660743303676</v>
      </c>
      <c r="F9" s="41">
        <f>F68</f>
        <v>0.45963743008835239</v>
      </c>
      <c r="G9" s="41"/>
      <c r="H9" s="41"/>
      <c r="I9" s="41"/>
      <c r="J9" s="41"/>
      <c r="K9" s="41"/>
      <c r="L9" s="41"/>
      <c r="M9" s="41"/>
      <c r="N9" s="102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1"/>
      <c r="AL9" s="1"/>
    </row>
    <row r="10" spans="1:38" x14ac:dyDescent="0.2">
      <c r="A10" s="1"/>
      <c r="B10" s="64">
        <v>2004</v>
      </c>
      <c r="C10" s="65" t="s">
        <v>11</v>
      </c>
      <c r="D10" s="101">
        <f>D80</f>
        <v>0.16612104992935722</v>
      </c>
      <c r="E10" s="41">
        <f>E80</f>
        <v>0.35315722216493539</v>
      </c>
      <c r="F10" s="41">
        <f>F80</f>
        <v>0.48072172790570739</v>
      </c>
      <c r="G10" s="41"/>
      <c r="H10" s="41"/>
      <c r="I10" s="41"/>
      <c r="J10" s="41"/>
      <c r="K10" s="41"/>
      <c r="L10" s="41"/>
      <c r="M10" s="41"/>
      <c r="N10" s="102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1"/>
      <c r="AL10" s="1"/>
    </row>
    <row r="11" spans="1:38" x14ac:dyDescent="0.2">
      <c r="A11" s="1"/>
      <c r="B11" s="64">
        <v>2005</v>
      </c>
      <c r="C11" s="65" t="s">
        <v>11</v>
      </c>
      <c r="D11" s="101">
        <f>D92</f>
        <v>0.17534872746029831</v>
      </c>
      <c r="E11" s="41">
        <f>E92</f>
        <v>0.38166067651556751</v>
      </c>
      <c r="F11" s="41">
        <f>F92</f>
        <v>0.44299059602413421</v>
      </c>
      <c r="G11" s="41"/>
      <c r="H11" s="41"/>
      <c r="I11" s="41"/>
      <c r="J11" s="41"/>
      <c r="K11" s="41"/>
      <c r="L11" s="41"/>
      <c r="M11" s="41"/>
      <c r="N11" s="102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1"/>
      <c r="AL11" s="1"/>
    </row>
    <row r="12" spans="1:38" x14ac:dyDescent="0.2">
      <c r="A12" s="1"/>
      <c r="B12" s="64">
        <v>2006</v>
      </c>
      <c r="C12" s="65" t="s">
        <v>11</v>
      </c>
      <c r="D12" s="101">
        <f>+D104</f>
        <v>0.18322299103487399</v>
      </c>
      <c r="E12" s="41">
        <f>+E104</f>
        <v>0.39066410265492157</v>
      </c>
      <c r="F12" s="41">
        <f>+F104</f>
        <v>0.42611290631020449</v>
      </c>
      <c r="G12" s="41"/>
      <c r="H12" s="41"/>
      <c r="I12" s="41"/>
      <c r="J12" s="41"/>
      <c r="K12" s="41"/>
      <c r="L12" s="41"/>
      <c r="M12" s="41"/>
      <c r="N12" s="102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1"/>
      <c r="AL12" s="1"/>
    </row>
    <row r="13" spans="1:38" x14ac:dyDescent="0.2">
      <c r="A13" s="70"/>
      <c r="B13" s="64">
        <v>2007</v>
      </c>
      <c r="C13" s="65" t="s">
        <v>11</v>
      </c>
      <c r="D13" s="101">
        <f>+D116</f>
        <v>0.18060254520142383</v>
      </c>
      <c r="E13" s="41">
        <f>+E116</f>
        <v>0.3964551713404077</v>
      </c>
      <c r="F13" s="41">
        <f>+F116</f>
        <v>0.42294228345816848</v>
      </c>
      <c r="G13" s="41"/>
      <c r="H13" s="41"/>
      <c r="I13" s="41"/>
      <c r="J13" s="41"/>
      <c r="K13" s="41"/>
      <c r="L13" s="41"/>
      <c r="M13" s="41"/>
      <c r="N13" s="102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"/>
      <c r="AL13" s="1"/>
    </row>
    <row r="14" spans="1:38" x14ac:dyDescent="0.2">
      <c r="A14" s="70"/>
      <c r="B14" s="64">
        <v>2008</v>
      </c>
      <c r="C14" s="65" t="s">
        <v>11</v>
      </c>
      <c r="D14" s="101">
        <f>+D128</f>
        <v>0.18580006897533777</v>
      </c>
      <c r="E14" s="41">
        <f>+E128</f>
        <v>0.38800053498802056</v>
      </c>
      <c r="F14" s="41">
        <f>+F128</f>
        <v>0.42571198653636011</v>
      </c>
      <c r="G14" s="41">
        <f>+G128</f>
        <v>4.874095002815851E-4</v>
      </c>
      <c r="H14" s="41"/>
      <c r="I14" s="41"/>
      <c r="J14" s="41"/>
      <c r="K14" s="41"/>
      <c r="L14" s="41"/>
      <c r="M14" s="41"/>
      <c r="N14" s="102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"/>
      <c r="AL14" s="1"/>
    </row>
    <row r="15" spans="1:38" x14ac:dyDescent="0.2">
      <c r="A15" s="70"/>
      <c r="B15" s="64">
        <v>2009</v>
      </c>
      <c r="C15" s="65" t="s">
        <v>11</v>
      </c>
      <c r="D15" s="101">
        <f>+D140</f>
        <v>0.19606597430320549</v>
      </c>
      <c r="E15" s="41">
        <f>+E140</f>
        <v>0.3829290338495715</v>
      </c>
      <c r="F15" s="41">
        <f>+F140</f>
        <v>0.42016026165724318</v>
      </c>
      <c r="G15" s="41">
        <f>+G140</f>
        <v>8.4473018997979538E-4</v>
      </c>
      <c r="H15" s="41"/>
      <c r="I15" s="41"/>
      <c r="J15" s="41"/>
      <c r="K15" s="41"/>
      <c r="L15" s="41"/>
      <c r="M15" s="41"/>
      <c r="N15" s="102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"/>
      <c r="AL15" s="1"/>
    </row>
    <row r="16" spans="1:38" x14ac:dyDescent="0.2">
      <c r="A16" s="70"/>
      <c r="B16" s="64">
        <v>2010</v>
      </c>
      <c r="C16" s="65" t="s">
        <v>11</v>
      </c>
      <c r="D16" s="101">
        <f>+D152</f>
        <v>0.22493771736209944</v>
      </c>
      <c r="E16" s="41">
        <f>+E152</f>
        <v>0.36415478916688604</v>
      </c>
      <c r="F16" s="41">
        <f>+F152</f>
        <v>0.40948780495422127</v>
      </c>
      <c r="G16" s="41">
        <f>+G152</f>
        <v>1.3881051822761379E-3</v>
      </c>
      <c r="H16" s="145">
        <f>+H152</f>
        <v>3.1583334517078723E-5</v>
      </c>
      <c r="I16" s="145"/>
      <c r="J16" s="145"/>
      <c r="K16" s="145"/>
      <c r="L16" s="145"/>
      <c r="M16" s="145"/>
      <c r="N16" s="15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"/>
      <c r="AL16" s="1"/>
    </row>
    <row r="17" spans="1:38" x14ac:dyDescent="0.2">
      <c r="A17" s="70"/>
      <c r="B17" s="64">
        <v>2011</v>
      </c>
      <c r="C17" s="65" t="s">
        <v>11</v>
      </c>
      <c r="D17" s="101">
        <f t="shared" ref="D17:I17" si="0">+D164</f>
        <v>0.23137538063659432</v>
      </c>
      <c r="E17" s="41">
        <f t="shared" si="0"/>
        <v>0.37444938994180121</v>
      </c>
      <c r="F17" s="41">
        <f t="shared" si="0"/>
        <v>0.39240469117797838</v>
      </c>
      <c r="G17" s="41">
        <f t="shared" si="0"/>
        <v>1.6765666238618545E-3</v>
      </c>
      <c r="H17" s="145">
        <f t="shared" si="0"/>
        <v>5.2699391913547186E-5</v>
      </c>
      <c r="I17" s="144">
        <f t="shared" si="0"/>
        <v>4.1272227850660676E-5</v>
      </c>
      <c r="J17" s="144"/>
      <c r="K17" s="144"/>
      <c r="L17" s="144"/>
      <c r="M17" s="144"/>
      <c r="N17" s="108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"/>
      <c r="AL17" s="1"/>
    </row>
    <row r="18" spans="1:38" x14ac:dyDescent="0.2">
      <c r="A18" s="193">
        <f>SUM(D18:F18)</f>
        <v>0.98733405697420906</v>
      </c>
      <c r="B18" s="64">
        <v>2012</v>
      </c>
      <c r="C18" s="65" t="s">
        <v>11</v>
      </c>
      <c r="D18" s="101">
        <f>+D176</f>
        <v>0.24235289016866607</v>
      </c>
      <c r="E18" s="41">
        <f t="shared" ref="E18:L18" si="1">+E176</f>
        <v>0.36676976328405703</v>
      </c>
      <c r="F18" s="41">
        <f t="shared" si="1"/>
        <v>0.37821140352148597</v>
      </c>
      <c r="G18" s="41">
        <f t="shared" si="1"/>
        <v>4.6607545984033317E-3</v>
      </c>
      <c r="H18" s="41">
        <f t="shared" si="1"/>
        <v>8.2912252563836905E-5</v>
      </c>
      <c r="I18" s="41">
        <f t="shared" si="1"/>
        <v>1.4264248992720556E-4</v>
      </c>
      <c r="J18" s="41">
        <f t="shared" si="1"/>
        <v>4.3276018898647101E-3</v>
      </c>
      <c r="K18" s="41">
        <f t="shared" si="1"/>
        <v>3.29117784811837E-3</v>
      </c>
      <c r="L18" s="41">
        <f t="shared" si="1"/>
        <v>1.6085394691351936E-4</v>
      </c>
      <c r="M18" s="41">
        <f>+M176</f>
        <v>0</v>
      </c>
      <c r="N18" s="102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"/>
      <c r="AL18" s="1"/>
    </row>
    <row r="19" spans="1:38" ht="13.5" thickBot="1" x14ac:dyDescent="0.25">
      <c r="A19" s="193">
        <f>SUM(D19:F19)</f>
        <v>0.97775522253463221</v>
      </c>
      <c r="B19" s="66">
        <v>2013</v>
      </c>
      <c r="C19" s="67" t="s">
        <v>11</v>
      </c>
      <c r="D19" s="103">
        <f>+D188</f>
        <v>0.21784829996617419</v>
      </c>
      <c r="E19" s="104">
        <f t="shared" ref="E19:N19" si="2">+E188</f>
        <v>0.37499203806209963</v>
      </c>
      <c r="F19" s="104">
        <f t="shared" si="2"/>
        <v>0.38491488450635836</v>
      </c>
      <c r="G19" s="104">
        <f t="shared" si="2"/>
        <v>9.6301514477877981E-3</v>
      </c>
      <c r="H19" s="181">
        <f t="shared" si="2"/>
        <v>5.5749415212303624E-5</v>
      </c>
      <c r="I19" s="181">
        <f t="shared" si="2"/>
        <v>2.447226035475648E-4</v>
      </c>
      <c r="J19" s="181">
        <f t="shared" si="2"/>
        <v>7.0279344300653596E-3</v>
      </c>
      <c r="K19" s="181">
        <f t="shared" si="2"/>
        <v>2.9598332437355559E-3</v>
      </c>
      <c r="L19" s="181">
        <f t="shared" si="2"/>
        <v>0</v>
      </c>
      <c r="M19" s="181">
        <f t="shared" si="2"/>
        <v>9.2563471808146274E-6</v>
      </c>
      <c r="N19" s="182">
        <f t="shared" si="2"/>
        <v>2.317129977838445E-3</v>
      </c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"/>
      <c r="AL19" s="1"/>
    </row>
    <row r="20" spans="1:38" ht="13.5" thickBot="1" x14ac:dyDescent="0.25">
      <c r="A20" s="194">
        <f>+A19-A18</f>
        <v>-9.5788344395768554E-3</v>
      </c>
      <c r="B20" s="22" t="s">
        <v>13</v>
      </c>
      <c r="C20" s="23" t="s">
        <v>19</v>
      </c>
      <c r="D20" s="5" t="s">
        <v>39</v>
      </c>
      <c r="E20" s="5" t="s">
        <v>40</v>
      </c>
      <c r="F20" s="5" t="s">
        <v>41</v>
      </c>
      <c r="G20" s="5" t="s">
        <v>42</v>
      </c>
      <c r="H20" s="146" t="s">
        <v>43</v>
      </c>
      <c r="I20" s="5" t="s">
        <v>44</v>
      </c>
      <c r="J20" s="5" t="s">
        <v>46</v>
      </c>
      <c r="K20" s="5" t="s">
        <v>47</v>
      </c>
      <c r="L20" s="5" t="s">
        <v>49</v>
      </c>
      <c r="M20" s="5" t="s">
        <v>50</v>
      </c>
      <c r="N20" s="6" t="s">
        <v>51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8"/>
      <c r="AK20" s="1"/>
      <c r="AL20" s="1"/>
    </row>
    <row r="21" spans="1:38" x14ac:dyDescent="0.2">
      <c r="A21" s="1"/>
      <c r="B21" s="68">
        <v>2000</v>
      </c>
      <c r="C21" s="63" t="s">
        <v>1</v>
      </c>
      <c r="D21" s="130">
        <v>3.7077123222175698E-2</v>
      </c>
      <c r="E21" s="106">
        <v>0.30327146783767417</v>
      </c>
      <c r="F21" s="106">
        <v>0.65965140894015006</v>
      </c>
      <c r="G21" s="106"/>
      <c r="H21" s="106"/>
      <c r="I21" s="106"/>
      <c r="J21" s="106"/>
      <c r="K21" s="106"/>
      <c r="L21" s="106"/>
      <c r="M21" s="106"/>
      <c r="N21" s="102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9"/>
      <c r="AK21" s="1"/>
      <c r="AL21" s="1"/>
    </row>
    <row r="22" spans="1:38" x14ac:dyDescent="0.2">
      <c r="A22" s="1"/>
      <c r="B22" s="64"/>
      <c r="C22" s="65" t="s">
        <v>28</v>
      </c>
      <c r="D22" s="101">
        <v>3.8472191862880714E-2</v>
      </c>
      <c r="E22" s="41">
        <v>0.30964261817477973</v>
      </c>
      <c r="F22" s="41">
        <v>0.65188518996233957</v>
      </c>
      <c r="G22" s="41"/>
      <c r="H22" s="41"/>
      <c r="I22" s="41"/>
      <c r="J22" s="41"/>
      <c r="K22" s="41"/>
      <c r="L22" s="41"/>
      <c r="M22" s="41"/>
      <c r="N22" s="102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9"/>
      <c r="AK22" s="1"/>
      <c r="AL22" s="1"/>
    </row>
    <row r="23" spans="1:38" x14ac:dyDescent="0.2">
      <c r="A23" s="1"/>
      <c r="B23" s="64"/>
      <c r="C23" s="65" t="s">
        <v>2</v>
      </c>
      <c r="D23" s="101">
        <v>4.1763052358755069E-2</v>
      </c>
      <c r="E23" s="41">
        <v>0.3145029508773155</v>
      </c>
      <c r="F23" s="41">
        <v>0.64373399676392939</v>
      </c>
      <c r="G23" s="41"/>
      <c r="H23" s="41"/>
      <c r="I23" s="41"/>
      <c r="J23" s="41"/>
      <c r="K23" s="41"/>
      <c r="L23" s="41"/>
      <c r="M23" s="41"/>
      <c r="N23" s="102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9"/>
      <c r="AK23" s="1"/>
      <c r="AL23" s="1"/>
    </row>
    <row r="24" spans="1:38" x14ac:dyDescent="0.2">
      <c r="A24" s="1"/>
      <c r="B24" s="64"/>
      <c r="C24" s="65" t="s">
        <v>3</v>
      </c>
      <c r="D24" s="101">
        <v>4.6344916042952225E-2</v>
      </c>
      <c r="E24" s="41">
        <v>0.31873215863854282</v>
      </c>
      <c r="F24" s="41">
        <v>0.63492292531850492</v>
      </c>
      <c r="G24" s="41"/>
      <c r="H24" s="41"/>
      <c r="I24" s="41"/>
      <c r="J24" s="41"/>
      <c r="K24" s="41"/>
      <c r="L24" s="41"/>
      <c r="M24" s="41"/>
      <c r="N24" s="102"/>
      <c r="O24" s="169"/>
      <c r="P24" s="169"/>
      <c r="Q24" s="169"/>
      <c r="R24" s="169"/>
      <c r="S24" s="169"/>
      <c r="T24" s="169"/>
      <c r="U24" s="169"/>
      <c r="V24" s="169"/>
      <c r="W24" s="169"/>
      <c r="X24" s="169"/>
      <c r="Y24" s="169"/>
      <c r="Z24" s="166"/>
      <c r="AA24" s="166"/>
      <c r="AB24" s="166"/>
      <c r="AC24" s="13"/>
      <c r="AD24" s="13"/>
      <c r="AE24" s="13"/>
      <c r="AF24" s="13"/>
      <c r="AG24" s="13"/>
      <c r="AH24" s="13"/>
      <c r="AI24" s="13"/>
      <c r="AJ24" s="9"/>
      <c r="AK24" s="1"/>
      <c r="AL24" s="1"/>
    </row>
    <row r="25" spans="1:38" x14ac:dyDescent="0.2">
      <c r="A25" s="1"/>
      <c r="B25" s="64"/>
      <c r="C25" s="65" t="s">
        <v>4</v>
      </c>
      <c r="D25" s="101">
        <v>4.7468771912717658E-2</v>
      </c>
      <c r="E25" s="41">
        <v>0.33039000873282293</v>
      </c>
      <c r="F25" s="41">
        <v>0.62214121935445943</v>
      </c>
      <c r="G25" s="41"/>
      <c r="H25" s="41"/>
      <c r="I25" s="41"/>
      <c r="J25" s="41"/>
      <c r="K25" s="41"/>
      <c r="L25" s="41"/>
      <c r="M25" s="41"/>
      <c r="N25" s="102"/>
      <c r="O25" s="13"/>
      <c r="P25" s="166"/>
      <c r="Q25" s="166"/>
      <c r="R25" s="13"/>
      <c r="S25" s="13"/>
      <c r="T25" s="169"/>
      <c r="U25" s="169"/>
      <c r="V25" s="169"/>
      <c r="W25" s="169"/>
      <c r="X25" s="169"/>
      <c r="Y25" s="169"/>
      <c r="Z25" s="169"/>
      <c r="AA25" s="166"/>
      <c r="AB25" s="166"/>
      <c r="AC25" s="13"/>
      <c r="AD25" s="13"/>
      <c r="AE25" s="13"/>
      <c r="AF25" s="13"/>
      <c r="AG25" s="13"/>
      <c r="AH25" s="13"/>
      <c r="AI25" s="13"/>
      <c r="AJ25" s="9"/>
      <c r="AK25" s="1"/>
      <c r="AL25" s="1"/>
    </row>
    <row r="26" spans="1:38" ht="13.5" customHeight="1" x14ac:dyDescent="0.2">
      <c r="A26" s="1"/>
      <c r="B26" s="64"/>
      <c r="C26" s="65" t="s">
        <v>5</v>
      </c>
      <c r="D26" s="101">
        <v>4.8388330925423509E-2</v>
      </c>
      <c r="E26" s="41">
        <v>0.34148447203883869</v>
      </c>
      <c r="F26" s="41">
        <v>0.61012719703573781</v>
      </c>
      <c r="G26" s="41"/>
      <c r="H26" s="41"/>
      <c r="I26" s="41"/>
      <c r="J26" s="41"/>
      <c r="K26" s="41"/>
      <c r="L26" s="41"/>
      <c r="M26" s="41"/>
      <c r="N26" s="102"/>
      <c r="O26" s="179"/>
      <c r="P26" s="164" t="s">
        <v>39</v>
      </c>
      <c r="Q26" s="165">
        <f>+D188</f>
        <v>0.21784829996617419</v>
      </c>
      <c r="R26" s="179"/>
      <c r="S26" s="179"/>
      <c r="T26" s="170"/>
      <c r="U26" s="170"/>
      <c r="V26" s="170"/>
      <c r="W26" s="170"/>
      <c r="X26" s="170"/>
      <c r="Y26" s="170"/>
      <c r="Z26" s="169"/>
      <c r="AA26" s="166"/>
      <c r="AB26" s="166"/>
      <c r="AC26" s="13"/>
      <c r="AD26" s="13"/>
      <c r="AE26" s="13"/>
      <c r="AF26" s="13"/>
      <c r="AG26" s="13"/>
      <c r="AH26" s="13"/>
      <c r="AI26" s="13"/>
      <c r="AJ26" s="9"/>
      <c r="AK26" s="1"/>
      <c r="AL26" s="1"/>
    </row>
    <row r="27" spans="1:38" x14ac:dyDescent="0.2">
      <c r="A27" s="1"/>
      <c r="B27" s="64"/>
      <c r="C27" s="65" t="s">
        <v>6</v>
      </c>
      <c r="D27" s="101">
        <v>5.347393799484685E-2</v>
      </c>
      <c r="E27" s="41">
        <v>0.35027191498153371</v>
      </c>
      <c r="F27" s="41">
        <v>0.59625414702361945</v>
      </c>
      <c r="G27" s="41"/>
      <c r="H27" s="41"/>
      <c r="I27" s="41"/>
      <c r="J27" s="41"/>
      <c r="K27" s="41"/>
      <c r="L27" s="41"/>
      <c r="M27" s="41"/>
      <c r="N27" s="102"/>
      <c r="O27" s="179"/>
      <c r="P27" s="164" t="s">
        <v>40</v>
      </c>
      <c r="Q27" s="165">
        <f>+E188</f>
        <v>0.37499203806209963</v>
      </c>
      <c r="R27" s="179"/>
      <c r="S27" s="179"/>
      <c r="T27" s="170"/>
      <c r="U27" s="170"/>
      <c r="V27" s="170"/>
      <c r="W27" s="170"/>
      <c r="X27" s="170"/>
      <c r="Y27" s="170"/>
      <c r="Z27" s="169"/>
      <c r="AA27" s="166"/>
      <c r="AB27" s="166"/>
      <c r="AC27" s="13"/>
      <c r="AD27" s="13"/>
      <c r="AE27" s="13"/>
      <c r="AF27" s="13"/>
      <c r="AG27" s="13"/>
      <c r="AH27" s="13"/>
      <c r="AI27" s="13"/>
      <c r="AJ27" s="9"/>
      <c r="AK27" s="1"/>
      <c r="AL27" s="1"/>
    </row>
    <row r="28" spans="1:38" x14ac:dyDescent="0.2">
      <c r="A28" s="1"/>
      <c r="B28" s="64"/>
      <c r="C28" s="65" t="s">
        <v>7</v>
      </c>
      <c r="D28" s="101">
        <v>5.8341138900987285E-2</v>
      </c>
      <c r="E28" s="41">
        <v>0.3595594801071535</v>
      </c>
      <c r="F28" s="41">
        <v>0.58209938099185921</v>
      </c>
      <c r="G28" s="41"/>
      <c r="H28" s="41"/>
      <c r="I28" s="41"/>
      <c r="J28" s="41"/>
      <c r="K28" s="41"/>
      <c r="L28" s="41"/>
      <c r="M28" s="41"/>
      <c r="N28" s="102"/>
      <c r="O28" s="179"/>
      <c r="P28" s="164" t="s">
        <v>41</v>
      </c>
      <c r="Q28" s="165">
        <f>+F188</f>
        <v>0.38491488450635836</v>
      </c>
      <c r="R28" s="179"/>
      <c r="S28" s="179"/>
      <c r="T28" s="170"/>
      <c r="U28" s="170"/>
      <c r="V28" s="170"/>
      <c r="W28" s="170"/>
      <c r="X28" s="170"/>
      <c r="Y28" s="170"/>
      <c r="Z28" s="169"/>
      <c r="AA28" s="166"/>
      <c r="AB28" s="166"/>
      <c r="AC28" s="13"/>
      <c r="AD28" s="13"/>
      <c r="AE28" s="13"/>
      <c r="AF28" s="13"/>
      <c r="AG28" s="13"/>
      <c r="AH28" s="13"/>
      <c r="AI28" s="13"/>
      <c r="AJ28" s="9"/>
      <c r="AK28" s="1"/>
      <c r="AL28" s="1"/>
    </row>
    <row r="29" spans="1:38" x14ac:dyDescent="0.2">
      <c r="A29" s="1"/>
      <c r="B29" s="64"/>
      <c r="C29" s="65" t="s">
        <v>8</v>
      </c>
      <c r="D29" s="101">
        <v>6.3355515595972148E-2</v>
      </c>
      <c r="E29" s="41">
        <v>0.36616648780914324</v>
      </c>
      <c r="F29" s="41">
        <v>0.57047799659488463</v>
      </c>
      <c r="G29" s="41"/>
      <c r="H29" s="41"/>
      <c r="I29" s="41"/>
      <c r="J29" s="41"/>
      <c r="K29" s="41"/>
      <c r="L29" s="41"/>
      <c r="M29" s="41"/>
      <c r="N29" s="102"/>
      <c r="O29" s="179"/>
      <c r="P29" s="164" t="s">
        <v>48</v>
      </c>
      <c r="Q29" s="165">
        <f>SUM(G188:N188)</f>
        <v>2.2244777465367842E-2</v>
      </c>
      <c r="R29" s="179"/>
      <c r="S29" s="179"/>
      <c r="T29" s="170"/>
      <c r="U29" s="170"/>
      <c r="V29" s="170"/>
      <c r="W29" s="170"/>
      <c r="X29" s="170"/>
      <c r="Y29" s="170"/>
      <c r="Z29" s="169"/>
      <c r="AA29" s="166"/>
      <c r="AB29" s="166"/>
      <c r="AC29" s="13"/>
      <c r="AD29" s="13"/>
      <c r="AE29" s="13"/>
      <c r="AF29" s="13"/>
      <c r="AG29" s="13"/>
      <c r="AH29" s="13"/>
      <c r="AI29" s="13"/>
      <c r="AJ29" s="9"/>
      <c r="AK29" s="1"/>
      <c r="AL29" s="1"/>
    </row>
    <row r="30" spans="1:38" x14ac:dyDescent="0.2">
      <c r="A30" s="1"/>
      <c r="B30" s="64"/>
      <c r="C30" s="65" t="s">
        <v>9</v>
      </c>
      <c r="D30" s="101">
        <v>6.8163647801005159E-2</v>
      </c>
      <c r="E30" s="41">
        <v>0.36926586754866975</v>
      </c>
      <c r="F30" s="41">
        <v>0.56257048465032511</v>
      </c>
      <c r="G30" s="41"/>
      <c r="H30" s="41"/>
      <c r="I30" s="41"/>
      <c r="J30" s="41"/>
      <c r="K30" s="41"/>
      <c r="L30" s="41"/>
      <c r="M30" s="41"/>
      <c r="N30" s="102"/>
      <c r="O30" s="179"/>
      <c r="P30" s="163"/>
      <c r="Q30" s="163"/>
      <c r="R30" s="179"/>
      <c r="S30" s="179"/>
      <c r="T30" s="170"/>
      <c r="U30" s="170"/>
      <c r="V30" s="170"/>
      <c r="W30" s="170"/>
      <c r="X30" s="170"/>
      <c r="Y30" s="170"/>
      <c r="Z30" s="169"/>
      <c r="AA30" s="166"/>
      <c r="AB30" s="166"/>
      <c r="AC30" s="13"/>
      <c r="AD30" s="13"/>
      <c r="AE30" s="13"/>
      <c r="AF30" s="13"/>
      <c r="AG30" s="13"/>
      <c r="AH30" s="13"/>
      <c r="AI30" s="13"/>
      <c r="AJ30" s="9"/>
      <c r="AK30" s="1"/>
      <c r="AL30" s="1"/>
    </row>
    <row r="31" spans="1:38" x14ac:dyDescent="0.2">
      <c r="A31" s="1"/>
      <c r="B31" s="64"/>
      <c r="C31" s="65" t="s">
        <v>10</v>
      </c>
      <c r="D31" s="101">
        <v>7.3932884027805262E-2</v>
      </c>
      <c r="E31" s="41">
        <v>0.37087805445366973</v>
      </c>
      <c r="F31" s="41">
        <v>0.55518906151852498</v>
      </c>
      <c r="G31" s="41"/>
      <c r="H31" s="41"/>
      <c r="I31" s="41"/>
      <c r="J31" s="41"/>
      <c r="K31" s="41"/>
      <c r="L31" s="41"/>
      <c r="M31" s="41"/>
      <c r="N31" s="102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69"/>
      <c r="AA31" s="166"/>
      <c r="AB31" s="166"/>
      <c r="AC31" s="13"/>
      <c r="AD31" s="13"/>
      <c r="AE31" s="13"/>
      <c r="AF31" s="13"/>
      <c r="AG31" s="13"/>
      <c r="AH31" s="13"/>
      <c r="AI31" s="13"/>
      <c r="AJ31" s="9"/>
      <c r="AK31" s="1"/>
      <c r="AL31" s="1"/>
    </row>
    <row r="32" spans="1:38" ht="13.5" thickBot="1" x14ac:dyDescent="0.25">
      <c r="A32" s="1"/>
      <c r="B32" s="66"/>
      <c r="C32" s="67" t="s">
        <v>11</v>
      </c>
      <c r="D32" s="103">
        <v>7.7621654992981085E-2</v>
      </c>
      <c r="E32" s="104">
        <v>0.37453112941989253</v>
      </c>
      <c r="F32" s="104">
        <v>0.54784721558712635</v>
      </c>
      <c r="G32" s="104"/>
      <c r="H32" s="104"/>
      <c r="I32" s="104"/>
      <c r="J32" s="104"/>
      <c r="K32" s="104"/>
      <c r="L32" s="104"/>
      <c r="M32" s="104"/>
      <c r="N32" s="105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69"/>
      <c r="AA32" s="166"/>
      <c r="AB32" s="166"/>
      <c r="AC32" s="13"/>
      <c r="AD32" s="13"/>
      <c r="AE32" s="13"/>
      <c r="AF32" s="13"/>
      <c r="AG32" s="13"/>
      <c r="AH32" s="13"/>
      <c r="AI32" s="13"/>
      <c r="AJ32" s="9"/>
      <c r="AK32" s="1"/>
      <c r="AL32" s="1"/>
    </row>
    <row r="33" spans="1:38" x14ac:dyDescent="0.2">
      <c r="A33" s="1"/>
      <c r="B33" s="68">
        <v>2001</v>
      </c>
      <c r="C33" s="63" t="s">
        <v>1</v>
      </c>
      <c r="D33" s="130">
        <v>7.6284518258664058E-2</v>
      </c>
      <c r="E33" s="106">
        <v>0.37964658636816923</v>
      </c>
      <c r="F33" s="106">
        <v>0.54406889537316672</v>
      </c>
      <c r="G33" s="106"/>
      <c r="H33" s="106"/>
      <c r="I33" s="106"/>
      <c r="J33" s="106"/>
      <c r="K33" s="106"/>
      <c r="L33" s="106"/>
      <c r="M33" s="106"/>
      <c r="N33" s="107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69"/>
      <c r="AA33" s="166"/>
      <c r="AB33" s="166"/>
      <c r="AC33" s="13"/>
      <c r="AD33" s="13"/>
      <c r="AE33" s="13"/>
      <c r="AF33" s="13"/>
      <c r="AG33" s="13"/>
      <c r="AH33" s="13"/>
      <c r="AI33" s="13"/>
      <c r="AJ33" s="9"/>
      <c r="AK33" s="1"/>
      <c r="AL33" s="1"/>
    </row>
    <row r="34" spans="1:38" x14ac:dyDescent="0.2">
      <c r="A34" s="1"/>
      <c r="B34" s="64"/>
      <c r="C34" s="65" t="s">
        <v>28</v>
      </c>
      <c r="D34" s="101">
        <v>7.5537417314485461E-2</v>
      </c>
      <c r="E34" s="41">
        <v>0.38001934629475304</v>
      </c>
      <c r="F34" s="41">
        <v>0.54444323639076153</v>
      </c>
      <c r="G34" s="41"/>
      <c r="H34" s="41"/>
      <c r="I34" s="41"/>
      <c r="J34" s="41"/>
      <c r="K34" s="41"/>
      <c r="L34" s="41"/>
      <c r="M34" s="41"/>
      <c r="N34" s="102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69"/>
      <c r="AA34" s="13"/>
      <c r="AB34" s="13"/>
      <c r="AC34" s="13"/>
      <c r="AD34" s="13"/>
      <c r="AE34" s="13"/>
      <c r="AF34" s="13"/>
      <c r="AG34" s="13"/>
      <c r="AH34" s="13"/>
      <c r="AI34" s="13"/>
      <c r="AJ34" s="9"/>
      <c r="AK34" s="1"/>
      <c r="AL34" s="1"/>
    </row>
    <row r="35" spans="1:38" x14ac:dyDescent="0.2">
      <c r="A35" s="1"/>
      <c r="B35" s="64"/>
      <c r="C35" s="65" t="s">
        <v>2</v>
      </c>
      <c r="D35" s="101">
        <v>7.6653839644261007E-2</v>
      </c>
      <c r="E35" s="41">
        <v>0.38339355013558984</v>
      </c>
      <c r="F35" s="41">
        <v>0.53995261022014918</v>
      </c>
      <c r="G35" s="41"/>
      <c r="H35" s="41"/>
      <c r="I35" s="41"/>
      <c r="J35" s="41"/>
      <c r="K35" s="41"/>
      <c r="L35" s="41"/>
      <c r="M35" s="41"/>
      <c r="N35" s="102"/>
      <c r="O35" s="169"/>
      <c r="P35" s="169"/>
      <c r="Q35" s="169"/>
      <c r="R35" s="169"/>
      <c r="S35" s="169"/>
      <c r="T35" s="169"/>
      <c r="U35" s="169"/>
      <c r="V35" s="169"/>
      <c r="W35" s="169"/>
      <c r="X35" s="169"/>
      <c r="Y35" s="169"/>
      <c r="Z35" s="169"/>
      <c r="AA35" s="13"/>
      <c r="AB35" s="13"/>
      <c r="AC35" s="13"/>
      <c r="AD35" s="13"/>
      <c r="AE35" s="13"/>
      <c r="AF35" s="13"/>
      <c r="AG35" s="13"/>
      <c r="AH35" s="13"/>
      <c r="AI35" s="13"/>
      <c r="AJ35" s="9"/>
      <c r="AK35" s="1"/>
      <c r="AL35" s="1"/>
    </row>
    <row r="36" spans="1:38" x14ac:dyDescent="0.2">
      <c r="A36" s="1"/>
      <c r="B36" s="64"/>
      <c r="C36" s="65" t="s">
        <v>3</v>
      </c>
      <c r="D36" s="101">
        <v>7.6316966174000272E-2</v>
      </c>
      <c r="E36" s="41">
        <v>0.38095246852506409</v>
      </c>
      <c r="F36" s="41">
        <v>0.54273056530093566</v>
      </c>
      <c r="G36" s="41"/>
      <c r="H36" s="41"/>
      <c r="I36" s="41"/>
      <c r="J36" s="41"/>
      <c r="K36" s="41"/>
      <c r="L36" s="41"/>
      <c r="M36" s="41"/>
      <c r="N36" s="102"/>
      <c r="O36" s="169"/>
      <c r="P36" s="169"/>
      <c r="Q36" s="169"/>
      <c r="R36" s="169"/>
      <c r="S36" s="169"/>
      <c r="T36" s="169"/>
      <c r="U36" s="169"/>
      <c r="V36" s="169"/>
      <c r="W36" s="169"/>
      <c r="X36" s="169"/>
      <c r="Y36" s="169"/>
      <c r="Z36" s="169"/>
      <c r="AA36" s="13"/>
      <c r="AB36" s="13"/>
      <c r="AC36" s="13"/>
      <c r="AD36" s="13"/>
      <c r="AE36" s="13"/>
      <c r="AF36" s="13"/>
      <c r="AG36" s="13"/>
      <c r="AH36" s="13"/>
      <c r="AI36" s="13"/>
      <c r="AJ36" s="9"/>
      <c r="AK36" s="1"/>
      <c r="AL36" s="1"/>
    </row>
    <row r="37" spans="1:38" x14ac:dyDescent="0.2">
      <c r="A37" s="1"/>
      <c r="B37" s="64"/>
      <c r="C37" s="65" t="s">
        <v>4</v>
      </c>
      <c r="D37" s="101">
        <v>7.842318389056778E-2</v>
      </c>
      <c r="E37" s="41">
        <v>0.38123239359937278</v>
      </c>
      <c r="F37" s="41">
        <v>0.54034442251005943</v>
      </c>
      <c r="G37" s="41"/>
      <c r="H37" s="41"/>
      <c r="I37" s="41"/>
      <c r="J37" s="41"/>
      <c r="K37" s="41"/>
      <c r="L37" s="41"/>
      <c r="M37" s="41"/>
      <c r="N37" s="102"/>
      <c r="O37" s="169"/>
      <c r="P37" s="169"/>
      <c r="Q37" s="169"/>
      <c r="R37" s="169"/>
      <c r="S37" s="169"/>
      <c r="T37" s="169"/>
      <c r="U37" s="169"/>
      <c r="V37" s="169"/>
      <c r="W37" s="169"/>
      <c r="X37" s="169"/>
      <c r="Y37" s="169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9"/>
      <c r="AK37" s="1"/>
      <c r="AL37" s="1"/>
    </row>
    <row r="38" spans="1:38" x14ac:dyDescent="0.2">
      <c r="A38" s="1"/>
      <c r="B38" s="64"/>
      <c r="C38" s="65" t="s">
        <v>5</v>
      </c>
      <c r="D38" s="101">
        <v>9.1781339511178492E-2</v>
      </c>
      <c r="E38" s="41">
        <v>0.38513507102259248</v>
      </c>
      <c r="F38" s="41">
        <v>0.52308358946622902</v>
      </c>
      <c r="G38" s="41"/>
      <c r="H38" s="41"/>
      <c r="I38" s="41"/>
      <c r="J38" s="41"/>
      <c r="K38" s="41"/>
      <c r="L38" s="41"/>
      <c r="M38" s="41"/>
      <c r="N38" s="102"/>
      <c r="O38" s="169"/>
      <c r="P38" s="169"/>
      <c r="Q38" s="169"/>
      <c r="R38" s="169"/>
      <c r="S38" s="169"/>
      <c r="T38" s="169"/>
      <c r="U38" s="169"/>
      <c r="V38" s="169"/>
      <c r="W38" s="169"/>
      <c r="X38" s="169"/>
      <c r="Y38" s="169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9"/>
      <c r="AK38" s="1"/>
      <c r="AL38" s="1"/>
    </row>
    <row r="39" spans="1:38" x14ac:dyDescent="0.2">
      <c r="A39" s="1"/>
      <c r="B39" s="64"/>
      <c r="C39" s="65" t="s">
        <v>6</v>
      </c>
      <c r="D39" s="101">
        <v>9.7890651402575357E-2</v>
      </c>
      <c r="E39" s="41">
        <v>0.38711818311594515</v>
      </c>
      <c r="F39" s="41">
        <v>0.5149911654814795</v>
      </c>
      <c r="G39" s="41"/>
      <c r="H39" s="41"/>
      <c r="I39" s="41"/>
      <c r="J39" s="41"/>
      <c r="K39" s="41"/>
      <c r="L39" s="41"/>
      <c r="M39" s="41"/>
      <c r="N39" s="102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9"/>
      <c r="AK39" s="1"/>
      <c r="AL39" s="1"/>
    </row>
    <row r="40" spans="1:38" x14ac:dyDescent="0.2">
      <c r="A40" s="1"/>
      <c r="B40" s="64"/>
      <c r="C40" s="65" t="s">
        <v>7</v>
      </c>
      <c r="D40" s="101">
        <v>0.10343747198504473</v>
      </c>
      <c r="E40" s="41">
        <v>0.38938501115137425</v>
      </c>
      <c r="F40" s="41">
        <v>0.50717751686358103</v>
      </c>
      <c r="G40" s="41"/>
      <c r="H40" s="41"/>
      <c r="I40" s="41"/>
      <c r="J40" s="41"/>
      <c r="K40" s="41"/>
      <c r="L40" s="41"/>
      <c r="M40" s="41"/>
      <c r="N40" s="102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9"/>
      <c r="AK40" s="1"/>
      <c r="AL40" s="1"/>
    </row>
    <row r="41" spans="1:38" x14ac:dyDescent="0.2">
      <c r="A41" s="1"/>
      <c r="B41" s="64"/>
      <c r="C41" s="65" t="s">
        <v>8</v>
      </c>
      <c r="D41" s="101">
        <v>0.10653588946119709</v>
      </c>
      <c r="E41" s="41">
        <v>0.38759221957434553</v>
      </c>
      <c r="F41" s="41">
        <v>0.50587189096445739</v>
      </c>
      <c r="G41" s="41"/>
      <c r="H41" s="41"/>
      <c r="I41" s="41"/>
      <c r="J41" s="41"/>
      <c r="K41" s="41"/>
      <c r="L41" s="41"/>
      <c r="M41" s="41"/>
      <c r="N41" s="102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9"/>
      <c r="AK41" s="1"/>
      <c r="AL41" s="1"/>
    </row>
    <row r="42" spans="1:38" x14ac:dyDescent="0.2">
      <c r="A42" s="1"/>
      <c r="B42" s="64"/>
      <c r="C42" s="65" t="s">
        <v>9</v>
      </c>
      <c r="D42" s="101">
        <v>0.10650104910685945</v>
      </c>
      <c r="E42" s="41">
        <v>0.41799368641851509</v>
      </c>
      <c r="F42" s="41">
        <v>0.47550526447462549</v>
      </c>
      <c r="G42" s="41"/>
      <c r="H42" s="41"/>
      <c r="I42" s="41"/>
      <c r="J42" s="41"/>
      <c r="K42" s="41"/>
      <c r="L42" s="41"/>
      <c r="M42" s="41"/>
      <c r="N42" s="102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9"/>
      <c r="AK42" s="1"/>
      <c r="AL42" s="1"/>
    </row>
    <row r="43" spans="1:38" x14ac:dyDescent="0.2">
      <c r="A43" s="1"/>
      <c r="B43" s="64"/>
      <c r="C43" s="65" t="s">
        <v>10</v>
      </c>
      <c r="D43" s="101">
        <v>0.10938137984778097</v>
      </c>
      <c r="E43" s="41">
        <v>0.42213178103167998</v>
      </c>
      <c r="F43" s="41">
        <v>0.46848683912053907</v>
      </c>
      <c r="G43" s="41"/>
      <c r="H43" s="41"/>
      <c r="I43" s="41"/>
      <c r="J43" s="41"/>
      <c r="K43" s="41"/>
      <c r="L43" s="41"/>
      <c r="M43" s="41"/>
      <c r="N43" s="102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9"/>
      <c r="AK43" s="1"/>
      <c r="AL43" s="1"/>
    </row>
    <row r="44" spans="1:38" ht="13.5" thickBot="1" x14ac:dyDescent="0.25">
      <c r="A44" s="1"/>
      <c r="B44" s="66"/>
      <c r="C44" s="67" t="s">
        <v>11</v>
      </c>
      <c r="D44" s="103">
        <v>0.12346633840333925</v>
      </c>
      <c r="E44" s="104">
        <v>0.43332249186056337</v>
      </c>
      <c r="F44" s="104">
        <v>0.44321116973609737</v>
      </c>
      <c r="G44" s="104"/>
      <c r="H44" s="104"/>
      <c r="I44" s="104"/>
      <c r="J44" s="104"/>
      <c r="K44" s="104"/>
      <c r="L44" s="104"/>
      <c r="M44" s="104"/>
      <c r="N44" s="105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9"/>
      <c r="AK44" s="1"/>
      <c r="AL44" s="1"/>
    </row>
    <row r="45" spans="1:38" x14ac:dyDescent="0.2">
      <c r="A45" s="1"/>
      <c r="B45" s="68">
        <v>2002</v>
      </c>
      <c r="C45" s="63" t="s">
        <v>1</v>
      </c>
      <c r="D45" s="130">
        <v>0.12345099619506704</v>
      </c>
      <c r="E45" s="106">
        <v>0.43424370840266224</v>
      </c>
      <c r="F45" s="106">
        <v>0.4423052954022707</v>
      </c>
      <c r="G45" s="106"/>
      <c r="H45" s="106"/>
      <c r="I45" s="106"/>
      <c r="J45" s="106"/>
      <c r="K45" s="106"/>
      <c r="L45" s="106"/>
      <c r="M45" s="106"/>
      <c r="N45" s="107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9"/>
      <c r="AK45" s="1"/>
      <c r="AL45" s="1"/>
    </row>
    <row r="46" spans="1:38" x14ac:dyDescent="0.2">
      <c r="A46" s="1"/>
      <c r="B46" s="64"/>
      <c r="C46" s="65" t="s">
        <v>28</v>
      </c>
      <c r="D46" s="101">
        <v>0.12373034766908278</v>
      </c>
      <c r="E46" s="41">
        <v>0.43046214019034135</v>
      </c>
      <c r="F46" s="41">
        <v>0.44580751214057585</v>
      </c>
      <c r="G46" s="41"/>
      <c r="H46" s="41"/>
      <c r="I46" s="41"/>
      <c r="J46" s="41"/>
      <c r="K46" s="41"/>
      <c r="L46" s="41"/>
      <c r="M46" s="41"/>
      <c r="N46" s="102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9"/>
      <c r="AK46" s="1"/>
      <c r="AL46" s="1"/>
    </row>
    <row r="47" spans="1:38" x14ac:dyDescent="0.2">
      <c r="A47" s="1"/>
      <c r="B47" s="64"/>
      <c r="C47" s="65" t="s">
        <v>2</v>
      </c>
      <c r="D47" s="101">
        <v>0.12408311014952698</v>
      </c>
      <c r="E47" s="41">
        <v>0.42654344357208457</v>
      </c>
      <c r="F47" s="41">
        <v>0.44937344627838849</v>
      </c>
      <c r="G47" s="41"/>
      <c r="H47" s="41"/>
      <c r="I47" s="41"/>
      <c r="J47" s="41"/>
      <c r="K47" s="41"/>
      <c r="L47" s="41"/>
      <c r="M47" s="41"/>
      <c r="N47" s="102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9"/>
      <c r="AK47" s="1"/>
      <c r="AL47" s="1"/>
    </row>
    <row r="48" spans="1:38" x14ac:dyDescent="0.2">
      <c r="A48" s="1"/>
      <c r="B48" s="64"/>
      <c r="C48" s="65" t="s">
        <v>3</v>
      </c>
      <c r="D48" s="101">
        <v>0.12262911500894949</v>
      </c>
      <c r="E48" s="41">
        <v>0.42376922817141038</v>
      </c>
      <c r="F48" s="41">
        <v>0.45360165681964015</v>
      </c>
      <c r="G48" s="41"/>
      <c r="H48" s="41"/>
      <c r="I48" s="41"/>
      <c r="J48" s="41"/>
      <c r="K48" s="41"/>
      <c r="L48" s="41"/>
      <c r="M48" s="41"/>
      <c r="N48" s="102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9"/>
      <c r="AK48" s="1"/>
      <c r="AL48" s="1"/>
    </row>
    <row r="49" spans="1:38" x14ac:dyDescent="0.2">
      <c r="A49" s="1"/>
      <c r="B49" s="64"/>
      <c r="C49" s="65" t="s">
        <v>4</v>
      </c>
      <c r="D49" s="101">
        <v>0.12456164393573944</v>
      </c>
      <c r="E49" s="41">
        <v>0.42471622885877591</v>
      </c>
      <c r="F49" s="41">
        <v>0.45072212720548466</v>
      </c>
      <c r="G49" s="41"/>
      <c r="H49" s="41"/>
      <c r="I49" s="41"/>
      <c r="J49" s="41"/>
      <c r="K49" s="41"/>
      <c r="L49" s="41"/>
      <c r="M49" s="41"/>
      <c r="N49" s="102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9"/>
      <c r="AK49" s="1"/>
      <c r="AL49" s="1"/>
    </row>
    <row r="50" spans="1:38" x14ac:dyDescent="0.2">
      <c r="A50" s="1"/>
      <c r="B50" s="64"/>
      <c r="C50" s="65" t="s">
        <v>5</v>
      </c>
      <c r="D50" s="101">
        <v>0.12725628535665784</v>
      </c>
      <c r="E50" s="41">
        <v>0.42132579347459892</v>
      </c>
      <c r="F50" s="41">
        <v>0.45141792116874324</v>
      </c>
      <c r="G50" s="41"/>
      <c r="H50" s="41"/>
      <c r="I50" s="41"/>
      <c r="J50" s="41"/>
      <c r="K50" s="41"/>
      <c r="L50" s="41"/>
      <c r="M50" s="41"/>
      <c r="N50" s="102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9"/>
      <c r="AK50" s="1"/>
      <c r="AL50" s="1"/>
    </row>
    <row r="51" spans="1:38" x14ac:dyDescent="0.2">
      <c r="A51" s="1"/>
      <c r="B51" s="64"/>
      <c r="C51" s="65" t="s">
        <v>6</v>
      </c>
      <c r="D51" s="101">
        <v>0.13189869542437599</v>
      </c>
      <c r="E51" s="41">
        <v>0.41578998926350563</v>
      </c>
      <c r="F51" s="41">
        <v>0.45231131531211838</v>
      </c>
      <c r="G51" s="41"/>
      <c r="H51" s="41"/>
      <c r="I51" s="41"/>
      <c r="J51" s="41"/>
      <c r="K51" s="41"/>
      <c r="L51" s="41"/>
      <c r="M51" s="41"/>
      <c r="N51" s="102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9"/>
      <c r="AK51" s="1"/>
      <c r="AL51" s="1"/>
    </row>
    <row r="52" spans="1:38" x14ac:dyDescent="0.2">
      <c r="A52" s="1"/>
      <c r="B52" s="64"/>
      <c r="C52" s="65" t="s">
        <v>7</v>
      </c>
      <c r="D52" s="101">
        <v>0.13550515981743125</v>
      </c>
      <c r="E52" s="41">
        <v>0.41568298472373133</v>
      </c>
      <c r="F52" s="41">
        <v>0.44881185545883745</v>
      </c>
      <c r="G52" s="41"/>
      <c r="H52" s="41"/>
      <c r="I52" s="41"/>
      <c r="J52" s="41"/>
      <c r="K52" s="41"/>
      <c r="L52" s="41"/>
      <c r="M52" s="41"/>
      <c r="N52" s="102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9"/>
      <c r="AK52" s="1"/>
      <c r="AL52" s="1"/>
    </row>
    <row r="53" spans="1:38" x14ac:dyDescent="0.2">
      <c r="A53" s="1"/>
      <c r="B53" s="64"/>
      <c r="C53" s="65" t="s">
        <v>8</v>
      </c>
      <c r="D53" s="101">
        <v>0.13821216488722315</v>
      </c>
      <c r="E53" s="41">
        <v>0.41392570830586356</v>
      </c>
      <c r="F53" s="41">
        <v>0.44786212680691329</v>
      </c>
      <c r="G53" s="41"/>
      <c r="H53" s="41"/>
      <c r="I53" s="41"/>
      <c r="J53" s="41"/>
      <c r="K53" s="41"/>
      <c r="L53" s="41"/>
      <c r="M53" s="41"/>
      <c r="N53" s="102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9"/>
      <c r="AK53" s="1"/>
      <c r="AL53" s="1"/>
    </row>
    <row r="54" spans="1:38" x14ac:dyDescent="0.2">
      <c r="A54" s="1"/>
      <c r="B54" s="64"/>
      <c r="C54" s="65" t="s">
        <v>9</v>
      </c>
      <c r="D54" s="101">
        <v>0.14219744895540457</v>
      </c>
      <c r="E54" s="41">
        <v>0.41280776157535592</v>
      </c>
      <c r="F54" s="41">
        <v>0.44499478946923954</v>
      </c>
      <c r="G54" s="41"/>
      <c r="H54" s="41"/>
      <c r="I54" s="41"/>
      <c r="J54" s="41"/>
      <c r="K54" s="41"/>
      <c r="L54" s="41"/>
      <c r="M54" s="41"/>
      <c r="N54" s="102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9"/>
      <c r="AK54" s="1"/>
      <c r="AL54" s="1"/>
    </row>
    <row r="55" spans="1:38" x14ac:dyDescent="0.2">
      <c r="A55" s="1"/>
      <c r="B55" s="64"/>
      <c r="C55" s="65" t="s">
        <v>10</v>
      </c>
      <c r="D55" s="101">
        <v>0.15144689912772816</v>
      </c>
      <c r="E55" s="41">
        <v>0.41128422025547723</v>
      </c>
      <c r="F55" s="41">
        <v>0.43726888061679464</v>
      </c>
      <c r="G55" s="41"/>
      <c r="H55" s="41"/>
      <c r="I55" s="41"/>
      <c r="J55" s="41"/>
      <c r="K55" s="41"/>
      <c r="L55" s="41"/>
      <c r="M55" s="41"/>
      <c r="N55" s="102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9"/>
      <c r="AK55" s="1"/>
      <c r="AL55" s="1"/>
    </row>
    <row r="56" spans="1:38" ht="13.5" thickBot="1" x14ac:dyDescent="0.25">
      <c r="A56" s="1"/>
      <c r="B56" s="66"/>
      <c r="C56" s="67" t="s">
        <v>11</v>
      </c>
      <c r="D56" s="103">
        <v>0.15796813418936601</v>
      </c>
      <c r="E56" s="104">
        <v>0.41132278826643776</v>
      </c>
      <c r="F56" s="104">
        <v>0.43070907754419624</v>
      </c>
      <c r="G56" s="104"/>
      <c r="H56" s="104"/>
      <c r="I56" s="104"/>
      <c r="J56" s="104"/>
      <c r="K56" s="104"/>
      <c r="L56" s="104"/>
      <c r="M56" s="104"/>
      <c r="N56" s="105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9"/>
      <c r="AK56" s="1"/>
      <c r="AL56" s="1"/>
    </row>
    <row r="57" spans="1:38" x14ac:dyDescent="0.2">
      <c r="A57" s="1"/>
      <c r="B57" s="68">
        <v>2003</v>
      </c>
      <c r="C57" s="63" t="s">
        <v>1</v>
      </c>
      <c r="D57" s="130">
        <v>0.15966299881546575</v>
      </c>
      <c r="E57" s="106">
        <v>0.41074332102782346</v>
      </c>
      <c r="F57" s="106">
        <v>0.42959368015671079</v>
      </c>
      <c r="G57" s="106"/>
      <c r="H57" s="106"/>
      <c r="I57" s="106"/>
      <c r="J57" s="106"/>
      <c r="K57" s="106"/>
      <c r="L57" s="106"/>
      <c r="M57" s="106"/>
      <c r="N57" s="107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"/>
      <c r="AL57" s="1"/>
    </row>
    <row r="58" spans="1:38" x14ac:dyDescent="0.2">
      <c r="A58" s="1"/>
      <c r="B58" s="64"/>
      <c r="C58" s="65" t="s">
        <v>28</v>
      </c>
      <c r="D58" s="101">
        <v>0.16121044392517117</v>
      </c>
      <c r="E58" s="41">
        <v>0.41155382853590994</v>
      </c>
      <c r="F58" s="41">
        <v>0.42723572753891886</v>
      </c>
      <c r="G58" s="41"/>
      <c r="H58" s="41"/>
      <c r="I58" s="41"/>
      <c r="J58" s="41"/>
      <c r="K58" s="41"/>
      <c r="L58" s="41"/>
      <c r="M58" s="41"/>
      <c r="N58" s="102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"/>
      <c r="AL58" s="1"/>
    </row>
    <row r="59" spans="1:38" x14ac:dyDescent="0.2">
      <c r="A59" s="1"/>
      <c r="B59" s="64"/>
      <c r="C59" s="65" t="s">
        <v>2</v>
      </c>
      <c r="D59" s="101">
        <v>0.16499286503200966</v>
      </c>
      <c r="E59" s="41">
        <v>0.40772641483014715</v>
      </c>
      <c r="F59" s="41">
        <v>0.42728072013784318</v>
      </c>
      <c r="G59" s="41"/>
      <c r="H59" s="41"/>
      <c r="I59" s="41"/>
      <c r="J59" s="41"/>
      <c r="K59" s="41"/>
      <c r="L59" s="41"/>
      <c r="M59" s="41"/>
      <c r="N59" s="102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"/>
      <c r="AL59" s="1"/>
    </row>
    <row r="60" spans="1:38" x14ac:dyDescent="0.2">
      <c r="A60" s="1"/>
      <c r="B60" s="64"/>
      <c r="C60" s="65" t="s">
        <v>3</v>
      </c>
      <c r="D60" s="101">
        <v>0.16483632964111786</v>
      </c>
      <c r="E60" s="41">
        <v>0.4087436433818763</v>
      </c>
      <c r="F60" s="41">
        <v>0.42642002697700587</v>
      </c>
      <c r="G60" s="41"/>
      <c r="H60" s="41"/>
      <c r="I60" s="41"/>
      <c r="J60" s="41"/>
      <c r="K60" s="41"/>
      <c r="L60" s="41"/>
      <c r="M60" s="41"/>
      <c r="N60" s="102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"/>
      <c r="AL60" s="1"/>
    </row>
    <row r="61" spans="1:38" x14ac:dyDescent="0.2">
      <c r="A61" s="1"/>
      <c r="B61" s="64"/>
      <c r="C61" s="65" t="s">
        <v>4</v>
      </c>
      <c r="D61" s="101">
        <v>0.16578691705736107</v>
      </c>
      <c r="E61" s="41">
        <v>0.40639640778569824</v>
      </c>
      <c r="F61" s="41">
        <v>0.42781667515694072</v>
      </c>
      <c r="G61" s="41"/>
      <c r="H61" s="41"/>
      <c r="I61" s="41"/>
      <c r="J61" s="41"/>
      <c r="K61" s="41"/>
      <c r="L61" s="41"/>
      <c r="M61" s="41"/>
      <c r="N61" s="102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"/>
      <c r="AL61" s="1"/>
    </row>
    <row r="62" spans="1:38" x14ac:dyDescent="0.2">
      <c r="A62" s="1"/>
      <c r="B62" s="64"/>
      <c r="C62" s="65" t="s">
        <v>5</v>
      </c>
      <c r="D62" s="101">
        <v>0.16599666493709073</v>
      </c>
      <c r="E62" s="41">
        <v>0.40387313899743393</v>
      </c>
      <c r="F62" s="41">
        <v>0.43013019606547531</v>
      </c>
      <c r="G62" s="41"/>
      <c r="H62" s="41"/>
      <c r="I62" s="41"/>
      <c r="J62" s="41"/>
      <c r="K62" s="41"/>
      <c r="L62" s="41"/>
      <c r="M62" s="41"/>
      <c r="N62" s="102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"/>
      <c r="AL62" s="1"/>
    </row>
    <row r="63" spans="1:38" x14ac:dyDescent="0.2">
      <c r="A63" s="1"/>
      <c r="B63" s="64"/>
      <c r="C63" s="65" t="s">
        <v>6</v>
      </c>
      <c r="D63" s="101">
        <v>0.16456919812432871</v>
      </c>
      <c r="E63" s="41">
        <v>0.40239086963735277</v>
      </c>
      <c r="F63" s="41">
        <v>0.43303993223831855</v>
      </c>
      <c r="G63" s="41"/>
      <c r="H63" s="41"/>
      <c r="I63" s="41"/>
      <c r="J63" s="41"/>
      <c r="K63" s="41"/>
      <c r="L63" s="41"/>
      <c r="M63" s="41"/>
      <c r="N63" s="102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"/>
      <c r="AL63" s="1"/>
    </row>
    <row r="64" spans="1:38" x14ac:dyDescent="0.2">
      <c r="A64" s="1"/>
      <c r="B64" s="64"/>
      <c r="C64" s="65" t="s">
        <v>7</v>
      </c>
      <c r="D64" s="101">
        <v>0.16251960694055298</v>
      </c>
      <c r="E64" s="41">
        <v>0.4004927139479823</v>
      </c>
      <c r="F64" s="41">
        <v>0.43698767911146469</v>
      </c>
      <c r="G64" s="41"/>
      <c r="H64" s="41"/>
      <c r="I64" s="41"/>
      <c r="J64" s="41"/>
      <c r="K64" s="41"/>
      <c r="L64" s="41"/>
      <c r="M64" s="41"/>
      <c r="N64" s="102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"/>
      <c r="AL64" s="1"/>
    </row>
    <row r="65" spans="1:38" x14ac:dyDescent="0.2">
      <c r="A65" s="1"/>
      <c r="B65" s="64"/>
      <c r="C65" s="65" t="s">
        <v>8</v>
      </c>
      <c r="D65" s="101">
        <v>0.16186616409382856</v>
      </c>
      <c r="E65" s="41">
        <v>0.39758597053194999</v>
      </c>
      <c r="F65" s="41">
        <v>0.44054786537422147</v>
      </c>
      <c r="G65" s="41"/>
      <c r="H65" s="41"/>
      <c r="I65" s="41"/>
      <c r="J65" s="41"/>
      <c r="K65" s="41"/>
      <c r="L65" s="41"/>
      <c r="M65" s="41"/>
      <c r="N65" s="102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"/>
      <c r="AL65" s="1"/>
    </row>
    <row r="66" spans="1:38" x14ac:dyDescent="0.2">
      <c r="A66" s="1"/>
      <c r="B66" s="64"/>
      <c r="C66" s="65" t="s">
        <v>9</v>
      </c>
      <c r="D66" s="101">
        <v>0.16309135651009904</v>
      </c>
      <c r="E66" s="41">
        <v>0.3910584043603697</v>
      </c>
      <c r="F66" s="41">
        <v>0.44585023912953126</v>
      </c>
      <c r="G66" s="41"/>
      <c r="H66" s="41"/>
      <c r="I66" s="41"/>
      <c r="J66" s="41"/>
      <c r="K66" s="41"/>
      <c r="L66" s="41"/>
      <c r="M66" s="41"/>
      <c r="N66" s="102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"/>
      <c r="AL66" s="1"/>
    </row>
    <row r="67" spans="1:38" x14ac:dyDescent="0.2">
      <c r="A67" s="1"/>
      <c r="B67" s="64"/>
      <c r="C67" s="65" t="s">
        <v>10</v>
      </c>
      <c r="D67" s="101">
        <v>0.16236010459501438</v>
      </c>
      <c r="E67" s="41">
        <v>0.38543046583699409</v>
      </c>
      <c r="F67" s="41">
        <v>0.45220942956799154</v>
      </c>
      <c r="G67" s="41"/>
      <c r="H67" s="41"/>
      <c r="I67" s="41"/>
      <c r="J67" s="41"/>
      <c r="K67" s="41"/>
      <c r="L67" s="41"/>
      <c r="M67" s="41"/>
      <c r="N67" s="102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"/>
      <c r="AL67" s="1"/>
    </row>
    <row r="68" spans="1:38" ht="13.5" thickBot="1" x14ac:dyDescent="0.25">
      <c r="A68" s="1"/>
      <c r="B68" s="66"/>
      <c r="C68" s="67" t="s">
        <v>11</v>
      </c>
      <c r="D68" s="103">
        <v>0.16663596247861082</v>
      </c>
      <c r="E68" s="104">
        <v>0.37372660743303676</v>
      </c>
      <c r="F68" s="104">
        <v>0.45963743008835239</v>
      </c>
      <c r="G68" s="104"/>
      <c r="H68" s="104"/>
      <c r="I68" s="104"/>
      <c r="J68" s="104"/>
      <c r="K68" s="104"/>
      <c r="L68" s="104"/>
      <c r="M68" s="104"/>
      <c r="N68" s="105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"/>
      <c r="AL68" s="1"/>
    </row>
    <row r="69" spans="1:38" x14ac:dyDescent="0.2">
      <c r="A69" s="1"/>
      <c r="B69" s="68">
        <v>2004</v>
      </c>
      <c r="C69" s="63" t="s">
        <v>1</v>
      </c>
      <c r="D69" s="130">
        <v>0.16544629043945352</v>
      </c>
      <c r="E69" s="106">
        <v>0.37097573412243051</v>
      </c>
      <c r="F69" s="106">
        <v>0.46357797543811602</v>
      </c>
      <c r="G69" s="106"/>
      <c r="H69" s="106"/>
      <c r="I69" s="106"/>
      <c r="J69" s="106"/>
      <c r="K69" s="106"/>
      <c r="L69" s="106"/>
      <c r="M69" s="106"/>
      <c r="N69" s="107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"/>
      <c r="AL69" s="1"/>
    </row>
    <row r="70" spans="1:38" x14ac:dyDescent="0.2">
      <c r="A70" s="1"/>
      <c r="B70" s="64"/>
      <c r="C70" s="65" t="s">
        <v>28</v>
      </c>
      <c r="D70" s="101">
        <v>0.16535770736337699</v>
      </c>
      <c r="E70" s="41">
        <v>0.3656975850240417</v>
      </c>
      <c r="F70" s="41">
        <v>0.46894470761258128</v>
      </c>
      <c r="G70" s="41"/>
      <c r="H70" s="41"/>
      <c r="I70" s="41"/>
      <c r="J70" s="41"/>
      <c r="K70" s="41"/>
      <c r="L70" s="41"/>
      <c r="M70" s="41"/>
      <c r="N70" s="102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"/>
      <c r="AL70" s="1"/>
    </row>
    <row r="71" spans="1:38" x14ac:dyDescent="0.2">
      <c r="A71" s="1"/>
      <c r="B71" s="64"/>
      <c r="C71" s="65" t="s">
        <v>2</v>
      </c>
      <c r="D71" s="101">
        <v>0.16513050404205307</v>
      </c>
      <c r="E71" s="41">
        <v>0.3622462849598107</v>
      </c>
      <c r="F71" s="41">
        <v>0.4726232109981362</v>
      </c>
      <c r="G71" s="41"/>
      <c r="H71" s="41"/>
      <c r="I71" s="41"/>
      <c r="J71" s="41"/>
      <c r="K71" s="41"/>
      <c r="L71" s="41"/>
      <c r="M71" s="41"/>
      <c r="N71" s="102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"/>
      <c r="AL71" s="1"/>
    </row>
    <row r="72" spans="1:38" x14ac:dyDescent="0.2">
      <c r="A72" s="1"/>
      <c r="B72" s="64"/>
      <c r="C72" s="65" t="s">
        <v>3</v>
      </c>
      <c r="D72" s="101">
        <v>0.16435845621594533</v>
      </c>
      <c r="E72" s="41">
        <v>0.3587292668892148</v>
      </c>
      <c r="F72" s="41">
        <v>0.47691227689483989</v>
      </c>
      <c r="G72" s="41"/>
      <c r="H72" s="41"/>
      <c r="I72" s="41"/>
      <c r="J72" s="41"/>
      <c r="K72" s="41"/>
      <c r="L72" s="41"/>
      <c r="M72" s="41"/>
      <c r="N72" s="102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"/>
      <c r="AL72" s="1"/>
    </row>
    <row r="73" spans="1:38" x14ac:dyDescent="0.2">
      <c r="A73" s="1"/>
      <c r="B73" s="64"/>
      <c r="C73" s="65" t="s">
        <v>4</v>
      </c>
      <c r="D73" s="101">
        <v>0.16600517689852515</v>
      </c>
      <c r="E73" s="41">
        <v>0.35630501121187386</v>
      </c>
      <c r="F73" s="41">
        <v>0.47768981188960097</v>
      </c>
      <c r="G73" s="41"/>
      <c r="H73" s="41"/>
      <c r="I73" s="41"/>
      <c r="J73" s="41"/>
      <c r="K73" s="41"/>
      <c r="L73" s="41"/>
      <c r="M73" s="41"/>
      <c r="N73" s="102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"/>
      <c r="AL73" s="1"/>
    </row>
    <row r="74" spans="1:38" x14ac:dyDescent="0.2">
      <c r="A74" s="1"/>
      <c r="B74" s="64"/>
      <c r="C74" s="65" t="s">
        <v>5</v>
      </c>
      <c r="D74" s="101">
        <v>0.16732446501096646</v>
      </c>
      <c r="E74" s="41">
        <v>0.3571240334325364</v>
      </c>
      <c r="F74" s="41">
        <v>0.47555150155649717</v>
      </c>
      <c r="G74" s="41"/>
      <c r="H74" s="41"/>
      <c r="I74" s="41"/>
      <c r="J74" s="41"/>
      <c r="K74" s="41"/>
      <c r="L74" s="41"/>
      <c r="M74" s="41"/>
      <c r="N74" s="102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"/>
      <c r="AL74" s="1"/>
    </row>
    <row r="75" spans="1:38" x14ac:dyDescent="0.2">
      <c r="A75" s="1"/>
      <c r="B75" s="64"/>
      <c r="C75" s="65" t="s">
        <v>6</v>
      </c>
      <c r="D75" s="101">
        <v>0.17264795967586341</v>
      </c>
      <c r="E75" s="41">
        <v>0.35600689754968168</v>
      </c>
      <c r="F75" s="41">
        <v>0.47134514277445494</v>
      </c>
      <c r="G75" s="41"/>
      <c r="H75" s="41"/>
      <c r="I75" s="41"/>
      <c r="J75" s="41"/>
      <c r="K75" s="41"/>
      <c r="L75" s="41"/>
      <c r="M75" s="41"/>
      <c r="N75" s="102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"/>
      <c r="AL75" s="1"/>
    </row>
    <row r="76" spans="1:38" x14ac:dyDescent="0.2">
      <c r="A76" s="1"/>
      <c r="B76" s="64"/>
      <c r="C76" s="65" t="s">
        <v>7</v>
      </c>
      <c r="D76" s="101">
        <v>0.17342193947276516</v>
      </c>
      <c r="E76" s="41">
        <v>0.35357507270386063</v>
      </c>
      <c r="F76" s="41">
        <v>0.47300298782337419</v>
      </c>
      <c r="G76" s="41"/>
      <c r="H76" s="41"/>
      <c r="I76" s="41"/>
      <c r="J76" s="41"/>
      <c r="K76" s="41"/>
      <c r="L76" s="41"/>
      <c r="M76" s="41"/>
      <c r="N76" s="102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"/>
      <c r="AL76" s="1"/>
    </row>
    <row r="77" spans="1:38" x14ac:dyDescent="0.2">
      <c r="A77" s="1"/>
      <c r="B77" s="64"/>
      <c r="C77" s="65" t="s">
        <v>8</v>
      </c>
      <c r="D77" s="101">
        <v>0.16423257793216908</v>
      </c>
      <c r="E77" s="41">
        <v>0.35545513997540951</v>
      </c>
      <c r="F77" s="41">
        <v>0.48031228209242144</v>
      </c>
      <c r="G77" s="41"/>
      <c r="H77" s="41"/>
      <c r="I77" s="41"/>
      <c r="J77" s="41"/>
      <c r="K77" s="41"/>
      <c r="L77" s="41"/>
      <c r="M77" s="41"/>
      <c r="N77" s="102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"/>
      <c r="AL77" s="1"/>
    </row>
    <row r="78" spans="1:38" x14ac:dyDescent="0.2">
      <c r="A78" s="1"/>
      <c r="B78" s="64"/>
      <c r="C78" s="65" t="s">
        <v>9</v>
      </c>
      <c r="D78" s="101">
        <v>0.16390619189826525</v>
      </c>
      <c r="E78" s="41">
        <v>0.35530292007049002</v>
      </c>
      <c r="F78" s="41">
        <v>0.48079088803124476</v>
      </c>
      <c r="G78" s="41"/>
      <c r="H78" s="41"/>
      <c r="I78" s="41"/>
      <c r="J78" s="41"/>
      <c r="K78" s="41"/>
      <c r="L78" s="41"/>
      <c r="M78" s="41"/>
      <c r="N78" s="102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"/>
      <c r="AL78" s="1"/>
    </row>
    <row r="79" spans="1:38" x14ac:dyDescent="0.2">
      <c r="A79" s="1"/>
      <c r="B79" s="64"/>
      <c r="C79" s="65" t="s">
        <v>10</v>
      </c>
      <c r="D79" s="101">
        <v>0.16399147631986405</v>
      </c>
      <c r="E79" s="41">
        <v>0.35282428198273114</v>
      </c>
      <c r="F79" s="41">
        <v>0.48318424169740481</v>
      </c>
      <c r="G79" s="41"/>
      <c r="H79" s="41"/>
      <c r="I79" s="41"/>
      <c r="J79" s="41"/>
      <c r="K79" s="41"/>
      <c r="L79" s="41"/>
      <c r="M79" s="41"/>
      <c r="N79" s="102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"/>
      <c r="AL79" s="1"/>
    </row>
    <row r="80" spans="1:38" ht="13.5" thickBot="1" x14ac:dyDescent="0.25">
      <c r="A80" s="1"/>
      <c r="B80" s="66"/>
      <c r="C80" s="67" t="s">
        <v>11</v>
      </c>
      <c r="D80" s="103">
        <v>0.16612104992935722</v>
      </c>
      <c r="E80" s="104">
        <v>0.35315722216493539</v>
      </c>
      <c r="F80" s="104">
        <v>0.48072172790570739</v>
      </c>
      <c r="G80" s="104"/>
      <c r="H80" s="104"/>
      <c r="I80" s="104"/>
      <c r="J80" s="104"/>
      <c r="K80" s="104"/>
      <c r="L80" s="104"/>
      <c r="M80" s="104"/>
      <c r="N80" s="105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"/>
      <c r="AL80" s="1"/>
    </row>
    <row r="81" spans="1:38" x14ac:dyDescent="0.2">
      <c r="A81" s="1"/>
      <c r="B81" s="68">
        <v>2005</v>
      </c>
      <c r="C81" s="63" t="s">
        <v>1</v>
      </c>
      <c r="D81" s="130">
        <v>0.1686788985665067</v>
      </c>
      <c r="E81" s="106">
        <v>0.35717870033141258</v>
      </c>
      <c r="F81" s="106">
        <v>0.47414240110208072</v>
      </c>
      <c r="G81" s="106"/>
      <c r="H81" s="106"/>
      <c r="I81" s="106"/>
      <c r="J81" s="106"/>
      <c r="K81" s="106"/>
      <c r="L81" s="106"/>
      <c r="M81" s="106"/>
      <c r="N81" s="107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"/>
      <c r="AL81" s="1"/>
    </row>
    <row r="82" spans="1:38" x14ac:dyDescent="0.2">
      <c r="A82" s="1"/>
      <c r="B82" s="64"/>
      <c r="C82" s="65" t="s">
        <v>28</v>
      </c>
      <c r="D82" s="101">
        <v>0.16864007726257266</v>
      </c>
      <c r="E82" s="41">
        <v>0.35264951161860336</v>
      </c>
      <c r="F82" s="41">
        <v>0.47871041111882395</v>
      </c>
      <c r="G82" s="41"/>
      <c r="H82" s="41"/>
      <c r="I82" s="41"/>
      <c r="J82" s="41"/>
      <c r="K82" s="41"/>
      <c r="L82" s="41"/>
      <c r="M82" s="41"/>
      <c r="N82" s="102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"/>
      <c r="AL82" s="1"/>
    </row>
    <row r="83" spans="1:38" x14ac:dyDescent="0.2">
      <c r="A83" s="1"/>
      <c r="B83" s="64"/>
      <c r="C83" s="65" t="s">
        <v>2</v>
      </c>
      <c r="D83" s="101">
        <v>0.16808450734081076</v>
      </c>
      <c r="E83" s="41">
        <v>0.35311982489553118</v>
      </c>
      <c r="F83" s="41">
        <v>0.47879566776365806</v>
      </c>
      <c r="G83" s="41"/>
      <c r="H83" s="41"/>
      <c r="I83" s="41"/>
      <c r="J83" s="41"/>
      <c r="K83" s="41"/>
      <c r="L83" s="41"/>
      <c r="M83" s="41"/>
      <c r="N83" s="102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"/>
      <c r="AL83" s="1"/>
    </row>
    <row r="84" spans="1:38" x14ac:dyDescent="0.2">
      <c r="A84" s="1"/>
      <c r="B84" s="64"/>
      <c r="C84" s="65" t="s">
        <v>3</v>
      </c>
      <c r="D84" s="101">
        <v>0.16753606040571484</v>
      </c>
      <c r="E84" s="41">
        <v>0.35207533782694228</v>
      </c>
      <c r="F84" s="41">
        <v>0.48038860176734288</v>
      </c>
      <c r="G84" s="41"/>
      <c r="H84" s="41"/>
      <c r="I84" s="41"/>
      <c r="J84" s="41"/>
      <c r="K84" s="41"/>
      <c r="L84" s="41"/>
      <c r="M84" s="41"/>
      <c r="N84" s="102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"/>
      <c r="AL84" s="1"/>
    </row>
    <row r="85" spans="1:38" x14ac:dyDescent="0.2">
      <c r="A85" s="1"/>
      <c r="B85" s="64"/>
      <c r="C85" s="65" t="s">
        <v>4</v>
      </c>
      <c r="D85" s="101">
        <v>0.17224396526423555</v>
      </c>
      <c r="E85" s="41">
        <v>0.35554584702429798</v>
      </c>
      <c r="F85" s="41">
        <v>0.4722101877114665</v>
      </c>
      <c r="G85" s="41"/>
      <c r="H85" s="41"/>
      <c r="I85" s="41"/>
      <c r="J85" s="41"/>
      <c r="K85" s="41"/>
      <c r="L85" s="41"/>
      <c r="M85" s="41"/>
      <c r="N85" s="102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"/>
      <c r="AL85" s="1"/>
    </row>
    <row r="86" spans="1:38" x14ac:dyDescent="0.2">
      <c r="A86" s="1"/>
      <c r="B86" s="64"/>
      <c r="C86" s="65" t="s">
        <v>5</v>
      </c>
      <c r="D86" s="101">
        <v>0.17118824073262293</v>
      </c>
      <c r="E86" s="41">
        <v>0.3589176835343158</v>
      </c>
      <c r="F86" s="41">
        <v>0.4698940757330613</v>
      </c>
      <c r="G86" s="41"/>
      <c r="H86" s="41"/>
      <c r="I86" s="41"/>
      <c r="J86" s="41"/>
      <c r="K86" s="41"/>
      <c r="L86" s="41"/>
      <c r="M86" s="41"/>
      <c r="N86" s="102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"/>
      <c r="AL86" s="1"/>
    </row>
    <row r="87" spans="1:38" x14ac:dyDescent="0.2">
      <c r="A87" s="1"/>
      <c r="B87" s="64"/>
      <c r="C87" s="65" t="s">
        <v>6</v>
      </c>
      <c r="D87" s="101">
        <v>0.17419718097078249</v>
      </c>
      <c r="E87" s="41">
        <v>0.36276462254000863</v>
      </c>
      <c r="F87" s="41">
        <v>0.46303819648920885</v>
      </c>
      <c r="G87" s="41"/>
      <c r="H87" s="41"/>
      <c r="I87" s="41"/>
      <c r="J87" s="41"/>
      <c r="K87" s="41"/>
      <c r="L87" s="41"/>
      <c r="M87" s="41"/>
      <c r="N87" s="102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"/>
      <c r="AL87" s="1"/>
    </row>
    <row r="88" spans="1:38" x14ac:dyDescent="0.2">
      <c r="A88" s="1"/>
      <c r="B88" s="64"/>
      <c r="C88" s="65" t="s">
        <v>7</v>
      </c>
      <c r="D88" s="101">
        <v>0.17334819046579095</v>
      </c>
      <c r="E88" s="41">
        <v>0.36846499184760356</v>
      </c>
      <c r="F88" s="41">
        <v>0.45818681768660552</v>
      </c>
      <c r="G88" s="41"/>
      <c r="H88" s="41"/>
      <c r="I88" s="41"/>
      <c r="J88" s="41"/>
      <c r="K88" s="41"/>
      <c r="L88" s="41"/>
      <c r="M88" s="41"/>
      <c r="N88" s="102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"/>
      <c r="AL88" s="1"/>
    </row>
    <row r="89" spans="1:38" x14ac:dyDescent="0.2">
      <c r="A89" s="1"/>
      <c r="B89" s="64"/>
      <c r="C89" s="65" t="s">
        <v>8</v>
      </c>
      <c r="D89" s="101">
        <v>0.17142704220865432</v>
      </c>
      <c r="E89" s="41">
        <v>0.3739833418301029</v>
      </c>
      <c r="F89" s="41">
        <v>0.45458961596124281</v>
      </c>
      <c r="G89" s="41"/>
      <c r="H89" s="41"/>
      <c r="I89" s="41"/>
      <c r="J89" s="41"/>
      <c r="K89" s="41"/>
      <c r="L89" s="41"/>
      <c r="M89" s="41"/>
      <c r="N89" s="102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"/>
      <c r="AL89" s="1"/>
    </row>
    <row r="90" spans="1:38" x14ac:dyDescent="0.2">
      <c r="A90" s="1"/>
      <c r="B90" s="64"/>
      <c r="C90" s="65" t="s">
        <v>9</v>
      </c>
      <c r="D90" s="101">
        <v>0.17174340166703506</v>
      </c>
      <c r="E90" s="41">
        <v>0.37480044033851634</v>
      </c>
      <c r="F90" s="41">
        <v>0.45345615799444861</v>
      </c>
      <c r="G90" s="41"/>
      <c r="H90" s="41"/>
      <c r="I90" s="41"/>
      <c r="J90" s="41"/>
      <c r="K90" s="41"/>
      <c r="L90" s="41"/>
      <c r="M90" s="41"/>
      <c r="N90" s="102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"/>
      <c r="AL90" s="1"/>
    </row>
    <row r="91" spans="1:38" x14ac:dyDescent="0.2">
      <c r="A91" s="1"/>
      <c r="B91" s="64"/>
      <c r="C91" s="65" t="s">
        <v>10</v>
      </c>
      <c r="D91" s="101">
        <v>0.17204399182359664</v>
      </c>
      <c r="E91" s="41">
        <v>0.38127278350395988</v>
      </c>
      <c r="F91" s="41">
        <v>0.44668322467244348</v>
      </c>
      <c r="G91" s="41"/>
      <c r="H91" s="41"/>
      <c r="I91" s="41"/>
      <c r="J91" s="41"/>
      <c r="K91" s="41"/>
      <c r="L91" s="41"/>
      <c r="M91" s="41"/>
      <c r="N91" s="102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"/>
      <c r="AL91" s="1"/>
    </row>
    <row r="92" spans="1:38" ht="13.5" thickBot="1" x14ac:dyDescent="0.25">
      <c r="A92" s="1"/>
      <c r="B92" s="66"/>
      <c r="C92" s="67" t="s">
        <v>11</v>
      </c>
      <c r="D92" s="103">
        <v>0.17534872746029831</v>
      </c>
      <c r="E92" s="104">
        <v>0.38166067651556751</v>
      </c>
      <c r="F92" s="104">
        <v>0.44299059602413421</v>
      </c>
      <c r="G92" s="104"/>
      <c r="H92" s="104"/>
      <c r="I92" s="104"/>
      <c r="J92" s="104"/>
      <c r="K92" s="104"/>
      <c r="L92" s="104"/>
      <c r="M92" s="104"/>
      <c r="N92" s="105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"/>
      <c r="AL92" s="1"/>
    </row>
    <row r="93" spans="1:38" x14ac:dyDescent="0.2">
      <c r="A93" s="1"/>
      <c r="B93" s="68">
        <v>2006</v>
      </c>
      <c r="C93" s="63" t="s">
        <v>1</v>
      </c>
      <c r="D93" s="130">
        <v>0.17767991553792836</v>
      </c>
      <c r="E93" s="106">
        <v>0.38160767653675404</v>
      </c>
      <c r="F93" s="106">
        <v>0.44071240792531757</v>
      </c>
      <c r="G93" s="106"/>
      <c r="H93" s="106"/>
      <c r="I93" s="106"/>
      <c r="J93" s="106"/>
      <c r="K93" s="106"/>
      <c r="L93" s="106"/>
      <c r="M93" s="106"/>
      <c r="N93" s="107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14"/>
      <c r="AK93" s="1"/>
      <c r="AL93" s="1"/>
    </row>
    <row r="94" spans="1:38" x14ac:dyDescent="0.2">
      <c r="A94" s="1"/>
      <c r="B94" s="87"/>
      <c r="C94" s="65" t="s">
        <v>28</v>
      </c>
      <c r="D94" s="101">
        <v>0.17864051581640186</v>
      </c>
      <c r="E94" s="41">
        <v>0.38375460178417592</v>
      </c>
      <c r="F94" s="41">
        <v>0.43760488239942219</v>
      </c>
      <c r="G94" s="41"/>
      <c r="H94" s="41"/>
      <c r="I94" s="41"/>
      <c r="J94" s="41"/>
      <c r="K94" s="41"/>
      <c r="L94" s="41"/>
      <c r="M94" s="41"/>
      <c r="N94" s="102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14"/>
      <c r="AK94" s="1"/>
      <c r="AL94" s="1"/>
    </row>
    <row r="95" spans="1:38" x14ac:dyDescent="0.2">
      <c r="A95" s="1"/>
      <c r="B95" s="87"/>
      <c r="C95" s="65" t="s">
        <v>2</v>
      </c>
      <c r="D95" s="101">
        <v>0.17601989445161484</v>
      </c>
      <c r="E95" s="41">
        <v>0.38697100292259878</v>
      </c>
      <c r="F95" s="41">
        <v>0.43700910262578641</v>
      </c>
      <c r="G95" s="41"/>
      <c r="H95" s="41"/>
      <c r="I95" s="41"/>
      <c r="J95" s="41"/>
      <c r="K95" s="41"/>
      <c r="L95" s="41"/>
      <c r="M95" s="41"/>
      <c r="N95" s="102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14"/>
      <c r="AK95" s="1"/>
      <c r="AL95" s="1"/>
    </row>
    <row r="96" spans="1:38" x14ac:dyDescent="0.2">
      <c r="A96" s="1"/>
      <c r="B96" s="64"/>
      <c r="C96" s="65" t="s">
        <v>3</v>
      </c>
      <c r="D96" s="101">
        <v>0.17501349767282914</v>
      </c>
      <c r="E96" s="41">
        <v>0.38874053308138284</v>
      </c>
      <c r="F96" s="41">
        <v>0.43624596924578801</v>
      </c>
      <c r="G96" s="41"/>
      <c r="H96" s="41"/>
      <c r="I96" s="41"/>
      <c r="J96" s="41"/>
      <c r="K96" s="41"/>
      <c r="L96" s="41"/>
      <c r="M96" s="41"/>
      <c r="N96" s="102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14"/>
      <c r="AK96" s="1"/>
      <c r="AL96" s="1"/>
    </row>
    <row r="97" spans="1:38" x14ac:dyDescent="0.2">
      <c r="A97" s="1"/>
      <c r="B97" s="64"/>
      <c r="C97" s="65" t="s">
        <v>4</v>
      </c>
      <c r="D97" s="101">
        <v>0.17377114530130489</v>
      </c>
      <c r="E97" s="41">
        <v>0.39110739719075593</v>
      </c>
      <c r="F97" s="41">
        <v>0.43512145750793924</v>
      </c>
      <c r="G97" s="41"/>
      <c r="H97" s="41"/>
      <c r="I97" s="41"/>
      <c r="J97" s="41"/>
      <c r="K97" s="41"/>
      <c r="L97" s="41"/>
      <c r="M97" s="41"/>
      <c r="N97" s="102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14"/>
      <c r="AK97" s="1"/>
      <c r="AL97" s="1"/>
    </row>
    <row r="98" spans="1:38" x14ac:dyDescent="0.2">
      <c r="A98" s="1"/>
      <c r="B98" s="64"/>
      <c r="C98" s="65" t="s">
        <v>5</v>
      </c>
      <c r="D98" s="101">
        <v>0.17290705295091968</v>
      </c>
      <c r="E98" s="41">
        <v>0.39320379488266466</v>
      </c>
      <c r="F98" s="41">
        <v>0.43388915216641566</v>
      </c>
      <c r="G98" s="41"/>
      <c r="H98" s="41"/>
      <c r="I98" s="41"/>
      <c r="J98" s="41"/>
      <c r="K98" s="41"/>
      <c r="L98" s="41"/>
      <c r="M98" s="41"/>
      <c r="N98" s="102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14"/>
      <c r="AK98" s="1"/>
      <c r="AL98" s="1"/>
    </row>
    <row r="99" spans="1:38" x14ac:dyDescent="0.2">
      <c r="A99" s="1"/>
      <c r="B99" s="64"/>
      <c r="C99" s="65" t="s">
        <v>6</v>
      </c>
      <c r="D99" s="101">
        <v>0.17147640688119795</v>
      </c>
      <c r="E99" s="41">
        <v>0.39540747235804979</v>
      </c>
      <c r="F99" s="41">
        <v>0.43311612076075229</v>
      </c>
      <c r="G99" s="41"/>
      <c r="H99" s="41"/>
      <c r="I99" s="41"/>
      <c r="J99" s="41"/>
      <c r="K99" s="41"/>
      <c r="L99" s="41"/>
      <c r="M99" s="41"/>
      <c r="N99" s="102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14"/>
      <c r="AK99" s="1"/>
      <c r="AL99" s="1"/>
    </row>
    <row r="100" spans="1:38" x14ac:dyDescent="0.2">
      <c r="A100" s="1"/>
      <c r="B100" s="64"/>
      <c r="C100" s="65" t="s">
        <v>7</v>
      </c>
      <c r="D100" s="101">
        <v>0.16500260469757402</v>
      </c>
      <c r="E100" s="41">
        <v>0.39733843341148722</v>
      </c>
      <c r="F100" s="41">
        <v>0.43765896189093878</v>
      </c>
      <c r="G100" s="41"/>
      <c r="H100" s="41"/>
      <c r="I100" s="41"/>
      <c r="J100" s="41"/>
      <c r="K100" s="41"/>
      <c r="L100" s="41"/>
      <c r="M100" s="41"/>
      <c r="N100" s="102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14"/>
      <c r="AK100" s="1"/>
      <c r="AL100" s="1"/>
    </row>
    <row r="101" spans="1:38" x14ac:dyDescent="0.2">
      <c r="A101" s="1"/>
      <c r="B101" s="64"/>
      <c r="C101" s="65" t="s">
        <v>8</v>
      </c>
      <c r="D101" s="101">
        <v>0.1678045618257876</v>
      </c>
      <c r="E101" s="41">
        <v>0.38747875924329789</v>
      </c>
      <c r="F101" s="41">
        <v>0.44471667893091454</v>
      </c>
      <c r="G101" s="41"/>
      <c r="H101" s="41"/>
      <c r="I101" s="41"/>
      <c r="J101" s="41"/>
      <c r="K101" s="41"/>
      <c r="L101" s="41"/>
      <c r="M101" s="41"/>
      <c r="N101" s="102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14"/>
      <c r="AK101" s="1"/>
      <c r="AL101" s="1"/>
    </row>
    <row r="102" spans="1:38" x14ac:dyDescent="0.2">
      <c r="A102" s="1"/>
      <c r="B102" s="64"/>
      <c r="C102" s="65" t="s">
        <v>9</v>
      </c>
      <c r="D102" s="101">
        <v>0.17286906171900102</v>
      </c>
      <c r="E102" s="41">
        <v>0.38980159012904675</v>
      </c>
      <c r="F102" s="41">
        <v>0.43732934815195224</v>
      </c>
      <c r="G102" s="41"/>
      <c r="H102" s="41"/>
      <c r="I102" s="41"/>
      <c r="J102" s="41"/>
      <c r="K102" s="41"/>
      <c r="L102" s="41"/>
      <c r="M102" s="41"/>
      <c r="N102" s="102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14"/>
      <c r="AK102" s="1"/>
      <c r="AL102" s="1"/>
    </row>
    <row r="103" spans="1:38" x14ac:dyDescent="0.2">
      <c r="A103" s="1"/>
      <c r="B103" s="64"/>
      <c r="C103" s="65" t="s">
        <v>10</v>
      </c>
      <c r="D103" s="101">
        <v>0.17883730289210112</v>
      </c>
      <c r="E103" s="41">
        <v>0.3896089509806136</v>
      </c>
      <c r="F103" s="41">
        <v>0.43155374612728525</v>
      </c>
      <c r="G103" s="41"/>
      <c r="H103" s="41"/>
      <c r="I103" s="41"/>
      <c r="J103" s="41"/>
      <c r="K103" s="41"/>
      <c r="L103" s="41"/>
      <c r="M103" s="41"/>
      <c r="N103" s="102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14"/>
      <c r="AK103" s="1"/>
      <c r="AL103" s="1"/>
    </row>
    <row r="104" spans="1:38" ht="13.5" thickBot="1" x14ac:dyDescent="0.25">
      <c r="A104" s="1"/>
      <c r="B104" s="66"/>
      <c r="C104" s="67" t="s">
        <v>11</v>
      </c>
      <c r="D104" s="103">
        <v>0.18322299103487399</v>
      </c>
      <c r="E104" s="104">
        <v>0.39066410265492157</v>
      </c>
      <c r="F104" s="104">
        <v>0.42611290631020449</v>
      </c>
      <c r="G104" s="104"/>
      <c r="H104" s="104"/>
      <c r="I104" s="104"/>
      <c r="J104" s="104"/>
      <c r="K104" s="104"/>
      <c r="L104" s="104"/>
      <c r="M104" s="104"/>
      <c r="N104" s="105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14"/>
      <c r="AK104" s="1"/>
      <c r="AL104" s="1"/>
    </row>
    <row r="105" spans="1:38" x14ac:dyDescent="0.2">
      <c r="A105" s="1"/>
      <c r="B105" s="62">
        <v>2007</v>
      </c>
      <c r="C105" s="63" t="s">
        <v>1</v>
      </c>
      <c r="D105" s="130">
        <v>0.18569064226813328</v>
      </c>
      <c r="E105" s="106">
        <v>0.38857927305656453</v>
      </c>
      <c r="F105" s="106">
        <v>0.42573008467530221</v>
      </c>
      <c r="G105" s="106"/>
      <c r="H105" s="106"/>
      <c r="I105" s="106"/>
      <c r="J105" s="106"/>
      <c r="K105" s="106"/>
      <c r="L105" s="106"/>
      <c r="M105" s="106"/>
      <c r="N105" s="107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14"/>
      <c r="AK105" s="1"/>
      <c r="AL105" s="1"/>
    </row>
    <row r="106" spans="1:38" x14ac:dyDescent="0.2">
      <c r="A106" s="1"/>
      <c r="B106" s="64"/>
      <c r="C106" s="65" t="s">
        <v>28</v>
      </c>
      <c r="D106" s="101">
        <v>0.1902433696145335</v>
      </c>
      <c r="E106" s="41">
        <v>0.38324145354879968</v>
      </c>
      <c r="F106" s="41">
        <v>0.42651517683666679</v>
      </c>
      <c r="G106" s="41"/>
      <c r="H106" s="41"/>
      <c r="I106" s="41"/>
      <c r="J106" s="41"/>
      <c r="K106" s="41"/>
      <c r="L106" s="41"/>
      <c r="M106" s="41"/>
      <c r="N106" s="102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14"/>
      <c r="AK106" s="1"/>
      <c r="AL106" s="1"/>
    </row>
    <row r="107" spans="1:38" x14ac:dyDescent="0.2">
      <c r="A107" s="1"/>
      <c r="B107" s="64"/>
      <c r="C107" s="65" t="s">
        <v>2</v>
      </c>
      <c r="D107" s="101">
        <v>0.19079976155330541</v>
      </c>
      <c r="E107" s="41">
        <v>0.38521580234713404</v>
      </c>
      <c r="F107" s="41">
        <v>0.42398443609956055</v>
      </c>
      <c r="G107" s="41"/>
      <c r="H107" s="41"/>
      <c r="I107" s="41"/>
      <c r="J107" s="41"/>
      <c r="K107" s="41"/>
      <c r="L107" s="41"/>
      <c r="M107" s="41"/>
      <c r="N107" s="102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14"/>
      <c r="AK107" s="1"/>
      <c r="AL107" s="1"/>
    </row>
    <row r="108" spans="1:38" x14ac:dyDescent="0.2">
      <c r="A108" s="1"/>
      <c r="B108" s="64"/>
      <c r="C108" s="65" t="s">
        <v>3</v>
      </c>
      <c r="D108" s="101">
        <v>0.19170569310907201</v>
      </c>
      <c r="E108" s="41">
        <v>0.38723196584326125</v>
      </c>
      <c r="F108" s="41">
        <v>0.42106234104766677</v>
      </c>
      <c r="G108" s="41"/>
      <c r="H108" s="41"/>
      <c r="I108" s="41"/>
      <c r="J108" s="41"/>
      <c r="K108" s="41"/>
      <c r="L108" s="41"/>
      <c r="M108" s="41"/>
      <c r="N108" s="102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14"/>
      <c r="AK108" s="1"/>
      <c r="AL108" s="1"/>
    </row>
    <row r="109" spans="1:38" x14ac:dyDescent="0.2">
      <c r="A109" s="1"/>
      <c r="B109" s="64"/>
      <c r="C109" s="65" t="s">
        <v>4</v>
      </c>
      <c r="D109" s="101">
        <v>0.19249651583413441</v>
      </c>
      <c r="E109" s="41">
        <v>0.38741808832215696</v>
      </c>
      <c r="F109" s="41">
        <v>0.42008539584370863</v>
      </c>
      <c r="G109" s="41"/>
      <c r="H109" s="41"/>
      <c r="I109" s="41"/>
      <c r="J109" s="41"/>
      <c r="K109" s="41"/>
      <c r="L109" s="41"/>
      <c r="M109" s="41"/>
      <c r="N109" s="102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14"/>
      <c r="AK109" s="1"/>
      <c r="AL109" s="1"/>
    </row>
    <row r="110" spans="1:38" x14ac:dyDescent="0.2">
      <c r="A110" s="1"/>
      <c r="B110" s="64"/>
      <c r="C110" s="65" t="s">
        <v>5</v>
      </c>
      <c r="D110" s="101">
        <v>0.19134720219355528</v>
      </c>
      <c r="E110" s="41">
        <v>0.3872809095360697</v>
      </c>
      <c r="F110" s="41">
        <v>0.42137188827037503</v>
      </c>
      <c r="G110" s="41"/>
      <c r="H110" s="41"/>
      <c r="I110" s="41"/>
      <c r="J110" s="41"/>
      <c r="K110" s="41"/>
      <c r="L110" s="41"/>
      <c r="M110" s="41"/>
      <c r="N110" s="102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14"/>
      <c r="AK110" s="1"/>
      <c r="AL110" s="1"/>
    </row>
    <row r="111" spans="1:38" x14ac:dyDescent="0.2">
      <c r="A111" s="1"/>
      <c r="B111" s="64"/>
      <c r="C111" s="65" t="s">
        <v>6</v>
      </c>
      <c r="D111" s="101">
        <v>0.18881829275623868</v>
      </c>
      <c r="E111" s="41">
        <v>0.38749304625889491</v>
      </c>
      <c r="F111" s="41">
        <v>0.42368866098486641</v>
      </c>
      <c r="G111" s="41"/>
      <c r="H111" s="41"/>
      <c r="I111" s="41"/>
      <c r="J111" s="41"/>
      <c r="K111" s="41"/>
      <c r="L111" s="41"/>
      <c r="M111" s="41"/>
      <c r="N111" s="102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14"/>
      <c r="AK111" s="1"/>
      <c r="AL111" s="1"/>
    </row>
    <row r="112" spans="1:38" x14ac:dyDescent="0.2">
      <c r="A112" s="1"/>
      <c r="B112" s="64"/>
      <c r="C112" s="65" t="s">
        <v>7</v>
      </c>
      <c r="D112" s="101">
        <v>0.18362232690693769</v>
      </c>
      <c r="E112" s="41">
        <v>0.38769989678178929</v>
      </c>
      <c r="F112" s="41">
        <v>0.42867777631127296</v>
      </c>
      <c r="G112" s="41"/>
      <c r="H112" s="41"/>
      <c r="I112" s="41"/>
      <c r="J112" s="41"/>
      <c r="K112" s="41"/>
      <c r="L112" s="41"/>
      <c r="M112" s="41"/>
      <c r="N112" s="102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14"/>
      <c r="AK112" s="1"/>
      <c r="AL112" s="1"/>
    </row>
    <row r="113" spans="1:38" x14ac:dyDescent="0.2">
      <c r="A113" s="1"/>
      <c r="B113" s="88"/>
      <c r="C113" s="65" t="s">
        <v>8</v>
      </c>
      <c r="D113" s="101">
        <v>0.18192248106402836</v>
      </c>
      <c r="E113" s="41">
        <v>0.3870139889694213</v>
      </c>
      <c r="F113" s="41">
        <v>0.43106352996655034</v>
      </c>
      <c r="G113" s="41"/>
      <c r="H113" s="41"/>
      <c r="I113" s="41"/>
      <c r="J113" s="41"/>
      <c r="K113" s="41"/>
      <c r="L113" s="41"/>
      <c r="M113" s="41"/>
      <c r="N113" s="102"/>
      <c r="O113" s="9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"/>
      <c r="AL113" s="1"/>
    </row>
    <row r="114" spans="1:38" x14ac:dyDescent="0.2">
      <c r="A114" s="1"/>
      <c r="B114" s="88"/>
      <c r="C114" s="65" t="s">
        <v>9</v>
      </c>
      <c r="D114" s="101">
        <v>0.18047198800444467</v>
      </c>
      <c r="E114" s="41">
        <v>0.38840821807671499</v>
      </c>
      <c r="F114" s="41">
        <v>0.43111979391884031</v>
      </c>
      <c r="G114" s="41"/>
      <c r="H114" s="41"/>
      <c r="I114" s="41"/>
      <c r="J114" s="41"/>
      <c r="K114" s="41"/>
      <c r="L114" s="41"/>
      <c r="M114" s="41"/>
      <c r="N114" s="102"/>
      <c r="O114" s="9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"/>
      <c r="AL114" s="1"/>
    </row>
    <row r="115" spans="1:38" x14ac:dyDescent="0.2">
      <c r="A115" s="1"/>
      <c r="B115" s="88"/>
      <c r="C115" s="65" t="s">
        <v>10</v>
      </c>
      <c r="D115" s="101">
        <v>0.18179308254392032</v>
      </c>
      <c r="E115" s="41">
        <v>0.38916565498681061</v>
      </c>
      <c r="F115" s="41">
        <v>0.42904126246926905</v>
      </c>
      <c r="G115" s="41"/>
      <c r="H115" s="41"/>
      <c r="I115" s="41"/>
      <c r="J115" s="41"/>
      <c r="K115" s="41"/>
      <c r="L115" s="41"/>
      <c r="M115" s="41"/>
      <c r="N115" s="102"/>
      <c r="O115" s="9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"/>
      <c r="AL115" s="1"/>
    </row>
    <row r="116" spans="1:38" ht="13.5" thickBot="1" x14ac:dyDescent="0.25">
      <c r="A116" s="1"/>
      <c r="B116" s="89"/>
      <c r="C116" s="67" t="s">
        <v>11</v>
      </c>
      <c r="D116" s="103">
        <v>0.18060254520142383</v>
      </c>
      <c r="E116" s="104">
        <v>0.3964551713404077</v>
      </c>
      <c r="F116" s="104">
        <v>0.42294228345816848</v>
      </c>
      <c r="G116" s="104"/>
      <c r="H116" s="104"/>
      <c r="I116" s="104"/>
      <c r="J116" s="104"/>
      <c r="K116" s="104"/>
      <c r="L116" s="104"/>
      <c r="M116" s="104"/>
      <c r="N116" s="105"/>
      <c r="O116" s="9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"/>
      <c r="AL116" s="1"/>
    </row>
    <row r="117" spans="1:38" x14ac:dyDescent="0.2">
      <c r="A117" s="1"/>
      <c r="B117" s="62">
        <v>2008</v>
      </c>
      <c r="C117" s="63" t="s">
        <v>1</v>
      </c>
      <c r="D117" s="130">
        <v>0.18230411595611762</v>
      </c>
      <c r="E117" s="106">
        <v>0.39563718435817025</v>
      </c>
      <c r="F117" s="106">
        <v>0.42205869968571214</v>
      </c>
      <c r="G117" s="106"/>
      <c r="H117" s="106"/>
      <c r="I117" s="106"/>
      <c r="J117" s="106"/>
      <c r="K117" s="106"/>
      <c r="L117" s="106"/>
      <c r="M117" s="106"/>
      <c r="N117" s="107"/>
      <c r="O117" s="9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"/>
      <c r="AL117" s="1"/>
    </row>
    <row r="118" spans="1:38" x14ac:dyDescent="0.2">
      <c r="A118" s="1"/>
      <c r="B118" s="88"/>
      <c r="C118" s="65" t="s">
        <v>35</v>
      </c>
      <c r="D118" s="101">
        <v>0.18463792349138569</v>
      </c>
      <c r="E118" s="41">
        <v>0.3947841267043527</v>
      </c>
      <c r="F118" s="41">
        <v>0.42057794980426161</v>
      </c>
      <c r="G118" s="41"/>
      <c r="H118" s="41"/>
      <c r="I118" s="41"/>
      <c r="J118" s="41"/>
      <c r="K118" s="41"/>
      <c r="L118" s="41"/>
      <c r="M118" s="41"/>
      <c r="N118" s="102"/>
      <c r="O118" s="9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"/>
      <c r="AL118" s="1"/>
    </row>
    <row r="119" spans="1:38" x14ac:dyDescent="0.2">
      <c r="A119" s="1"/>
      <c r="B119" s="88"/>
      <c r="C119" s="65" t="s">
        <v>2</v>
      </c>
      <c r="D119" s="101">
        <v>0.18529963544680977</v>
      </c>
      <c r="E119" s="41">
        <v>0.40131049877878289</v>
      </c>
      <c r="F119" s="41">
        <v>0.41338986577440734</v>
      </c>
      <c r="G119" s="41"/>
      <c r="H119" s="41"/>
      <c r="I119" s="41"/>
      <c r="J119" s="41"/>
      <c r="K119" s="41"/>
      <c r="L119" s="41"/>
      <c r="M119" s="41"/>
      <c r="N119" s="102"/>
      <c r="O119" s="9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"/>
      <c r="AL119" s="1"/>
    </row>
    <row r="120" spans="1:38" x14ac:dyDescent="0.2">
      <c r="A120" s="1"/>
      <c r="B120" s="88"/>
      <c r="C120" s="65" t="s">
        <v>3</v>
      </c>
      <c r="D120" s="101">
        <v>0.18462549361287112</v>
      </c>
      <c r="E120" s="41">
        <v>0.39826729662695032</v>
      </c>
      <c r="F120" s="41">
        <v>0.41710720976017862</v>
      </c>
      <c r="G120" s="41"/>
      <c r="H120" s="41"/>
      <c r="I120" s="41"/>
      <c r="J120" s="41"/>
      <c r="K120" s="41"/>
      <c r="L120" s="41"/>
      <c r="M120" s="41"/>
      <c r="N120" s="102"/>
      <c r="O120" s="9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"/>
      <c r="AL120" s="1"/>
    </row>
    <row r="121" spans="1:38" x14ac:dyDescent="0.2">
      <c r="A121" s="1"/>
      <c r="B121" s="88"/>
      <c r="C121" s="65" t="s">
        <v>4</v>
      </c>
      <c r="D121" s="101">
        <v>0.18400320999775374</v>
      </c>
      <c r="E121" s="41">
        <v>0.39715646381248509</v>
      </c>
      <c r="F121" s="41">
        <v>0.41884032618976119</v>
      </c>
      <c r="G121" s="41"/>
      <c r="H121" s="41"/>
      <c r="I121" s="41"/>
      <c r="J121" s="41"/>
      <c r="K121" s="41"/>
      <c r="L121" s="41"/>
      <c r="M121" s="41"/>
      <c r="N121" s="102"/>
      <c r="O121" s="9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"/>
      <c r="AL121" s="1"/>
    </row>
    <row r="122" spans="1:38" x14ac:dyDescent="0.2">
      <c r="A122" s="1"/>
      <c r="B122" s="88"/>
      <c r="C122" s="65" t="s">
        <v>5</v>
      </c>
      <c r="D122" s="101">
        <v>0.18135976822725453</v>
      </c>
      <c r="E122" s="41">
        <v>0.3958010353316726</v>
      </c>
      <c r="F122" s="41">
        <v>0.42259812398086583</v>
      </c>
      <c r="G122" s="41">
        <v>2.4107246020704524E-4</v>
      </c>
      <c r="H122" s="41"/>
      <c r="I122" s="41"/>
      <c r="J122" s="41"/>
      <c r="K122" s="41"/>
      <c r="L122" s="41"/>
      <c r="M122" s="41"/>
      <c r="N122" s="102"/>
      <c r="O122" s="9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"/>
      <c r="AL122" s="1"/>
    </row>
    <row r="123" spans="1:38" x14ac:dyDescent="0.2">
      <c r="A123" s="1"/>
      <c r="B123" s="88"/>
      <c r="C123" s="65" t="s">
        <v>6</v>
      </c>
      <c r="D123" s="101">
        <v>0.17862707837739911</v>
      </c>
      <c r="E123" s="41">
        <v>0.3948447334510321</v>
      </c>
      <c r="F123" s="41">
        <v>0.42623332763670801</v>
      </c>
      <c r="G123" s="41">
        <v>2.9486053486072741E-4</v>
      </c>
      <c r="H123" s="41"/>
      <c r="I123" s="41"/>
      <c r="J123" s="41"/>
      <c r="K123" s="41"/>
      <c r="L123" s="41"/>
      <c r="M123" s="41"/>
      <c r="N123" s="102"/>
      <c r="O123" s="9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"/>
      <c r="AL123" s="1"/>
    </row>
    <row r="124" spans="1:38" x14ac:dyDescent="0.2">
      <c r="A124" s="1"/>
      <c r="B124" s="88"/>
      <c r="C124" s="65" t="s">
        <v>7</v>
      </c>
      <c r="D124" s="101">
        <v>0.17671979055177006</v>
      </c>
      <c r="E124" s="41">
        <v>0.39581696621884055</v>
      </c>
      <c r="F124" s="41">
        <v>0.42710358151474348</v>
      </c>
      <c r="G124" s="41">
        <v>3.5966171464592067E-4</v>
      </c>
      <c r="H124" s="41"/>
      <c r="I124" s="41"/>
      <c r="J124" s="41"/>
      <c r="K124" s="41"/>
      <c r="L124" s="41"/>
      <c r="M124" s="41"/>
      <c r="N124" s="102"/>
      <c r="O124" s="9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"/>
      <c r="AL124" s="1"/>
    </row>
    <row r="125" spans="1:38" x14ac:dyDescent="0.2">
      <c r="A125" s="1"/>
      <c r="B125" s="88"/>
      <c r="C125" s="65" t="s">
        <v>8</v>
      </c>
      <c r="D125" s="101">
        <v>0.17764777032196122</v>
      </c>
      <c r="E125" s="41">
        <v>0.39473785112090293</v>
      </c>
      <c r="F125" s="41">
        <v>0.42722400038539221</v>
      </c>
      <c r="G125" s="41">
        <v>3.9037817174364283E-4</v>
      </c>
      <c r="H125" s="41"/>
      <c r="I125" s="41"/>
      <c r="J125" s="41"/>
      <c r="K125" s="41"/>
      <c r="L125" s="41"/>
      <c r="M125" s="41"/>
      <c r="N125" s="102"/>
      <c r="O125" s="9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"/>
      <c r="AL125" s="1"/>
    </row>
    <row r="126" spans="1:38" x14ac:dyDescent="0.2">
      <c r="A126" s="1"/>
      <c r="B126" s="88"/>
      <c r="C126" s="65" t="s">
        <v>9</v>
      </c>
      <c r="D126" s="101">
        <v>0.17841870338077676</v>
      </c>
      <c r="E126" s="41">
        <v>0.39517712313108466</v>
      </c>
      <c r="F126" s="41">
        <v>0.42596790720530786</v>
      </c>
      <c r="G126" s="41">
        <v>4.3626628283071733E-4</v>
      </c>
      <c r="H126" s="41"/>
      <c r="I126" s="41"/>
      <c r="J126" s="41"/>
      <c r="K126" s="41"/>
      <c r="L126" s="41"/>
      <c r="M126" s="41"/>
      <c r="N126" s="102"/>
      <c r="O126" s="9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"/>
      <c r="AL126" s="1"/>
    </row>
    <row r="127" spans="1:38" x14ac:dyDescent="0.2">
      <c r="A127" s="1"/>
      <c r="B127" s="88"/>
      <c r="C127" s="65" t="s">
        <v>10</v>
      </c>
      <c r="D127" s="101">
        <v>0.17991041148779541</v>
      </c>
      <c r="E127" s="41">
        <v>0.39180359644383705</v>
      </c>
      <c r="F127" s="41">
        <v>0.42780015293273482</v>
      </c>
      <c r="G127" s="41">
        <v>4.858391356327101E-4</v>
      </c>
      <c r="H127" s="41"/>
      <c r="I127" s="41"/>
      <c r="J127" s="41"/>
      <c r="K127" s="41"/>
      <c r="L127" s="41"/>
      <c r="M127" s="41"/>
      <c r="N127" s="102"/>
      <c r="O127" s="9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"/>
      <c r="AL127" s="1"/>
    </row>
    <row r="128" spans="1:38" ht="13.5" thickBot="1" x14ac:dyDescent="0.25">
      <c r="A128" s="1"/>
      <c r="B128" s="89"/>
      <c r="C128" s="67" t="s">
        <v>11</v>
      </c>
      <c r="D128" s="103">
        <v>0.18580006897533777</v>
      </c>
      <c r="E128" s="104">
        <v>0.38800053498802056</v>
      </c>
      <c r="F128" s="104">
        <v>0.42571198653636011</v>
      </c>
      <c r="G128" s="104">
        <v>4.874095002815851E-4</v>
      </c>
      <c r="H128" s="104"/>
      <c r="I128" s="104"/>
      <c r="J128" s="104"/>
      <c r="K128" s="104"/>
      <c r="L128" s="104"/>
      <c r="M128" s="104"/>
      <c r="N128" s="105"/>
      <c r="O128" s="9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"/>
      <c r="AL128" s="1"/>
    </row>
    <row r="129" spans="1:38" x14ac:dyDescent="0.2">
      <c r="A129" s="1"/>
      <c r="B129" s="62">
        <v>2009</v>
      </c>
      <c r="C129" s="63" t="s">
        <v>1</v>
      </c>
      <c r="D129" s="130">
        <v>0.1853700040344925</v>
      </c>
      <c r="E129" s="106">
        <v>0.387886635180897</v>
      </c>
      <c r="F129" s="106">
        <v>0.42624267026962553</v>
      </c>
      <c r="G129" s="106">
        <v>5.0069051498498102E-4</v>
      </c>
      <c r="H129" s="106"/>
      <c r="I129" s="106"/>
      <c r="J129" s="106"/>
      <c r="K129" s="106"/>
      <c r="L129" s="106"/>
      <c r="M129" s="106"/>
      <c r="N129" s="107"/>
      <c r="O129" s="9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"/>
      <c r="AL129" s="1"/>
    </row>
    <row r="130" spans="1:38" x14ac:dyDescent="0.2">
      <c r="A130" s="1"/>
      <c r="B130" s="88"/>
      <c r="C130" s="65" t="s">
        <v>35</v>
      </c>
      <c r="D130" s="101">
        <v>0.18946069236483554</v>
      </c>
      <c r="E130" s="41">
        <v>0.38331443145341365</v>
      </c>
      <c r="F130" s="41">
        <v>0.42671910489643694</v>
      </c>
      <c r="G130" s="41">
        <v>5.0577128531385481E-4</v>
      </c>
      <c r="H130" s="41"/>
      <c r="I130" s="41"/>
      <c r="J130" s="41"/>
      <c r="K130" s="41"/>
      <c r="L130" s="41"/>
      <c r="M130" s="41"/>
      <c r="N130" s="102"/>
      <c r="O130" s="9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"/>
      <c r="AL130" s="1"/>
    </row>
    <row r="131" spans="1:38" x14ac:dyDescent="0.2">
      <c r="A131" s="1"/>
      <c r="B131" s="88"/>
      <c r="C131" s="65" t="s">
        <v>2</v>
      </c>
      <c r="D131" s="101">
        <v>0.18172974524807634</v>
      </c>
      <c r="E131" s="41">
        <v>0.38681674414434569</v>
      </c>
      <c r="F131" s="41">
        <v>0.43088805586580109</v>
      </c>
      <c r="G131" s="41">
        <v>5.6545474177689822E-4</v>
      </c>
      <c r="H131" s="41"/>
      <c r="I131" s="41"/>
      <c r="J131" s="41"/>
      <c r="K131" s="41"/>
      <c r="L131" s="41"/>
      <c r="M131" s="41"/>
      <c r="N131" s="102"/>
      <c r="O131" s="9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"/>
      <c r="AL131" s="1"/>
    </row>
    <row r="132" spans="1:38" x14ac:dyDescent="0.2">
      <c r="A132" s="1"/>
      <c r="B132" s="88"/>
      <c r="C132" s="65" t="s">
        <v>3</v>
      </c>
      <c r="D132" s="101">
        <v>0.18384135211219133</v>
      </c>
      <c r="E132" s="41">
        <v>0.3837757184695853</v>
      </c>
      <c r="F132" s="41">
        <v>0.43178843542477047</v>
      </c>
      <c r="G132" s="41">
        <v>5.9449399345290303E-4</v>
      </c>
      <c r="H132" s="41"/>
      <c r="I132" s="41"/>
      <c r="J132" s="41"/>
      <c r="K132" s="41"/>
      <c r="L132" s="41"/>
      <c r="M132" s="41"/>
      <c r="N132" s="102"/>
      <c r="O132" s="9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"/>
      <c r="AL132" s="1"/>
    </row>
    <row r="133" spans="1:38" x14ac:dyDescent="0.2">
      <c r="A133" s="1"/>
      <c r="B133" s="88"/>
      <c r="C133" s="65" t="s">
        <v>4</v>
      </c>
      <c r="D133" s="101">
        <v>0.18423880310925597</v>
      </c>
      <c r="E133" s="41">
        <v>0.38393125868005534</v>
      </c>
      <c r="F133" s="41">
        <v>0.43119901434794616</v>
      </c>
      <c r="G133" s="41">
        <v>6.3092386274250366E-4</v>
      </c>
      <c r="H133" s="41"/>
      <c r="I133" s="41"/>
      <c r="J133" s="41"/>
      <c r="K133" s="41"/>
      <c r="L133" s="41"/>
      <c r="M133" s="41"/>
      <c r="N133" s="102"/>
      <c r="O133" s="9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"/>
      <c r="AL133" s="1"/>
    </row>
    <row r="134" spans="1:38" x14ac:dyDescent="0.2">
      <c r="A134" s="1"/>
      <c r="B134" s="88"/>
      <c r="C134" s="65" t="s">
        <v>5</v>
      </c>
      <c r="D134" s="101">
        <v>0.18518256220039572</v>
      </c>
      <c r="E134" s="41">
        <v>0.38552455321664297</v>
      </c>
      <c r="F134" s="41">
        <v>0.42860124373294789</v>
      </c>
      <c r="G134" s="41">
        <v>6.9164085001339288E-4</v>
      </c>
      <c r="H134" s="41"/>
      <c r="I134" s="41"/>
      <c r="J134" s="41"/>
      <c r="K134" s="41"/>
      <c r="L134" s="41"/>
      <c r="M134" s="41"/>
      <c r="N134" s="102"/>
      <c r="O134" s="9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"/>
      <c r="AL134" s="1"/>
    </row>
    <row r="135" spans="1:38" x14ac:dyDescent="0.2">
      <c r="A135" s="1"/>
      <c r="B135" s="88"/>
      <c r="C135" s="65" t="s">
        <v>6</v>
      </c>
      <c r="D135" s="101">
        <v>0.18630850683823713</v>
      </c>
      <c r="E135" s="41">
        <v>0.38248056580965228</v>
      </c>
      <c r="F135" s="41">
        <v>0.43048833215312288</v>
      </c>
      <c r="G135" s="41">
        <v>7.2259519898767272E-4</v>
      </c>
      <c r="H135" s="41"/>
      <c r="I135" s="41"/>
      <c r="J135" s="41"/>
      <c r="K135" s="41"/>
      <c r="L135" s="41"/>
      <c r="M135" s="41"/>
      <c r="N135" s="102"/>
      <c r="O135" s="9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"/>
      <c r="AL135" s="1"/>
    </row>
    <row r="136" spans="1:38" x14ac:dyDescent="0.2">
      <c r="A136" s="1"/>
      <c r="B136" s="88"/>
      <c r="C136" s="65" t="s">
        <v>7</v>
      </c>
      <c r="D136" s="101">
        <v>0.19238974500310249</v>
      </c>
      <c r="E136" s="41">
        <v>0.3800814909741615</v>
      </c>
      <c r="F136" s="41">
        <v>0.42677740010876508</v>
      </c>
      <c r="G136" s="41">
        <v>7.5136391397091881E-4</v>
      </c>
      <c r="H136" s="41"/>
      <c r="I136" s="41"/>
      <c r="J136" s="41"/>
      <c r="K136" s="41"/>
      <c r="L136" s="41"/>
      <c r="M136" s="41"/>
      <c r="N136" s="102"/>
      <c r="O136" s="9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"/>
      <c r="AL136" s="1"/>
    </row>
    <row r="137" spans="1:38" x14ac:dyDescent="0.2">
      <c r="A137" s="1"/>
      <c r="B137" s="88"/>
      <c r="C137" s="65" t="s">
        <v>8</v>
      </c>
      <c r="D137" s="101">
        <v>0.18926134139036585</v>
      </c>
      <c r="E137" s="41">
        <v>0.38104072101455694</v>
      </c>
      <c r="F137" s="41">
        <v>0.42890207324409596</v>
      </c>
      <c r="G137" s="41">
        <v>7.9586435098122322E-4</v>
      </c>
      <c r="H137" s="41"/>
      <c r="I137" s="41"/>
      <c r="J137" s="41"/>
      <c r="K137" s="41"/>
      <c r="L137" s="41"/>
      <c r="M137" s="41"/>
      <c r="N137" s="102"/>
      <c r="O137" s="9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"/>
      <c r="AL137" s="1"/>
    </row>
    <row r="138" spans="1:38" x14ac:dyDescent="0.2">
      <c r="A138" s="1"/>
      <c r="B138" s="88"/>
      <c r="C138" s="65" t="s">
        <v>9</v>
      </c>
      <c r="D138" s="101">
        <v>0.18985306096875237</v>
      </c>
      <c r="E138" s="41">
        <v>0.38468826858073996</v>
      </c>
      <c r="F138" s="41">
        <v>0.42463176873447606</v>
      </c>
      <c r="G138" s="41">
        <v>8.2690171603161443E-4</v>
      </c>
      <c r="H138" s="41"/>
      <c r="I138" s="41"/>
      <c r="J138" s="41"/>
      <c r="K138" s="41"/>
      <c r="L138" s="41"/>
      <c r="M138" s="41"/>
      <c r="N138" s="102"/>
      <c r="O138" s="9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"/>
      <c r="AL138" s="1"/>
    </row>
    <row r="139" spans="1:38" x14ac:dyDescent="0.2">
      <c r="A139" s="1"/>
      <c r="B139" s="88"/>
      <c r="C139" s="65" t="s">
        <v>10</v>
      </c>
      <c r="D139" s="101">
        <v>0.18933085030828967</v>
      </c>
      <c r="E139" s="41">
        <v>0.38575265202599929</v>
      </c>
      <c r="F139" s="41">
        <v>0.42405892072966705</v>
      </c>
      <c r="G139" s="41">
        <v>8.57576936043986E-4</v>
      </c>
      <c r="H139" s="41"/>
      <c r="I139" s="41"/>
      <c r="J139" s="41"/>
      <c r="K139" s="41"/>
      <c r="L139" s="41"/>
      <c r="M139" s="41"/>
      <c r="N139" s="102"/>
      <c r="O139" s="9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"/>
      <c r="AL139" s="1"/>
    </row>
    <row r="140" spans="1:38" ht="13.5" thickBot="1" x14ac:dyDescent="0.25">
      <c r="A140" s="1"/>
      <c r="B140" s="89"/>
      <c r="C140" s="67" t="s">
        <v>11</v>
      </c>
      <c r="D140" s="103">
        <v>0.19606597430320549</v>
      </c>
      <c r="E140" s="104">
        <v>0.3829290338495715</v>
      </c>
      <c r="F140" s="104">
        <v>0.42016026165724318</v>
      </c>
      <c r="G140" s="104">
        <v>8.4473018997979538E-4</v>
      </c>
      <c r="H140" s="104"/>
      <c r="I140" s="104"/>
      <c r="J140" s="104"/>
      <c r="K140" s="104"/>
      <c r="L140" s="104"/>
      <c r="M140" s="104"/>
      <c r="N140" s="105"/>
      <c r="O140" s="9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"/>
      <c r="AL140" s="1"/>
    </row>
    <row r="141" spans="1:38" x14ac:dyDescent="0.2">
      <c r="A141" s="1"/>
      <c r="B141" s="90">
        <v>2010</v>
      </c>
      <c r="C141" s="63" t="s">
        <v>1</v>
      </c>
      <c r="D141" s="130">
        <v>0.19994183880601493</v>
      </c>
      <c r="E141" s="106">
        <v>0.37930820242224977</v>
      </c>
      <c r="F141" s="106">
        <v>0.4199218846888691</v>
      </c>
      <c r="G141" s="106">
        <v>8.2807408286621079E-4</v>
      </c>
      <c r="H141" s="106"/>
      <c r="I141" s="106"/>
      <c r="J141" s="106"/>
      <c r="K141" s="106"/>
      <c r="L141" s="106"/>
      <c r="M141" s="106"/>
      <c r="N141" s="107"/>
      <c r="O141" s="9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"/>
      <c r="AL141" s="1"/>
    </row>
    <row r="142" spans="1:38" x14ac:dyDescent="0.2">
      <c r="A142" s="1"/>
      <c r="B142" s="88"/>
      <c r="C142" s="65" t="s">
        <v>35</v>
      </c>
      <c r="D142" s="101">
        <v>0.20266247784976746</v>
      </c>
      <c r="E142" s="41">
        <v>0.37680786537964783</v>
      </c>
      <c r="F142" s="41">
        <v>0.41972342086659836</v>
      </c>
      <c r="G142" s="41">
        <v>8.062359039863545E-4</v>
      </c>
      <c r="H142" s="41"/>
      <c r="I142" s="41"/>
      <c r="J142" s="41"/>
      <c r="K142" s="41"/>
      <c r="L142" s="41"/>
      <c r="M142" s="41"/>
      <c r="N142" s="102"/>
      <c r="O142" s="9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"/>
      <c r="AL142" s="1"/>
    </row>
    <row r="143" spans="1:38" x14ac:dyDescent="0.2">
      <c r="A143" s="1"/>
      <c r="B143" s="88"/>
      <c r="C143" s="65" t="s">
        <v>2</v>
      </c>
      <c r="D143" s="101">
        <v>0.20703976807431346</v>
      </c>
      <c r="E143" s="41">
        <v>0.37489546843899263</v>
      </c>
      <c r="F143" s="41">
        <v>0.41713336253951883</v>
      </c>
      <c r="G143" s="41">
        <v>9.2894172546255913E-4</v>
      </c>
      <c r="H143" s="144">
        <v>2.4592217125387634E-6</v>
      </c>
      <c r="I143" s="144"/>
      <c r="J143" s="144"/>
      <c r="K143" s="144"/>
      <c r="L143" s="144"/>
      <c r="M143" s="144"/>
      <c r="N143" s="108"/>
      <c r="O143" s="9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"/>
      <c r="AL143" s="1"/>
    </row>
    <row r="144" spans="1:38" x14ac:dyDescent="0.2">
      <c r="A144" s="1"/>
      <c r="B144" s="88"/>
      <c r="C144" s="65" t="s">
        <v>3</v>
      </c>
      <c r="D144" s="101">
        <v>0.21068052078871688</v>
      </c>
      <c r="E144" s="41">
        <v>0.3707312321268989</v>
      </c>
      <c r="F144" s="41">
        <v>0.41764295765213139</v>
      </c>
      <c r="G144" s="41">
        <v>9.3693799342841049E-4</v>
      </c>
      <c r="H144" s="144">
        <v>8.3514388244257751E-6</v>
      </c>
      <c r="I144" s="144"/>
      <c r="J144" s="144"/>
      <c r="K144" s="144"/>
      <c r="L144" s="144"/>
      <c r="M144" s="144"/>
      <c r="N144" s="108"/>
      <c r="O144" s="9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"/>
      <c r="AL144" s="1"/>
    </row>
    <row r="145" spans="1:38" x14ac:dyDescent="0.2">
      <c r="A145" s="1"/>
      <c r="B145" s="88"/>
      <c r="C145" s="65" t="s">
        <v>4</v>
      </c>
      <c r="D145" s="101">
        <v>0.2140118078506402</v>
      </c>
      <c r="E145" s="41">
        <v>0.37078476098362512</v>
      </c>
      <c r="F145" s="41">
        <v>0.41425863584341382</v>
      </c>
      <c r="G145" s="41">
        <v>9.3557249767438745E-4</v>
      </c>
      <c r="H145" s="144">
        <v>9.2228246464349979E-6</v>
      </c>
      <c r="I145" s="144"/>
      <c r="J145" s="144"/>
      <c r="K145" s="144"/>
      <c r="L145" s="144"/>
      <c r="M145" s="144"/>
      <c r="N145" s="108"/>
      <c r="O145" s="9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"/>
      <c r="AL145" s="1"/>
    </row>
    <row r="146" spans="1:38" x14ac:dyDescent="0.2">
      <c r="A146" s="1"/>
      <c r="B146" s="88"/>
      <c r="C146" s="65" t="s">
        <v>5</v>
      </c>
      <c r="D146" s="101">
        <v>0.21343134801218749</v>
      </c>
      <c r="E146" s="41">
        <v>0.36861873161192632</v>
      </c>
      <c r="F146" s="41">
        <v>0.41695587887340063</v>
      </c>
      <c r="G146" s="41">
        <v>9.8481632355549784E-4</v>
      </c>
      <c r="H146" s="144">
        <v>9.2251789300329968E-6</v>
      </c>
      <c r="I146" s="144"/>
      <c r="J146" s="144"/>
      <c r="K146" s="144"/>
      <c r="L146" s="144"/>
      <c r="M146" s="144"/>
      <c r="N146" s="108"/>
      <c r="O146" s="9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"/>
      <c r="AL146" s="1"/>
    </row>
    <row r="147" spans="1:38" x14ac:dyDescent="0.2">
      <c r="A147" s="1"/>
      <c r="B147" s="88"/>
      <c r="C147" s="65" t="s">
        <v>6</v>
      </c>
      <c r="D147" s="101">
        <v>0.21420003522303432</v>
      </c>
      <c r="E147" s="41">
        <v>0.36832989099702729</v>
      </c>
      <c r="F147" s="41">
        <v>0.41635572767205836</v>
      </c>
      <c r="G147" s="41">
        <v>1.103883820460623E-3</v>
      </c>
      <c r="H147" s="144">
        <v>1.0462287419397497E-5</v>
      </c>
      <c r="I147" s="144"/>
      <c r="J147" s="144"/>
      <c r="K147" s="144"/>
      <c r="L147" s="144"/>
      <c r="M147" s="144"/>
      <c r="N147" s="108"/>
      <c r="O147" s="9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"/>
      <c r="AL147" s="1"/>
    </row>
    <row r="148" spans="1:38" x14ac:dyDescent="0.2">
      <c r="A148" s="1"/>
      <c r="B148" s="88"/>
      <c r="C148" s="65" t="s">
        <v>7</v>
      </c>
      <c r="D148" s="101">
        <v>0.21783658821551025</v>
      </c>
      <c r="E148" s="41">
        <v>0.36275088878282963</v>
      </c>
      <c r="F148" s="41">
        <v>0.41816979670725557</v>
      </c>
      <c r="G148" s="41">
        <v>1.2029906658593676E-3</v>
      </c>
      <c r="H148" s="144">
        <v>3.9735628545197415E-5</v>
      </c>
      <c r="I148" s="144"/>
      <c r="J148" s="144"/>
      <c r="K148" s="144"/>
      <c r="L148" s="144"/>
      <c r="M148" s="144"/>
      <c r="N148" s="108"/>
      <c r="O148" s="9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"/>
      <c r="AL148" s="1"/>
    </row>
    <row r="149" spans="1:38" x14ac:dyDescent="0.2">
      <c r="A149" s="1"/>
      <c r="B149" s="88"/>
      <c r="C149" s="65" t="s">
        <v>8</v>
      </c>
      <c r="D149" s="101">
        <v>0.21753580978359383</v>
      </c>
      <c r="E149" s="41">
        <v>0.36268625928971954</v>
      </c>
      <c r="F149" s="41">
        <v>0.41847878059001237</v>
      </c>
      <c r="G149" s="41">
        <v>1.2545309561015747E-3</v>
      </c>
      <c r="H149" s="144">
        <v>4.4619380572678007E-5</v>
      </c>
      <c r="I149" s="144"/>
      <c r="J149" s="144"/>
      <c r="K149" s="144"/>
      <c r="L149" s="144"/>
      <c r="M149" s="144"/>
      <c r="N149" s="108"/>
      <c r="O149" s="9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"/>
      <c r="AL149" s="1"/>
    </row>
    <row r="150" spans="1:38" x14ac:dyDescent="0.2">
      <c r="A150" s="1"/>
      <c r="B150" s="88"/>
      <c r="C150" s="65" t="s">
        <v>9</v>
      </c>
      <c r="D150" s="101">
        <v>0.22407891266798882</v>
      </c>
      <c r="E150" s="41">
        <v>0.35850226310446126</v>
      </c>
      <c r="F150" s="41">
        <v>0.41604181612631858</v>
      </c>
      <c r="G150" s="41">
        <v>1.3343618950650334E-3</v>
      </c>
      <c r="H150" s="144">
        <v>4.2646206166278464E-5</v>
      </c>
      <c r="I150" s="144"/>
      <c r="J150" s="144"/>
      <c r="K150" s="144"/>
      <c r="L150" s="144"/>
      <c r="M150" s="144"/>
      <c r="N150" s="108"/>
      <c r="O150" s="9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"/>
      <c r="AL150" s="1"/>
    </row>
    <row r="151" spans="1:38" x14ac:dyDescent="0.2">
      <c r="A151" s="1"/>
      <c r="B151" s="88"/>
      <c r="C151" s="65" t="s">
        <v>10</v>
      </c>
      <c r="D151" s="101">
        <v>0.22280411009931428</v>
      </c>
      <c r="E151" s="41">
        <v>0.3621086085744627</v>
      </c>
      <c r="F151" s="41">
        <v>0.41361689725636974</v>
      </c>
      <c r="G151" s="41">
        <v>1.4360867703653733E-3</v>
      </c>
      <c r="H151" s="144">
        <v>3.4297299487888841E-5</v>
      </c>
      <c r="I151" s="144"/>
      <c r="J151" s="144"/>
      <c r="K151" s="144"/>
      <c r="L151" s="144"/>
      <c r="M151" s="144"/>
      <c r="N151" s="108"/>
      <c r="O151" s="9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"/>
      <c r="AL151" s="1"/>
    </row>
    <row r="152" spans="1:38" ht="13.5" thickBot="1" x14ac:dyDescent="0.25">
      <c r="A152" s="1"/>
      <c r="B152" s="89"/>
      <c r="C152" s="67" t="s">
        <v>11</v>
      </c>
      <c r="D152" s="103">
        <v>0.22493771736209944</v>
      </c>
      <c r="E152" s="104">
        <v>0.36415478916688604</v>
      </c>
      <c r="F152" s="104">
        <v>0.40948780495422127</v>
      </c>
      <c r="G152" s="104">
        <v>1.3881051822761379E-3</v>
      </c>
      <c r="H152" s="147">
        <v>3.1583334517078723E-5</v>
      </c>
      <c r="I152" s="147"/>
      <c r="J152" s="147"/>
      <c r="K152" s="147"/>
      <c r="L152" s="147"/>
      <c r="M152" s="147"/>
      <c r="N152" s="109"/>
      <c r="O152" s="9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"/>
      <c r="AL152" s="1"/>
    </row>
    <row r="153" spans="1:38" x14ac:dyDescent="0.2">
      <c r="A153" s="1"/>
      <c r="B153" s="90">
        <v>2011</v>
      </c>
      <c r="C153" s="65" t="s">
        <v>1</v>
      </c>
      <c r="D153" s="130">
        <v>0.22443303880603963</v>
      </c>
      <c r="E153" s="106">
        <v>0.36411519496336853</v>
      </c>
      <c r="F153" s="106">
        <v>0.40998904678755604</v>
      </c>
      <c r="G153" s="106">
        <v>1.4395908660081761E-3</v>
      </c>
      <c r="H153" s="148">
        <v>2.3128577027593546E-5</v>
      </c>
      <c r="I153" s="148"/>
      <c r="J153" s="148"/>
      <c r="K153" s="148"/>
      <c r="L153" s="148"/>
      <c r="M153" s="148"/>
      <c r="N153" s="131"/>
      <c r="O153" s="9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"/>
      <c r="AL153" s="1"/>
    </row>
    <row r="154" spans="1:38" x14ac:dyDescent="0.2">
      <c r="A154" s="1"/>
      <c r="B154" s="88"/>
      <c r="C154" s="65" t="s">
        <v>35</v>
      </c>
      <c r="D154" s="101">
        <v>0.22549545890954673</v>
      </c>
      <c r="E154" s="41">
        <v>0.36238499381650652</v>
      </c>
      <c r="F154" s="41">
        <v>0.41063218126629314</v>
      </c>
      <c r="G154" s="41">
        <v>1.4609352703749507E-3</v>
      </c>
      <c r="H154" s="144">
        <v>2.6430737278671304E-5</v>
      </c>
      <c r="I154" s="144"/>
      <c r="J154" s="144"/>
      <c r="K154" s="144"/>
      <c r="L154" s="144"/>
      <c r="M154" s="144"/>
      <c r="N154" s="108"/>
      <c r="O154" s="9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"/>
      <c r="AL154" s="1"/>
    </row>
    <row r="155" spans="1:38" x14ac:dyDescent="0.2">
      <c r="A155" s="1"/>
      <c r="B155" s="88"/>
      <c r="C155" s="65" t="s">
        <v>2</v>
      </c>
      <c r="D155" s="101">
        <v>0.22593851346882604</v>
      </c>
      <c r="E155" s="41">
        <v>0.3662259836564622</v>
      </c>
      <c r="F155" s="41">
        <v>0.40617896200487724</v>
      </c>
      <c r="G155" s="41">
        <v>1.6220922318666362E-3</v>
      </c>
      <c r="H155" s="144">
        <v>3.4448637967879282E-5</v>
      </c>
      <c r="I155" s="144"/>
      <c r="J155" s="144"/>
      <c r="K155" s="144"/>
      <c r="L155" s="144"/>
      <c r="M155" s="144"/>
      <c r="N155" s="108"/>
      <c r="O155" s="9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"/>
      <c r="AL155" s="1"/>
    </row>
    <row r="156" spans="1:38" x14ac:dyDescent="0.2">
      <c r="A156" s="1"/>
      <c r="B156" s="133"/>
      <c r="C156" s="65" t="s">
        <v>3</v>
      </c>
      <c r="D156" s="101">
        <v>0.22703109543885946</v>
      </c>
      <c r="E156" s="41">
        <v>0.36422977612575547</v>
      </c>
      <c r="F156" s="41">
        <v>0.40711904638436391</v>
      </c>
      <c r="G156" s="41">
        <v>1.5856902862588511E-3</v>
      </c>
      <c r="H156" s="144">
        <v>3.4391764762285884E-5</v>
      </c>
      <c r="I156" s="144"/>
      <c r="J156" s="144"/>
      <c r="K156" s="144"/>
      <c r="L156" s="144"/>
      <c r="M156" s="144"/>
      <c r="N156" s="108"/>
      <c r="O156" s="9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"/>
      <c r="AL156" s="1"/>
    </row>
    <row r="157" spans="1:38" x14ac:dyDescent="0.2">
      <c r="A157" s="1"/>
      <c r="B157" s="88"/>
      <c r="C157" s="65" t="s">
        <v>4</v>
      </c>
      <c r="D157" s="101">
        <v>0.22687759963639292</v>
      </c>
      <c r="E157" s="41">
        <v>0.36582518880100257</v>
      </c>
      <c r="F157" s="41">
        <v>0.40564909731990606</v>
      </c>
      <c r="G157" s="41">
        <v>1.6146617728088077E-3</v>
      </c>
      <c r="H157" s="144">
        <v>3.345246988963489E-5</v>
      </c>
      <c r="I157" s="144"/>
      <c r="J157" s="144"/>
      <c r="K157" s="144"/>
      <c r="L157" s="144"/>
      <c r="M157" s="144"/>
      <c r="N157" s="108"/>
      <c r="O157" s="9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"/>
      <c r="AL157" s="1"/>
    </row>
    <row r="158" spans="1:38" x14ac:dyDescent="0.2">
      <c r="A158" s="1"/>
      <c r="B158" s="88"/>
      <c r="C158" s="65" t="s">
        <v>5</v>
      </c>
      <c r="D158" s="101">
        <v>0.22776022970656795</v>
      </c>
      <c r="E158" s="41">
        <v>0.36618564005089271</v>
      </c>
      <c r="F158" s="41">
        <v>0.40442035424971429</v>
      </c>
      <c r="G158" s="41">
        <v>1.6008898864982195E-3</v>
      </c>
      <c r="H158" s="144">
        <v>3.2886106326839724E-5</v>
      </c>
      <c r="I158" s="144"/>
      <c r="J158" s="144"/>
      <c r="K158" s="144"/>
      <c r="L158" s="144"/>
      <c r="M158" s="144"/>
      <c r="N158" s="108"/>
      <c r="O158" s="9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"/>
      <c r="AL158" s="1"/>
    </row>
    <row r="159" spans="1:38" x14ac:dyDescent="0.2">
      <c r="A159" s="1"/>
      <c r="B159" s="133"/>
      <c r="C159" s="65" t="s">
        <v>6</v>
      </c>
      <c r="D159" s="101">
        <v>0.22850759478772625</v>
      </c>
      <c r="E159" s="41">
        <v>0.36910565073870938</v>
      </c>
      <c r="F159" s="41">
        <v>0.4007914062028165</v>
      </c>
      <c r="G159" s="41">
        <v>1.5643179592258851E-3</v>
      </c>
      <c r="H159" s="144">
        <v>3.1030311521959202E-5</v>
      </c>
      <c r="I159" s="144"/>
      <c r="J159" s="144"/>
      <c r="K159" s="144"/>
      <c r="L159" s="144"/>
      <c r="M159" s="144"/>
      <c r="N159" s="108"/>
      <c r="O159" s="9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"/>
      <c r="AL159" s="1"/>
    </row>
    <row r="160" spans="1:38" x14ac:dyDescent="0.2">
      <c r="A160" s="1"/>
      <c r="B160" s="88"/>
      <c r="C160" s="65" t="s">
        <v>7</v>
      </c>
      <c r="D160" s="101">
        <v>0.2301840201028123</v>
      </c>
      <c r="E160" s="41">
        <v>0.36985615677000644</v>
      </c>
      <c r="F160" s="41">
        <v>0.39828001748185776</v>
      </c>
      <c r="G160" s="41">
        <v>1.6407920859126813E-3</v>
      </c>
      <c r="H160" s="144">
        <v>3.4662956421996005E-5</v>
      </c>
      <c r="I160" s="144">
        <v>4.3506029888453378E-6</v>
      </c>
      <c r="J160" s="144"/>
      <c r="K160" s="144"/>
      <c r="L160" s="144"/>
      <c r="M160" s="144"/>
      <c r="N160" s="108"/>
      <c r="O160" s="9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"/>
      <c r="AL160" s="1"/>
    </row>
    <row r="161" spans="1:38" x14ac:dyDescent="0.2">
      <c r="A161" s="1"/>
      <c r="B161" s="88"/>
      <c r="C161" s="65" t="s">
        <v>8</v>
      </c>
      <c r="D161" s="101">
        <v>0.2375742840509229</v>
      </c>
      <c r="E161" s="41">
        <v>0.36773605138543974</v>
      </c>
      <c r="F161" s="41">
        <v>0.39307141702418819</v>
      </c>
      <c r="G161" s="41">
        <v>1.5959333226928441E-3</v>
      </c>
      <c r="H161" s="144">
        <v>2.231421675628688E-5</v>
      </c>
      <c r="I161" s="144">
        <v>0</v>
      </c>
      <c r="J161" s="144"/>
      <c r="K161" s="144"/>
      <c r="L161" s="144"/>
      <c r="M161" s="144"/>
      <c r="N161" s="108"/>
      <c r="O161" s="9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"/>
      <c r="AL161" s="1"/>
    </row>
    <row r="162" spans="1:38" x14ac:dyDescent="0.2">
      <c r="A162" s="1"/>
      <c r="B162" s="133"/>
      <c r="C162" s="65" t="s">
        <v>9</v>
      </c>
      <c r="D162" s="101">
        <v>0.23688137184430536</v>
      </c>
      <c r="E162" s="41">
        <v>0.36994728148131678</v>
      </c>
      <c r="F162" s="41">
        <v>0.3914666066589747</v>
      </c>
      <c r="G162" s="41">
        <v>1.6425524243253297E-3</v>
      </c>
      <c r="H162" s="144">
        <v>4.935006292714433E-5</v>
      </c>
      <c r="I162" s="144">
        <v>1.2837528150699184E-5</v>
      </c>
      <c r="J162" s="144"/>
      <c r="K162" s="144"/>
      <c r="L162" s="144"/>
      <c r="M162" s="144"/>
      <c r="N162" s="108"/>
      <c r="O162" s="9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"/>
      <c r="AL162" s="1"/>
    </row>
    <row r="163" spans="1:38" x14ac:dyDescent="0.2">
      <c r="A163" s="1"/>
      <c r="B163" s="88"/>
      <c r="C163" s="65" t="s">
        <v>10</v>
      </c>
      <c r="D163" s="101">
        <v>0.23736032407296381</v>
      </c>
      <c r="E163" s="41">
        <v>0.36959359143671688</v>
      </c>
      <c r="F163" s="41">
        <v>0.39129271775217517</v>
      </c>
      <c r="G163" s="41">
        <v>1.6832246755155637E-3</v>
      </c>
      <c r="H163" s="144">
        <v>4.7546892256108355E-5</v>
      </c>
      <c r="I163" s="144">
        <v>2.2595170372436333E-5</v>
      </c>
      <c r="J163" s="144"/>
      <c r="K163" s="144"/>
      <c r="L163" s="144"/>
      <c r="M163" s="144"/>
      <c r="N163" s="108"/>
      <c r="O163" s="9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"/>
      <c r="AL163" s="1"/>
    </row>
    <row r="164" spans="1:38" ht="13.5" thickBot="1" x14ac:dyDescent="0.25">
      <c r="A164" s="1"/>
      <c r="B164" s="89"/>
      <c r="C164" s="67" t="s">
        <v>11</v>
      </c>
      <c r="D164" s="103">
        <v>0.23137538063659432</v>
      </c>
      <c r="E164" s="104">
        <v>0.37444938994180121</v>
      </c>
      <c r="F164" s="104">
        <v>0.39240469117797838</v>
      </c>
      <c r="G164" s="104">
        <v>1.6765666238618545E-3</v>
      </c>
      <c r="H164" s="147">
        <v>5.2699391913547186E-5</v>
      </c>
      <c r="I164" s="147">
        <v>4.1272227850660676E-5</v>
      </c>
      <c r="J164" s="147"/>
      <c r="K164" s="147"/>
      <c r="L164" s="147"/>
      <c r="M164" s="147"/>
      <c r="N164" s="109"/>
      <c r="O164" s="9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"/>
      <c r="AL164" s="1"/>
    </row>
    <row r="165" spans="1:38" x14ac:dyDescent="0.2">
      <c r="A165" s="1"/>
      <c r="B165" s="90">
        <v>2012</v>
      </c>
      <c r="C165" s="63" t="s">
        <v>1</v>
      </c>
      <c r="D165" s="130">
        <v>0.23031894279527487</v>
      </c>
      <c r="E165" s="106">
        <v>0.37428517899923069</v>
      </c>
      <c r="F165" s="106">
        <v>0.39355878258643467</v>
      </c>
      <c r="G165" s="106">
        <v>1.6307445778041751E-3</v>
      </c>
      <c r="H165" s="148">
        <v>4.9960071804315968E-5</v>
      </c>
      <c r="I165" s="148">
        <v>4.6593967675656381E-5</v>
      </c>
      <c r="J165" s="148"/>
      <c r="K165" s="148">
        <v>1.0979700177561993E-4</v>
      </c>
      <c r="L165" s="148"/>
      <c r="M165" s="148"/>
      <c r="N165" s="131"/>
      <c r="O165" s="9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"/>
      <c r="AL165" s="1"/>
    </row>
    <row r="166" spans="1:38" x14ac:dyDescent="0.2">
      <c r="A166" s="1"/>
      <c r="B166" s="88"/>
      <c r="C166" s="65" t="s">
        <v>35</v>
      </c>
      <c r="D166" s="101">
        <v>0.23599820054732301</v>
      </c>
      <c r="E166" s="41">
        <v>0.37405761694480394</v>
      </c>
      <c r="F166" s="41">
        <v>0.3880575445986516</v>
      </c>
      <c r="G166" s="41">
        <v>1.6290964317380225E-3</v>
      </c>
      <c r="H166" s="144">
        <v>5.4349821430391681E-5</v>
      </c>
      <c r="I166" s="144">
        <v>5.1553399082935846E-5</v>
      </c>
      <c r="J166" s="144"/>
      <c r="K166" s="144">
        <v>1.5163825697010524E-4</v>
      </c>
      <c r="L166" s="144"/>
      <c r="M166" s="144"/>
      <c r="N166" s="108"/>
      <c r="O166" s="9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"/>
      <c r="AL166" s="1"/>
    </row>
    <row r="167" spans="1:38" x14ac:dyDescent="0.2">
      <c r="A167" s="1"/>
      <c r="B167" s="88"/>
      <c r="C167" s="65" t="s">
        <v>2</v>
      </c>
      <c r="D167" s="101">
        <v>0.23431370570167331</v>
      </c>
      <c r="E167" s="41">
        <v>0.38117794295847912</v>
      </c>
      <c r="F167" s="41">
        <v>0.38234637451141618</v>
      </c>
      <c r="G167" s="41">
        <v>1.7921085079274698E-3</v>
      </c>
      <c r="H167" s="144">
        <v>5.9092174230819079E-5</v>
      </c>
      <c r="I167" s="144">
        <v>6.1438155679683056E-5</v>
      </c>
      <c r="J167" s="144"/>
      <c r="K167" s="144">
        <v>2.4933799059341115E-4</v>
      </c>
      <c r="L167" s="144"/>
      <c r="M167" s="144"/>
      <c r="N167" s="108"/>
      <c r="O167" s="9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"/>
      <c r="AL167" s="1"/>
    </row>
    <row r="168" spans="1:38" x14ac:dyDescent="0.2">
      <c r="A168" s="1"/>
      <c r="B168" s="133"/>
      <c r="C168" s="65" t="s">
        <v>3</v>
      </c>
      <c r="D168" s="101">
        <v>0.23584610912078444</v>
      </c>
      <c r="E168" s="41">
        <v>0.37846811818458276</v>
      </c>
      <c r="F168" s="41">
        <v>0.38320572061681912</v>
      </c>
      <c r="G168" s="41">
        <v>1.7868395372088257E-3</v>
      </c>
      <c r="H168" s="144">
        <v>5.7398352946505669E-5</v>
      </c>
      <c r="I168" s="144">
        <v>6.497759491859251E-5</v>
      </c>
      <c r="J168" s="144">
        <v>1.8402931384856489E-4</v>
      </c>
      <c r="K168" s="144">
        <v>3.8680727889123934E-4</v>
      </c>
      <c r="L168" s="144"/>
      <c r="M168" s="144"/>
      <c r="N168" s="108"/>
      <c r="O168" s="9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"/>
      <c r="AL168" s="1"/>
    </row>
    <row r="169" spans="1:38" x14ac:dyDescent="0.2">
      <c r="A169" s="1"/>
      <c r="B169" s="88"/>
      <c r="C169" s="65" t="s">
        <v>4</v>
      </c>
      <c r="D169" s="101">
        <v>0.23679999271254698</v>
      </c>
      <c r="E169" s="41">
        <v>0.37973206317036662</v>
      </c>
      <c r="F169" s="41">
        <v>0.38008157790691882</v>
      </c>
      <c r="G169" s="41">
        <v>1.9703539513273314E-3</v>
      </c>
      <c r="H169" s="144">
        <v>7.0928850889381018E-5</v>
      </c>
      <c r="I169" s="144">
        <v>8.127632664257002E-5</v>
      </c>
      <c r="J169" s="144">
        <v>6.4114551686105697E-4</v>
      </c>
      <c r="K169" s="144">
        <v>6.2266156444724073E-4</v>
      </c>
      <c r="L169" s="144"/>
      <c r="M169" s="144"/>
      <c r="N169" s="108"/>
      <c r="O169" s="9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"/>
      <c r="AL169" s="1"/>
    </row>
    <row r="170" spans="1:38" x14ac:dyDescent="0.2">
      <c r="A170" s="1"/>
      <c r="B170" s="88"/>
      <c r="C170" s="65" t="s">
        <v>5</v>
      </c>
      <c r="D170" s="101">
        <v>0.24089587948433616</v>
      </c>
      <c r="E170" s="41">
        <v>0.38136544434250108</v>
      </c>
      <c r="F170" s="41">
        <v>0.37265244566467814</v>
      </c>
      <c r="G170" s="41">
        <v>2.3836734854813003E-3</v>
      </c>
      <c r="H170" s="144">
        <v>1.6649869684301713E-4</v>
      </c>
      <c r="I170" s="144">
        <v>9.7945681189137634E-5</v>
      </c>
      <c r="J170" s="144">
        <v>1.4054712385822823E-3</v>
      </c>
      <c r="K170" s="144">
        <v>1.0326414063888633E-3</v>
      </c>
      <c r="L170" s="144"/>
      <c r="M170" s="144"/>
      <c r="N170" s="108"/>
      <c r="O170" s="9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"/>
      <c r="AL170" s="1"/>
    </row>
    <row r="171" spans="1:38" x14ac:dyDescent="0.2">
      <c r="A171" s="1"/>
      <c r="B171" s="133"/>
      <c r="C171" s="65" t="s">
        <v>6</v>
      </c>
      <c r="D171" s="101">
        <v>0.23604883212727243</v>
      </c>
      <c r="E171" s="41">
        <v>0.37529511505528962</v>
      </c>
      <c r="F171" s="41">
        <v>0.38262415913531006</v>
      </c>
      <c r="G171" s="41">
        <v>2.6702718741159668E-3</v>
      </c>
      <c r="H171" s="144">
        <v>1.6178296991720245E-4</v>
      </c>
      <c r="I171" s="144">
        <v>1.0614957231388223E-4</v>
      </c>
      <c r="J171" s="144">
        <v>1.7217924240958392E-3</v>
      </c>
      <c r="K171" s="144">
        <v>1.371022102728993E-3</v>
      </c>
      <c r="L171" s="144">
        <v>8.747389560270476E-7</v>
      </c>
      <c r="M171" s="144"/>
      <c r="N171" s="108"/>
      <c r="O171" s="9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"/>
      <c r="AL171" s="1"/>
    </row>
    <row r="172" spans="1:38" x14ac:dyDescent="0.2">
      <c r="A172" s="1"/>
      <c r="B172" s="88"/>
      <c r="C172" s="65" t="s">
        <v>7</v>
      </c>
      <c r="D172" s="101">
        <v>0.23466885106304847</v>
      </c>
      <c r="E172" s="41">
        <v>0.37241348489459764</v>
      </c>
      <c r="F172" s="41">
        <v>0.38520430301605713</v>
      </c>
      <c r="G172" s="41">
        <v>3.2643826929429367E-3</v>
      </c>
      <c r="H172" s="144">
        <v>1.6992700760271794E-4</v>
      </c>
      <c r="I172" s="144">
        <v>1.1817808454327656E-4</v>
      </c>
      <c r="J172" s="144">
        <v>2.3563298329986469E-3</v>
      </c>
      <c r="K172" s="144">
        <v>1.8013821769260602E-3</v>
      </c>
      <c r="L172" s="144">
        <v>3.1612312831290544E-6</v>
      </c>
      <c r="M172" s="144"/>
      <c r="N172" s="108"/>
      <c r="O172" s="9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"/>
      <c r="AL172" s="1"/>
    </row>
    <row r="173" spans="1:38" x14ac:dyDescent="0.2">
      <c r="A173" s="1"/>
      <c r="B173" s="88"/>
      <c r="C173" s="65" t="s">
        <v>8</v>
      </c>
      <c r="D173" s="101">
        <v>0.23631815062392192</v>
      </c>
      <c r="E173" s="41">
        <v>0.37330076464668022</v>
      </c>
      <c r="F173" s="41">
        <v>0.38130109540611795</v>
      </c>
      <c r="G173" s="41">
        <v>3.7887937694928097E-3</v>
      </c>
      <c r="H173" s="144">
        <v>1.7549880355938153E-4</v>
      </c>
      <c r="I173" s="144">
        <v>1.2355706412433567E-4</v>
      </c>
      <c r="J173" s="144">
        <v>2.8762521064416529E-3</v>
      </c>
      <c r="K173" s="144">
        <v>2.1048564744639902E-3</v>
      </c>
      <c r="L173" s="144">
        <v>1.1031105197743852E-5</v>
      </c>
      <c r="M173" s="144"/>
      <c r="N173" s="108"/>
      <c r="O173" s="9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"/>
      <c r="AL173" s="1"/>
    </row>
    <row r="174" spans="1:38" x14ac:dyDescent="0.2">
      <c r="A174" s="1"/>
      <c r="B174" s="133"/>
      <c r="C174" s="65" t="s">
        <v>9</v>
      </c>
      <c r="D174" s="101">
        <v>0.23683657673428568</v>
      </c>
      <c r="E174" s="41">
        <v>0.37045649939413439</v>
      </c>
      <c r="F174" s="41">
        <v>0.38237392264939418</v>
      </c>
      <c r="G174" s="41">
        <v>3.994967485781523E-3</v>
      </c>
      <c r="H174" s="144">
        <v>1.7150603858937709E-4</v>
      </c>
      <c r="I174" s="144">
        <v>1.3068155333321554E-4</v>
      </c>
      <c r="J174" s="144">
        <v>3.4489561956729245E-3</v>
      </c>
      <c r="K174" s="144">
        <v>2.5627408617629791E-3</v>
      </c>
      <c r="L174" s="144">
        <v>2.4149087045708259E-5</v>
      </c>
      <c r="M174" s="144"/>
      <c r="N174" s="108"/>
      <c r="O174" s="9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"/>
      <c r="AL174" s="1"/>
    </row>
    <row r="175" spans="1:38" x14ac:dyDescent="0.2">
      <c r="A175" s="1"/>
      <c r="B175" s="88"/>
      <c r="C175" s="65" t="s">
        <v>10</v>
      </c>
      <c r="D175" s="101">
        <v>0.23981764975119196</v>
      </c>
      <c r="E175" s="41">
        <v>0.37166883337918133</v>
      </c>
      <c r="F175" s="41">
        <v>0.37780110706419112</v>
      </c>
      <c r="G175" s="41">
        <v>4.0233084967999473E-3</v>
      </c>
      <c r="H175" s="144">
        <v>7.9818294171618922E-5</v>
      </c>
      <c r="I175" s="144">
        <v>1.3043898722851145E-4</v>
      </c>
      <c r="J175" s="144">
        <v>3.782773821344457E-3</v>
      </c>
      <c r="K175" s="144">
        <v>2.6154312690845304E-3</v>
      </c>
      <c r="L175" s="144">
        <v>8.0638936806500289E-5</v>
      </c>
      <c r="M175" s="144"/>
      <c r="N175" s="108"/>
      <c r="O175" s="9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"/>
      <c r="AL175" s="1"/>
    </row>
    <row r="176" spans="1:38" ht="13.5" thickBot="1" x14ac:dyDescent="0.25">
      <c r="A176" s="1"/>
      <c r="B176" s="89"/>
      <c r="C176" s="67" t="s">
        <v>11</v>
      </c>
      <c r="D176" s="103">
        <v>0.24235289016866607</v>
      </c>
      <c r="E176" s="104">
        <v>0.36676976328405703</v>
      </c>
      <c r="F176" s="104">
        <v>0.37821140352148597</v>
      </c>
      <c r="G176" s="104">
        <v>4.6607545984033317E-3</v>
      </c>
      <c r="H176" s="147">
        <v>8.2912252563836905E-5</v>
      </c>
      <c r="I176" s="147">
        <v>1.4264248992720556E-4</v>
      </c>
      <c r="J176" s="147">
        <v>4.3276018898647101E-3</v>
      </c>
      <c r="K176" s="147">
        <v>3.29117784811837E-3</v>
      </c>
      <c r="L176" s="147">
        <v>1.6085394691351936E-4</v>
      </c>
      <c r="M176" s="147"/>
      <c r="N176" s="109"/>
      <c r="O176" s="9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"/>
      <c r="AL176" s="1"/>
    </row>
    <row r="177" spans="1:38" x14ac:dyDescent="0.2">
      <c r="A177" s="1"/>
      <c r="B177" s="90">
        <v>2013</v>
      </c>
      <c r="C177" s="63" t="s">
        <v>1</v>
      </c>
      <c r="D177" s="130">
        <v>0.24428860818382375</v>
      </c>
      <c r="E177" s="106">
        <v>0.36397932728393434</v>
      </c>
      <c r="F177" s="106">
        <v>0.37961559904075115</v>
      </c>
      <c r="G177" s="106">
        <v>4.3693470891779749E-3</v>
      </c>
      <c r="H177" s="148">
        <v>8.0316887234381404E-5</v>
      </c>
      <c r="I177" s="148">
        <v>1.4316088986273694E-4</v>
      </c>
      <c r="J177" s="148">
        <v>4.2152604337620664E-3</v>
      </c>
      <c r="K177" s="148">
        <v>3.2390724725628798E-3</v>
      </c>
      <c r="L177" s="148">
        <v>6.9307718890727877E-5</v>
      </c>
      <c r="M177" s="148"/>
      <c r="N177" s="131"/>
      <c r="O177" s="9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"/>
      <c r="AL177" s="1"/>
    </row>
    <row r="178" spans="1:38" x14ac:dyDescent="0.2">
      <c r="A178" s="1"/>
      <c r="B178" s="88"/>
      <c r="C178" s="65" t="s">
        <v>35</v>
      </c>
      <c r="D178" s="101">
        <v>0.24859759792824596</v>
      </c>
      <c r="E178" s="41">
        <v>0.36396994793035953</v>
      </c>
      <c r="F178" s="41">
        <v>0.37572554774749051</v>
      </c>
      <c r="G178" s="41">
        <v>4.057085650765983E-3</v>
      </c>
      <c r="H178" s="144">
        <v>6.3637266906996695E-5</v>
      </c>
      <c r="I178" s="144">
        <v>1.4708771981669947E-4</v>
      </c>
      <c r="J178" s="144">
        <v>4.2912758302344096E-3</v>
      </c>
      <c r="K178" s="144">
        <v>3.0558901012944935E-3</v>
      </c>
      <c r="L178" s="144">
        <v>9.1929824885437185E-5</v>
      </c>
      <c r="M178" s="144"/>
      <c r="N178" s="108"/>
      <c r="O178" s="9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"/>
      <c r="AL178" s="1"/>
    </row>
    <row r="179" spans="1:38" x14ac:dyDescent="0.2">
      <c r="A179" s="1"/>
      <c r="B179" s="88"/>
      <c r="C179" s="65" t="s">
        <v>2</v>
      </c>
      <c r="D179" s="101">
        <v>0.25169395117187632</v>
      </c>
      <c r="E179" s="41">
        <v>0.36383284060030824</v>
      </c>
      <c r="F179" s="41">
        <v>0.37256414459693793</v>
      </c>
      <c r="G179" s="41">
        <v>4.0628288189209485E-3</v>
      </c>
      <c r="H179" s="144">
        <v>6.5763784189632786E-5</v>
      </c>
      <c r="I179" s="144">
        <v>1.6292339151244479E-4</v>
      </c>
      <c r="J179" s="144">
        <v>4.2738924725709343E-3</v>
      </c>
      <c r="K179" s="144">
        <v>3.2052205142150242E-3</v>
      </c>
      <c r="L179" s="144">
        <v>1.199320443687447E-4</v>
      </c>
      <c r="M179" s="144">
        <v>1.85026050998203E-5</v>
      </c>
      <c r="N179" s="108"/>
      <c r="O179" s="173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"/>
      <c r="AL179" s="1"/>
    </row>
    <row r="180" spans="1:38" x14ac:dyDescent="0.2">
      <c r="A180" s="1"/>
      <c r="B180" s="133"/>
      <c r="C180" s="65" t="s">
        <v>3</v>
      </c>
      <c r="D180" s="101">
        <v>0.25025067866256961</v>
      </c>
      <c r="E180" s="41">
        <v>0.36291506357935477</v>
      </c>
      <c r="F180" s="41">
        <v>0.37395788764660037</v>
      </c>
      <c r="G180" s="41">
        <v>4.829973514938221E-3</v>
      </c>
      <c r="H180" s="144">
        <v>5.3430473202041728E-5</v>
      </c>
      <c r="I180" s="144">
        <v>1.6428000858543777E-4</v>
      </c>
      <c r="J180" s="144">
        <v>4.462732494228387E-3</v>
      </c>
      <c r="K180" s="144">
        <v>3.2001363432666097E-3</v>
      </c>
      <c r="L180" s="144">
        <v>1.4828410486631953E-4</v>
      </c>
      <c r="M180" s="144">
        <v>1.7533172388228312E-5</v>
      </c>
      <c r="N180" s="108"/>
      <c r="O180" s="173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"/>
      <c r="AL180" s="1"/>
    </row>
    <row r="181" spans="1:38" x14ac:dyDescent="0.2">
      <c r="A181" s="1"/>
      <c r="B181" s="88"/>
      <c r="C181" s="65" t="s">
        <v>4</v>
      </c>
      <c r="D181" s="101">
        <v>0.24910875193532167</v>
      </c>
      <c r="E181" s="41">
        <v>0.35930992620403207</v>
      </c>
      <c r="F181" s="41">
        <v>0.37907277140045048</v>
      </c>
      <c r="G181" s="41">
        <v>4.7474270925525943E-3</v>
      </c>
      <c r="H181" s="144">
        <v>6.2196435933455687E-5</v>
      </c>
      <c r="I181" s="144">
        <v>1.6385971327319054E-4</v>
      </c>
      <c r="J181" s="144">
        <v>4.1043862001110196E-3</v>
      </c>
      <c r="K181" s="144">
        <v>3.1612733333752107E-3</v>
      </c>
      <c r="L181" s="144">
        <v>2.4473574325443493E-4</v>
      </c>
      <c r="M181" s="144">
        <v>2.4671941695862488E-5</v>
      </c>
      <c r="N181" s="108"/>
      <c r="O181" s="173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"/>
      <c r="AL181" s="1"/>
    </row>
    <row r="182" spans="1:38" x14ac:dyDescent="0.2">
      <c r="A182" s="1"/>
      <c r="B182" s="88"/>
      <c r="C182" s="65" t="s">
        <v>5</v>
      </c>
      <c r="D182" s="101">
        <v>0.24342840974204</v>
      </c>
      <c r="E182" s="41">
        <v>0.36658271038935636</v>
      </c>
      <c r="F182" s="41">
        <v>0.37702280171232211</v>
      </c>
      <c r="G182" s="41">
        <v>5.0624884749453977E-3</v>
      </c>
      <c r="H182" s="144">
        <v>5.9790086490277392E-5</v>
      </c>
      <c r="I182" s="144">
        <v>1.6003125908190796E-4</v>
      </c>
      <c r="J182" s="144">
        <v>4.3546150854429201E-3</v>
      </c>
      <c r="K182" s="144">
        <v>3.1693281639511798E-3</v>
      </c>
      <c r="L182" s="144">
        <v>1.3454831187432767E-4</v>
      </c>
      <c r="M182" s="144">
        <v>2.5276774495544856E-5</v>
      </c>
      <c r="N182" s="108"/>
      <c r="O182" s="173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"/>
      <c r="AL182" s="1"/>
    </row>
    <row r="183" spans="1:38" x14ac:dyDescent="0.2">
      <c r="A183" s="1"/>
      <c r="B183" s="133"/>
      <c r="C183" s="65" t="s">
        <v>6</v>
      </c>
      <c r="D183" s="101">
        <v>0.23945297233981133</v>
      </c>
      <c r="E183" s="41">
        <v>0.36264838661305387</v>
      </c>
      <c r="F183" s="41">
        <v>0.384176582949253</v>
      </c>
      <c r="G183" s="41">
        <v>5.3519939672695927E-3</v>
      </c>
      <c r="H183" s="144">
        <v>5.4018120646790271E-5</v>
      </c>
      <c r="I183" s="144">
        <v>1.6812568265971753E-4</v>
      </c>
      <c r="J183" s="144">
        <v>4.7835353766293911E-3</v>
      </c>
      <c r="K183" s="144">
        <v>3.3436759252089801E-3</v>
      </c>
      <c r="L183" s="144"/>
      <c r="M183" s="144">
        <v>2.0709025467360704E-5</v>
      </c>
      <c r="N183" s="108"/>
      <c r="O183" s="173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"/>
      <c r="AL183" s="1"/>
    </row>
    <row r="184" spans="1:38" x14ac:dyDescent="0.2">
      <c r="A184" s="1"/>
      <c r="B184" s="88"/>
      <c r="C184" s="65" t="s">
        <v>7</v>
      </c>
      <c r="D184" s="101">
        <v>0.23368371134884888</v>
      </c>
      <c r="E184" s="41">
        <v>0.36699170083792926</v>
      </c>
      <c r="F184" s="41">
        <v>0.38424723101036085</v>
      </c>
      <c r="G184" s="41">
        <v>6.1720383243367314E-3</v>
      </c>
      <c r="H184" s="144">
        <v>5.7825376957067058E-5</v>
      </c>
      <c r="I184" s="144">
        <v>1.7898932183290115E-4</v>
      </c>
      <c r="J184" s="144">
        <v>5.094945986300183E-3</v>
      </c>
      <c r="K184" s="144">
        <v>3.5581545270831085E-3</v>
      </c>
      <c r="L184" s="144"/>
      <c r="M184" s="144">
        <v>1.5403266351009128E-5</v>
      </c>
      <c r="N184" s="108"/>
      <c r="O184" s="173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"/>
      <c r="AL184" s="1"/>
    </row>
    <row r="185" spans="1:38" x14ac:dyDescent="0.2">
      <c r="A185" s="1"/>
      <c r="B185" s="88"/>
      <c r="C185" s="65" t="s">
        <v>8</v>
      </c>
      <c r="D185" s="101">
        <v>0.23272985867541307</v>
      </c>
      <c r="E185" s="41">
        <v>0.37077146095063662</v>
      </c>
      <c r="F185" s="41">
        <v>0.37837124538026035</v>
      </c>
      <c r="G185" s="41">
        <v>8.9540963742348288E-3</v>
      </c>
      <c r="H185" s="144">
        <v>5.4478894820512157E-5</v>
      </c>
      <c r="I185" s="144">
        <v>1.9056914268322122E-4</v>
      </c>
      <c r="J185" s="144">
        <v>5.2922416105176708E-3</v>
      </c>
      <c r="K185" s="144">
        <v>3.4227553250979902E-3</v>
      </c>
      <c r="L185" s="144"/>
      <c r="M185" s="144">
        <v>1.5577625855983053E-5</v>
      </c>
      <c r="N185" s="108">
        <v>1.9771602047978488E-4</v>
      </c>
      <c r="O185" s="173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"/>
      <c r="AL185" s="1"/>
    </row>
    <row r="186" spans="1:38" x14ac:dyDescent="0.2">
      <c r="A186" s="1"/>
      <c r="B186" s="133"/>
      <c r="C186" s="65" t="s">
        <v>9</v>
      </c>
      <c r="D186" s="101">
        <v>0.22102206562957213</v>
      </c>
      <c r="E186" s="41">
        <v>0.37385689972146036</v>
      </c>
      <c r="F186" s="41">
        <v>0.38648272243715798</v>
      </c>
      <c r="G186" s="41">
        <v>9.2411607382793665E-3</v>
      </c>
      <c r="H186" s="144">
        <v>5.2039567133174374E-5</v>
      </c>
      <c r="I186" s="144">
        <v>2.0837154544717771E-4</v>
      </c>
      <c r="J186" s="144">
        <v>5.5862769102146843E-3</v>
      </c>
      <c r="K186" s="144">
        <v>3.1997935479467833E-3</v>
      </c>
      <c r="L186" s="144"/>
      <c r="M186" s="144">
        <v>1.1303676467451811E-5</v>
      </c>
      <c r="N186" s="108">
        <v>3.3936622632093055E-4</v>
      </c>
      <c r="O186" s="173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"/>
      <c r="AL186" s="1"/>
    </row>
    <row r="187" spans="1:38" x14ac:dyDescent="0.2">
      <c r="A187" s="1"/>
      <c r="B187" s="88"/>
      <c r="C187" s="65" t="s">
        <v>10</v>
      </c>
      <c r="D187" s="101">
        <v>0.21385508478634457</v>
      </c>
      <c r="E187" s="41">
        <v>0.37950987102906975</v>
      </c>
      <c r="F187" s="41">
        <v>0.38703131544455111</v>
      </c>
      <c r="G187" s="41">
        <v>9.0664260636510244E-3</v>
      </c>
      <c r="H187" s="144">
        <v>5.3866993595548152E-5</v>
      </c>
      <c r="I187" s="144">
        <v>2.2591201738824819E-4</v>
      </c>
      <c r="J187" s="144">
        <v>6.6245568053015869E-3</v>
      </c>
      <c r="K187" s="144">
        <v>3.0415133374979498E-3</v>
      </c>
      <c r="L187" s="144"/>
      <c r="M187" s="144">
        <v>9.5339811673536546E-6</v>
      </c>
      <c r="N187" s="108">
        <v>5.8191954143284037E-4</v>
      </c>
      <c r="O187" s="173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"/>
      <c r="AL187" s="1"/>
    </row>
    <row r="188" spans="1:38" ht="13.5" thickBot="1" x14ac:dyDescent="0.25">
      <c r="A188" s="1"/>
      <c r="B188" s="89"/>
      <c r="C188" s="67" t="s">
        <v>11</v>
      </c>
      <c r="D188" s="103">
        <v>0.21784829996617419</v>
      </c>
      <c r="E188" s="104">
        <v>0.37499203806209963</v>
      </c>
      <c r="F188" s="104">
        <v>0.38491488450635836</v>
      </c>
      <c r="G188" s="104">
        <v>9.6301514477877981E-3</v>
      </c>
      <c r="H188" s="147">
        <v>5.5749415212303624E-5</v>
      </c>
      <c r="I188" s="147">
        <v>2.447226035475648E-4</v>
      </c>
      <c r="J188" s="147">
        <v>7.0279344300653596E-3</v>
      </c>
      <c r="K188" s="147">
        <v>2.9598332437355559E-3</v>
      </c>
      <c r="L188" s="147"/>
      <c r="M188" s="147">
        <v>9.2563471808146274E-6</v>
      </c>
      <c r="N188" s="109">
        <v>2.317129977838445E-3</v>
      </c>
      <c r="O188" s="173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"/>
      <c r="AL188" s="1"/>
    </row>
    <row r="189" spans="1:38" x14ac:dyDescent="0.2">
      <c r="A189" s="1"/>
      <c r="B189" s="99" t="s">
        <v>27</v>
      </c>
      <c r="C189" s="35"/>
      <c r="D189" s="140"/>
      <c r="E189" s="140"/>
      <c r="F189" s="140"/>
      <c r="G189" s="140"/>
      <c r="H189" s="140"/>
      <c r="I189" s="140"/>
      <c r="J189" s="140"/>
      <c r="K189" s="140"/>
      <c r="L189" s="140"/>
      <c r="M189" s="140"/>
      <c r="N189" s="140"/>
      <c r="O189" s="15"/>
      <c r="P189" s="15"/>
      <c r="Q189" s="15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4"/>
      <c r="AK189" s="1"/>
      <c r="AL189" s="1"/>
    </row>
    <row r="190" spans="1:38" x14ac:dyDescent="0.2">
      <c r="A190" s="1"/>
      <c r="B190" s="15"/>
      <c r="C190" s="15"/>
      <c r="D190" s="172"/>
      <c r="E190" s="172"/>
      <c r="F190" s="172"/>
      <c r="G190" s="172"/>
      <c r="H190" s="172"/>
      <c r="I190" s="172"/>
      <c r="J190" s="172"/>
      <c r="K190" s="172"/>
      <c r="L190" s="172"/>
      <c r="M190" s="15"/>
      <c r="N190" s="15"/>
      <c r="O190" s="15"/>
      <c r="P190" s="15"/>
      <c r="Q190" s="15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x14ac:dyDescent="0.2">
      <c r="A191" s="1"/>
      <c r="B191" s="15"/>
      <c r="C191" s="15"/>
      <c r="D191" s="47"/>
      <c r="E191" s="47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x14ac:dyDescent="0.2">
      <c r="A192" s="1"/>
      <c r="B192" s="15"/>
      <c r="C192" s="15"/>
      <c r="D192" s="47"/>
      <c r="E192" s="47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x14ac:dyDescent="0.2">
      <c r="A193" s="1"/>
      <c r="B193" s="15"/>
      <c r="C193" s="15"/>
      <c r="D193" s="47"/>
      <c r="E193" s="47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x14ac:dyDescent="0.2">
      <c r="A194" s="1"/>
      <c r="B194" s="15"/>
      <c r="C194" s="15"/>
      <c r="D194" s="47"/>
      <c r="E194" s="47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x14ac:dyDescent="0.2">
      <c r="A195" s="1"/>
      <c r="B195" s="15"/>
      <c r="C195" s="15"/>
      <c r="D195" s="47"/>
      <c r="E195" s="47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x14ac:dyDescent="0.2">
      <c r="A196" s="1"/>
      <c r="B196" s="15"/>
      <c r="C196" s="15"/>
      <c r="D196" s="47"/>
      <c r="E196" s="47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x14ac:dyDescent="0.2">
      <c r="A197" s="1"/>
      <c r="B197" s="15"/>
      <c r="C197" s="15"/>
      <c r="D197" s="47"/>
      <c r="E197" s="47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x14ac:dyDescent="0.2">
      <c r="A198" s="1"/>
      <c r="B198" s="15"/>
      <c r="C198" s="15"/>
      <c r="D198" s="47"/>
      <c r="E198" s="47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6"/>
      <c r="Q198" s="17"/>
      <c r="R198" s="10"/>
      <c r="S198" s="10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x14ac:dyDescent="0.2">
      <c r="A199" s="1"/>
      <c r="B199" s="15"/>
      <c r="C199" s="15"/>
      <c r="D199" s="47"/>
      <c r="E199" s="47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6"/>
      <c r="Q199" s="17"/>
      <c r="R199" s="10"/>
      <c r="S199" s="10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x14ac:dyDescent="0.2">
      <c r="A200" s="1"/>
      <c r="B200" s="15"/>
      <c r="C200" s="15"/>
      <c r="D200" s="47"/>
      <c r="E200" s="47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6"/>
      <c r="Q200" s="17"/>
      <c r="R200" s="10"/>
      <c r="S200" s="10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x14ac:dyDescent="0.2">
      <c r="A201" s="1"/>
      <c r="B201" s="15"/>
      <c r="C201" s="15"/>
      <c r="D201" s="47"/>
      <c r="E201" s="47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6"/>
      <c r="Q201" s="17"/>
      <c r="R201" s="10"/>
      <c r="S201" s="10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x14ac:dyDescent="0.2">
      <c r="A202" s="1"/>
      <c r="B202" s="15"/>
      <c r="C202" s="15"/>
      <c r="D202" s="47"/>
      <c r="E202" s="47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6"/>
      <c r="Q202" s="17"/>
      <c r="R202" s="10"/>
      <c r="S202" s="10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x14ac:dyDescent="0.2">
      <c r="A203" s="1"/>
      <c r="B203" s="15"/>
      <c r="C203" s="15"/>
      <c r="D203" s="47"/>
      <c r="E203" s="47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6"/>
      <c r="Q203" s="17"/>
      <c r="R203" s="10"/>
      <c r="S203" s="10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x14ac:dyDescent="0.2">
      <c r="A204" s="1"/>
      <c r="B204" s="15"/>
      <c r="C204" s="15"/>
      <c r="D204" s="47"/>
      <c r="E204" s="47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6"/>
      <c r="Q204" s="17"/>
      <c r="R204" s="10"/>
      <c r="S204" s="10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x14ac:dyDescent="0.2">
      <c r="A205" s="1"/>
      <c r="B205" s="15"/>
      <c r="C205" s="15"/>
      <c r="D205" s="47"/>
      <c r="E205" s="47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6"/>
      <c r="Q205" s="17"/>
      <c r="R205" s="10"/>
      <c r="S205" s="10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x14ac:dyDescent="0.2">
      <c r="A206" s="1"/>
      <c r="B206" s="15"/>
      <c r="C206" s="15"/>
      <c r="D206" s="47"/>
      <c r="E206" s="47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6"/>
      <c r="Q206" s="17"/>
      <c r="R206" s="10"/>
      <c r="S206" s="10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x14ac:dyDescent="0.2">
      <c r="A207" s="1"/>
      <c r="B207" s="15"/>
      <c r="C207" s="15"/>
      <c r="D207" s="47"/>
      <c r="E207" s="47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6"/>
      <c r="Q207" s="17"/>
      <c r="R207" s="10"/>
      <c r="S207" s="10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x14ac:dyDescent="0.2">
      <c r="A208" s="1"/>
      <c r="B208" s="15"/>
      <c r="C208" s="15"/>
      <c r="D208" s="47"/>
      <c r="E208" s="47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6"/>
      <c r="Q208" s="17"/>
      <c r="R208" s="10"/>
      <c r="S208" s="10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x14ac:dyDescent="0.2"/>
    <row r="210" x14ac:dyDescent="0.2"/>
    <row r="21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</sheetData>
  <sheetProtection sheet="1" objects="1" scenarios="1"/>
  <phoneticPr fontId="0" type="noConversion"/>
  <hyperlinks>
    <hyperlink ref="B4" location="ÍNDICE!A1" display="&lt;&lt; VOLVER"/>
    <hyperlink ref="B189" location="ÍNDICE!A1" display="&lt;&lt; VOLVER"/>
  </hyperlinks>
  <printOptions horizontalCentered="1"/>
  <pageMargins left="0.78740157480314965" right="0.78740157480314965" top="0.98425196850393704" bottom="0.98425196850393704" header="0" footer="0"/>
  <pageSetup paperSize="9" scale="67" orientation="portrait"/>
  <headerFooter alignWithMargins="0"/>
  <rowBreaks count="1" manualBreakCount="1">
    <brk id="80" max="9" man="1"/>
  </rowBrea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7"/>
  <sheetViews>
    <sheetView showGridLines="0" showRowColHeaders="0" topLeftCell="A176" zoomScale="115" zoomScaleNormal="115" zoomScaleSheetLayoutView="100" zoomScalePageLayoutView="82" workbookViewId="0">
      <selection activeCell="M4" sqref="M4"/>
    </sheetView>
  </sheetViews>
  <sheetFormatPr baseColWidth="10" defaultColWidth="0" defaultRowHeight="12.75" zeroHeight="1" x14ac:dyDescent="0.2"/>
  <cols>
    <col min="1" max="1" width="20.42578125" customWidth="1"/>
    <col min="2" max="2" width="12.140625" customWidth="1"/>
    <col min="3" max="3" width="10.140625" customWidth="1"/>
    <col min="4" max="14" width="14.42578125" customWidth="1"/>
    <col min="15" max="15" width="21.7109375" customWidth="1"/>
    <col min="16" max="21" width="3" customWidth="1"/>
    <col min="22" max="35" width="3" hidden="1" customWidth="1"/>
    <col min="36" max="36" width="13.28515625" hidden="1" customWidth="1"/>
    <col min="37" max="37" width="5.42578125" hidden="1" customWidth="1"/>
    <col min="38" max="16384" width="3" hidden="1"/>
  </cols>
  <sheetData>
    <row r="1" spans="1:38" s="32" customFormat="1" ht="33.75" customHeight="1" x14ac:dyDescent="0.2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</row>
    <row r="2" spans="1:38" s="3" customFormat="1" ht="12.75" customHeight="1" x14ac:dyDescent="0.2">
      <c r="A2" s="2"/>
      <c r="B2" s="43" t="s">
        <v>12</v>
      </c>
      <c r="C2" s="2"/>
      <c r="D2" s="44"/>
      <c r="E2" s="4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s="3" customFormat="1" ht="10.5" customHeight="1" x14ac:dyDescent="0.2">
      <c r="A3" s="2"/>
      <c r="B3" s="43" t="s">
        <v>57</v>
      </c>
      <c r="C3" s="2"/>
      <c r="D3" s="44"/>
      <c r="E3" s="4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s="32" customFormat="1" ht="28.5" customHeight="1" thickBot="1" x14ac:dyDescent="0.25">
      <c r="A4" s="31"/>
      <c r="B4" s="99" t="s">
        <v>27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4"/>
      <c r="AF4" s="31"/>
      <c r="AG4" s="31"/>
      <c r="AH4" s="31"/>
      <c r="AI4" s="31"/>
      <c r="AJ4" s="31"/>
      <c r="AK4" s="31"/>
      <c r="AL4" s="31"/>
    </row>
    <row r="5" spans="1:38" ht="13.5" thickBot="1" x14ac:dyDescent="0.25">
      <c r="A5" s="1"/>
      <c r="B5" s="22" t="s">
        <v>13</v>
      </c>
      <c r="C5" s="60" t="s">
        <v>19</v>
      </c>
      <c r="D5" s="100" t="s">
        <v>39</v>
      </c>
      <c r="E5" s="5" t="s">
        <v>40</v>
      </c>
      <c r="F5" s="5" t="s">
        <v>41</v>
      </c>
      <c r="G5" s="5" t="s">
        <v>42</v>
      </c>
      <c r="H5" s="5" t="s">
        <v>43</v>
      </c>
      <c r="I5" s="5" t="s">
        <v>44</v>
      </c>
      <c r="J5" s="5" t="s">
        <v>46</v>
      </c>
      <c r="K5" s="5" t="s">
        <v>47</v>
      </c>
      <c r="L5" s="5" t="s">
        <v>49</v>
      </c>
      <c r="M5" s="5" t="s">
        <v>50</v>
      </c>
      <c r="N5" s="6" t="s">
        <v>51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8"/>
      <c r="AK5" s="1"/>
      <c r="AL5" s="1"/>
    </row>
    <row r="6" spans="1:38" x14ac:dyDescent="0.2">
      <c r="A6" s="1"/>
      <c r="B6" s="62">
        <v>2000</v>
      </c>
      <c r="C6" s="63" t="s">
        <v>11</v>
      </c>
      <c r="D6" s="132">
        <f>D32</f>
        <v>264032</v>
      </c>
      <c r="E6" s="115">
        <f>E32</f>
        <v>1273977</v>
      </c>
      <c r="F6" s="115">
        <f>F32</f>
        <v>1863516</v>
      </c>
      <c r="G6" s="115"/>
      <c r="H6" s="115"/>
      <c r="I6" s="115"/>
      <c r="J6" s="115"/>
      <c r="K6" s="115"/>
      <c r="L6" s="115"/>
      <c r="M6" s="106"/>
      <c r="N6" s="102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1"/>
      <c r="AL6" s="1"/>
    </row>
    <row r="7" spans="1:38" x14ac:dyDescent="0.2">
      <c r="A7" s="1"/>
      <c r="B7" s="64">
        <v>2001</v>
      </c>
      <c r="C7" s="65" t="s">
        <v>11</v>
      </c>
      <c r="D7" s="110">
        <f>D44</f>
        <v>629775</v>
      </c>
      <c r="E7" s="42">
        <f>E44</f>
        <v>2210284</v>
      </c>
      <c r="F7" s="42">
        <f>F44</f>
        <v>2260724</v>
      </c>
      <c r="G7" s="42"/>
      <c r="H7" s="42"/>
      <c r="I7" s="42"/>
      <c r="J7" s="42"/>
      <c r="K7" s="42"/>
      <c r="L7" s="42"/>
      <c r="M7" s="41"/>
      <c r="N7" s="102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1"/>
      <c r="AL7" s="1"/>
    </row>
    <row r="8" spans="1:38" x14ac:dyDescent="0.2">
      <c r="A8" s="1"/>
      <c r="B8" s="64">
        <v>2002</v>
      </c>
      <c r="C8" s="65" t="s">
        <v>11</v>
      </c>
      <c r="D8" s="110">
        <f>D56</f>
        <v>986402</v>
      </c>
      <c r="E8" s="42">
        <f>E56</f>
        <v>2568427</v>
      </c>
      <c r="F8" s="42">
        <f>F56</f>
        <v>2689481</v>
      </c>
      <c r="G8" s="42"/>
      <c r="H8" s="42"/>
      <c r="I8" s="42"/>
      <c r="J8" s="42"/>
      <c r="K8" s="42"/>
      <c r="L8" s="42"/>
      <c r="M8" s="41"/>
      <c r="N8" s="102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1"/>
      <c r="AL8" s="1"/>
    </row>
    <row r="9" spans="1:38" x14ac:dyDescent="0.2">
      <c r="A9" s="69"/>
      <c r="B9" s="64">
        <v>2003</v>
      </c>
      <c r="C9" s="65" t="s">
        <v>11</v>
      </c>
      <c r="D9" s="110">
        <f>D68</f>
        <v>1211157</v>
      </c>
      <c r="E9" s="42">
        <f>E68</f>
        <v>2716350</v>
      </c>
      <c r="F9" s="42">
        <f>F68</f>
        <v>3340774</v>
      </c>
      <c r="G9" s="42"/>
      <c r="H9" s="42"/>
      <c r="I9" s="42"/>
      <c r="J9" s="42"/>
      <c r="K9" s="42"/>
      <c r="L9" s="42"/>
      <c r="M9" s="41"/>
      <c r="N9" s="102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1"/>
      <c r="AL9" s="1"/>
    </row>
    <row r="10" spans="1:38" x14ac:dyDescent="0.2">
      <c r="A10" s="1"/>
      <c r="B10" s="64">
        <v>2004</v>
      </c>
      <c r="C10" s="65" t="s">
        <v>11</v>
      </c>
      <c r="D10" s="110">
        <f>D80</f>
        <v>1538511</v>
      </c>
      <c r="E10" s="42">
        <f>E80</f>
        <v>3270725</v>
      </c>
      <c r="F10" s="42">
        <f>F80</f>
        <v>4452149</v>
      </c>
      <c r="G10" s="42"/>
      <c r="H10" s="42"/>
      <c r="I10" s="42"/>
      <c r="J10" s="42"/>
      <c r="K10" s="42"/>
      <c r="L10" s="42"/>
      <c r="M10" s="41"/>
      <c r="N10" s="102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1"/>
      <c r="AL10" s="1"/>
    </row>
    <row r="11" spans="1:38" x14ac:dyDescent="0.2">
      <c r="A11" s="1"/>
      <c r="B11" s="64">
        <v>2005</v>
      </c>
      <c r="C11" s="65" t="s">
        <v>11</v>
      </c>
      <c r="D11" s="110">
        <f>D92</f>
        <v>1853361</v>
      </c>
      <c r="E11" s="42">
        <f>E92</f>
        <v>4033990</v>
      </c>
      <c r="F11" s="42">
        <f>F92</f>
        <v>4682221</v>
      </c>
      <c r="G11" s="42"/>
      <c r="H11" s="42"/>
      <c r="I11" s="42"/>
      <c r="J11" s="42"/>
      <c r="K11" s="42"/>
      <c r="L11" s="42"/>
      <c r="M11" s="41"/>
      <c r="N11" s="102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1"/>
      <c r="AL11" s="1"/>
    </row>
    <row r="12" spans="1:38" x14ac:dyDescent="0.2">
      <c r="A12" s="1"/>
      <c r="B12" s="64">
        <v>2006</v>
      </c>
      <c r="C12" s="65" t="s">
        <v>11</v>
      </c>
      <c r="D12" s="110">
        <f>+D104</f>
        <v>2281273</v>
      </c>
      <c r="E12" s="42">
        <f>+E104</f>
        <v>4864081</v>
      </c>
      <c r="F12" s="42">
        <f>+F104</f>
        <v>5305447</v>
      </c>
      <c r="G12" s="42"/>
      <c r="H12" s="42"/>
      <c r="I12" s="42"/>
      <c r="J12" s="42"/>
      <c r="K12" s="42"/>
      <c r="L12" s="42"/>
      <c r="M12" s="41"/>
      <c r="N12" s="102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1"/>
      <c r="AL12" s="1"/>
    </row>
    <row r="13" spans="1:38" x14ac:dyDescent="0.2">
      <c r="A13" s="70"/>
      <c r="B13" s="64">
        <v>2007</v>
      </c>
      <c r="C13" s="65" t="s">
        <v>11</v>
      </c>
      <c r="D13" s="110">
        <f>+D116</f>
        <v>2520345</v>
      </c>
      <c r="E13" s="42">
        <f>+E116</f>
        <v>5532612</v>
      </c>
      <c r="F13" s="42">
        <f>+F116</f>
        <v>5902245</v>
      </c>
      <c r="G13" s="42"/>
      <c r="H13" s="42"/>
      <c r="I13" s="42"/>
      <c r="J13" s="42"/>
      <c r="K13" s="42"/>
      <c r="L13" s="42"/>
      <c r="M13" s="41"/>
      <c r="N13" s="102"/>
      <c r="O13" s="9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"/>
      <c r="AL13" s="1"/>
    </row>
    <row r="14" spans="1:38" x14ac:dyDescent="0.2">
      <c r="A14" s="70"/>
      <c r="B14" s="64">
        <v>2008</v>
      </c>
      <c r="C14" s="65" t="s">
        <v>11</v>
      </c>
      <c r="D14" s="110">
        <f>+D128</f>
        <v>2749208</v>
      </c>
      <c r="E14" s="42">
        <f>+E128</f>
        <v>5741086</v>
      </c>
      <c r="F14" s="42">
        <f>+F128</f>
        <v>6299087</v>
      </c>
      <c r="G14" s="42">
        <f>+G128</f>
        <v>7212</v>
      </c>
      <c r="H14" s="42"/>
      <c r="I14" s="42"/>
      <c r="J14" s="42"/>
      <c r="K14" s="42"/>
      <c r="L14" s="42"/>
      <c r="M14" s="41"/>
      <c r="N14" s="102"/>
      <c r="O14" s="9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"/>
      <c r="AL14" s="1"/>
    </row>
    <row r="15" spans="1:38" x14ac:dyDescent="0.2">
      <c r="A15" s="70"/>
      <c r="B15" s="64">
        <v>2009</v>
      </c>
      <c r="C15" s="65" t="s">
        <v>11</v>
      </c>
      <c r="D15" s="110">
        <f>+D140</f>
        <v>3225329</v>
      </c>
      <c r="E15" s="42">
        <f>+E140</f>
        <v>6299268</v>
      </c>
      <c r="F15" s="42">
        <f>+F140</f>
        <v>6911730</v>
      </c>
      <c r="G15" s="42">
        <f>+G140</f>
        <v>13896</v>
      </c>
      <c r="H15" s="42"/>
      <c r="I15" s="42"/>
      <c r="J15" s="42"/>
      <c r="K15" s="42"/>
      <c r="L15" s="42"/>
      <c r="M15" s="41"/>
      <c r="N15" s="102"/>
      <c r="O15" s="9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"/>
      <c r="AL15" s="1"/>
    </row>
    <row r="16" spans="1:38" x14ac:dyDescent="0.2">
      <c r="A16" s="70"/>
      <c r="B16" s="64">
        <v>2010</v>
      </c>
      <c r="C16" s="65" t="s">
        <v>11</v>
      </c>
      <c r="D16" s="110">
        <f>+D152</f>
        <v>4465518</v>
      </c>
      <c r="E16" s="42">
        <f>+E152</f>
        <v>7229289</v>
      </c>
      <c r="F16" s="42">
        <f>+F152</f>
        <v>8129251</v>
      </c>
      <c r="G16" s="42">
        <f>+G152</f>
        <v>27557</v>
      </c>
      <c r="H16" s="42">
        <f>+H152</f>
        <v>627</v>
      </c>
      <c r="I16" s="42"/>
      <c r="J16" s="42"/>
      <c r="K16" s="42"/>
      <c r="L16" s="42"/>
      <c r="M16" s="145"/>
      <c r="N16" s="150"/>
      <c r="O16" s="9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"/>
      <c r="AL16" s="1"/>
    </row>
    <row r="17" spans="1:38" x14ac:dyDescent="0.2">
      <c r="A17" s="70"/>
      <c r="B17" s="64">
        <v>2011</v>
      </c>
      <c r="C17" s="65" t="s">
        <v>11</v>
      </c>
      <c r="D17" s="110">
        <f t="shared" ref="D17:I17" si="0">+D164</f>
        <v>5163199</v>
      </c>
      <c r="E17" s="42">
        <f t="shared" si="0"/>
        <v>8355931</v>
      </c>
      <c r="F17" s="42">
        <f t="shared" si="0"/>
        <v>8756608</v>
      </c>
      <c r="G17" s="42">
        <f t="shared" si="0"/>
        <v>37413</v>
      </c>
      <c r="H17" s="42">
        <f t="shared" si="0"/>
        <v>1176</v>
      </c>
      <c r="I17" s="42">
        <f t="shared" si="0"/>
        <v>921</v>
      </c>
      <c r="J17" s="42"/>
      <c r="K17" s="42"/>
      <c r="L17" s="42"/>
      <c r="M17" s="144"/>
      <c r="N17" s="108"/>
      <c r="O17" s="9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"/>
      <c r="AL17" s="1"/>
    </row>
    <row r="18" spans="1:38" x14ac:dyDescent="0.2">
      <c r="A18" s="70"/>
      <c r="B18" s="64">
        <v>2012</v>
      </c>
      <c r="C18" s="65" t="s">
        <v>11</v>
      </c>
      <c r="D18" s="110">
        <f>+D176</f>
        <v>5802164</v>
      </c>
      <c r="E18" s="42">
        <f t="shared" ref="E18:M18" si="1">+E176</f>
        <v>8780825</v>
      </c>
      <c r="F18" s="42">
        <f t="shared" si="1"/>
        <v>9054749</v>
      </c>
      <c r="G18" s="42">
        <f t="shared" si="1"/>
        <v>111583</v>
      </c>
      <c r="H18" s="42">
        <f t="shared" si="1"/>
        <v>1985</v>
      </c>
      <c r="I18" s="42">
        <f t="shared" si="1"/>
        <v>3415</v>
      </c>
      <c r="J18" s="42">
        <f t="shared" si="1"/>
        <v>103607</v>
      </c>
      <c r="K18" s="42">
        <f t="shared" si="1"/>
        <v>78794</v>
      </c>
      <c r="L18" s="42">
        <f t="shared" si="1"/>
        <v>3851</v>
      </c>
      <c r="M18" s="42">
        <f t="shared" si="1"/>
        <v>0</v>
      </c>
      <c r="N18" s="111"/>
      <c r="O18" s="9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"/>
      <c r="AL18" s="1"/>
    </row>
    <row r="19" spans="1:38" ht="13.5" thickBot="1" x14ac:dyDescent="0.25">
      <c r="A19" s="70"/>
      <c r="B19" s="66">
        <v>2013</v>
      </c>
      <c r="C19" s="67" t="s">
        <v>11</v>
      </c>
      <c r="D19" s="112">
        <f>+D188</f>
        <v>5154169</v>
      </c>
      <c r="E19" s="113">
        <f t="shared" ref="E19:N19" si="2">+E188</f>
        <v>8872102</v>
      </c>
      <c r="F19" s="113">
        <f t="shared" si="2"/>
        <v>9106871</v>
      </c>
      <c r="G19" s="113">
        <f t="shared" si="2"/>
        <v>227844</v>
      </c>
      <c r="H19" s="113">
        <f t="shared" si="2"/>
        <v>1319</v>
      </c>
      <c r="I19" s="113">
        <f t="shared" si="2"/>
        <v>5790</v>
      </c>
      <c r="J19" s="113">
        <f t="shared" si="2"/>
        <v>166277</v>
      </c>
      <c r="K19" s="113">
        <f t="shared" si="2"/>
        <v>70028</v>
      </c>
      <c r="L19" s="113">
        <f t="shared" si="2"/>
        <v>0</v>
      </c>
      <c r="M19" s="113">
        <f t="shared" si="2"/>
        <v>219</v>
      </c>
      <c r="N19" s="114">
        <f t="shared" si="2"/>
        <v>54822</v>
      </c>
      <c r="O19" s="9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"/>
      <c r="AL19" s="1"/>
    </row>
    <row r="20" spans="1:38" ht="13.5" thickBot="1" x14ac:dyDescent="0.25">
      <c r="A20" s="1"/>
      <c r="B20" s="22" t="s">
        <v>13</v>
      </c>
      <c r="C20" s="23" t="s">
        <v>19</v>
      </c>
      <c r="D20" s="5" t="s">
        <v>39</v>
      </c>
      <c r="E20" s="5" t="s">
        <v>40</v>
      </c>
      <c r="F20" s="5" t="s">
        <v>41</v>
      </c>
      <c r="G20" s="5" t="s">
        <v>42</v>
      </c>
      <c r="H20" s="146" t="s">
        <v>43</v>
      </c>
      <c r="I20" s="5" t="s">
        <v>44</v>
      </c>
      <c r="J20" s="5" t="s">
        <v>46</v>
      </c>
      <c r="K20" s="5" t="s">
        <v>47</v>
      </c>
      <c r="L20" s="5" t="s">
        <v>49</v>
      </c>
      <c r="M20" s="5" t="s">
        <v>50</v>
      </c>
      <c r="N20" s="6" t="s">
        <v>51</v>
      </c>
      <c r="O20" s="9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8"/>
      <c r="AK20" s="1"/>
      <c r="AL20" s="1"/>
    </row>
    <row r="21" spans="1:38" x14ac:dyDescent="0.2">
      <c r="A21" s="1"/>
      <c r="B21" s="68">
        <v>2000</v>
      </c>
      <c r="C21" s="63" t="s">
        <v>1</v>
      </c>
      <c r="D21" s="132">
        <v>86156</v>
      </c>
      <c r="E21" s="115">
        <v>704711</v>
      </c>
      <c r="F21" s="115">
        <v>1532830</v>
      </c>
      <c r="G21" s="115"/>
      <c r="H21" s="115"/>
      <c r="I21" s="115"/>
      <c r="J21" s="115"/>
      <c r="K21" s="115"/>
      <c r="L21" s="115"/>
      <c r="M21" s="106"/>
      <c r="N21" s="102"/>
      <c r="O21" s="9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9"/>
      <c r="AK21" s="1"/>
      <c r="AL21" s="1"/>
    </row>
    <row r="22" spans="1:38" x14ac:dyDescent="0.2">
      <c r="A22" s="1"/>
      <c r="B22" s="64"/>
      <c r="C22" s="65" t="s">
        <v>28</v>
      </c>
      <c r="D22" s="110">
        <v>92226</v>
      </c>
      <c r="E22" s="42">
        <v>742279</v>
      </c>
      <c r="F22" s="42">
        <v>1562707</v>
      </c>
      <c r="G22" s="42"/>
      <c r="H22" s="42"/>
      <c r="I22" s="42"/>
      <c r="J22" s="42"/>
      <c r="K22" s="42"/>
      <c r="L22" s="42"/>
      <c r="M22" s="41"/>
      <c r="N22" s="102"/>
      <c r="O22" s="9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9"/>
      <c r="AK22" s="1"/>
      <c r="AL22" s="1"/>
    </row>
    <row r="23" spans="1:38" x14ac:dyDescent="0.2">
      <c r="A23" s="1"/>
      <c r="B23" s="64"/>
      <c r="C23" s="65" t="s">
        <v>2</v>
      </c>
      <c r="D23" s="110">
        <v>104044</v>
      </c>
      <c r="E23" s="42">
        <v>783519</v>
      </c>
      <c r="F23" s="42">
        <v>1603730</v>
      </c>
      <c r="G23" s="42"/>
      <c r="H23" s="42"/>
      <c r="I23" s="42"/>
      <c r="J23" s="42"/>
      <c r="K23" s="42"/>
      <c r="L23" s="42"/>
      <c r="M23" s="41"/>
      <c r="N23" s="102"/>
      <c r="O23" s="9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9"/>
      <c r="AK23" s="1"/>
      <c r="AL23" s="1"/>
    </row>
    <row r="24" spans="1:38" x14ac:dyDescent="0.2">
      <c r="A24" s="1"/>
      <c r="B24" s="64"/>
      <c r="C24" s="65" t="s">
        <v>3</v>
      </c>
      <c r="D24" s="110">
        <v>118516</v>
      </c>
      <c r="E24" s="42">
        <v>815081</v>
      </c>
      <c r="F24" s="42">
        <v>1623663</v>
      </c>
      <c r="G24" s="42"/>
      <c r="H24" s="42"/>
      <c r="I24" s="42"/>
      <c r="J24" s="42"/>
      <c r="K24" s="42"/>
      <c r="L24" s="42"/>
      <c r="M24" s="41"/>
      <c r="N24" s="102"/>
      <c r="O24" s="9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9"/>
      <c r="AK24" s="1"/>
      <c r="AL24" s="1"/>
    </row>
    <row r="25" spans="1:38" x14ac:dyDescent="0.2">
      <c r="A25" s="1"/>
      <c r="B25" s="64"/>
      <c r="C25" s="65" t="s">
        <v>4</v>
      </c>
      <c r="D25" s="110">
        <v>132413</v>
      </c>
      <c r="E25" s="42">
        <v>921615</v>
      </c>
      <c r="F25" s="42">
        <v>1735448</v>
      </c>
      <c r="G25" s="42"/>
      <c r="H25" s="42"/>
      <c r="I25" s="42"/>
      <c r="J25" s="42"/>
      <c r="K25" s="42"/>
      <c r="L25" s="42"/>
      <c r="M25" s="41"/>
      <c r="N25" s="102"/>
      <c r="O25" s="9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9"/>
      <c r="AK25" s="1"/>
      <c r="AL25" s="1"/>
    </row>
    <row r="26" spans="1:38" ht="13.5" customHeight="1" x14ac:dyDescent="0.2">
      <c r="A26" s="1"/>
      <c r="B26" s="64"/>
      <c r="C26" s="65" t="s">
        <v>5</v>
      </c>
      <c r="D26" s="110">
        <v>138492</v>
      </c>
      <c r="E26" s="42">
        <v>977361</v>
      </c>
      <c r="F26" s="42">
        <v>1746242</v>
      </c>
      <c r="G26" s="42"/>
      <c r="H26" s="42"/>
      <c r="I26" s="42"/>
      <c r="J26" s="42"/>
      <c r="K26" s="42"/>
      <c r="L26" s="42"/>
      <c r="M26" s="41"/>
      <c r="N26" s="102"/>
      <c r="O26" s="9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9"/>
      <c r="AK26" s="1"/>
      <c r="AL26" s="1"/>
    </row>
    <row r="27" spans="1:38" x14ac:dyDescent="0.2">
      <c r="A27" s="1"/>
      <c r="B27" s="64"/>
      <c r="C27" s="65" t="s">
        <v>6</v>
      </c>
      <c r="D27" s="110">
        <v>156588</v>
      </c>
      <c r="E27" s="42">
        <v>1025703</v>
      </c>
      <c r="F27" s="42">
        <v>1746014</v>
      </c>
      <c r="G27" s="42"/>
      <c r="H27" s="42"/>
      <c r="I27" s="42"/>
      <c r="J27" s="42"/>
      <c r="K27" s="42"/>
      <c r="L27" s="42"/>
      <c r="M27" s="41"/>
      <c r="N27" s="102"/>
      <c r="O27" s="9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9"/>
      <c r="AK27" s="1"/>
      <c r="AL27" s="1"/>
    </row>
    <row r="28" spans="1:38" x14ac:dyDescent="0.2">
      <c r="A28" s="1"/>
      <c r="B28" s="64"/>
      <c r="C28" s="65" t="s">
        <v>7</v>
      </c>
      <c r="D28" s="110">
        <v>173466</v>
      </c>
      <c r="E28" s="42">
        <v>1069080</v>
      </c>
      <c r="F28" s="42">
        <v>1730759</v>
      </c>
      <c r="G28" s="42"/>
      <c r="H28" s="42"/>
      <c r="I28" s="42"/>
      <c r="J28" s="42"/>
      <c r="K28" s="42"/>
      <c r="L28" s="42"/>
      <c r="M28" s="41"/>
      <c r="N28" s="102"/>
      <c r="O28" s="9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9"/>
      <c r="AK28" s="1"/>
      <c r="AL28" s="1"/>
    </row>
    <row r="29" spans="1:38" x14ac:dyDescent="0.2">
      <c r="A29" s="1"/>
      <c r="B29" s="64"/>
      <c r="C29" s="65" t="s">
        <v>8</v>
      </c>
      <c r="D29" s="110">
        <v>193465</v>
      </c>
      <c r="E29" s="42">
        <v>1118141</v>
      </c>
      <c r="F29" s="42">
        <v>1742035</v>
      </c>
      <c r="G29" s="42"/>
      <c r="H29" s="42"/>
      <c r="I29" s="42"/>
      <c r="J29" s="42"/>
      <c r="K29" s="42"/>
      <c r="L29" s="42"/>
      <c r="M29" s="41"/>
      <c r="N29" s="102"/>
      <c r="O29" s="9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9"/>
      <c r="AK29" s="1"/>
      <c r="AL29" s="1"/>
    </row>
    <row r="30" spans="1:38" x14ac:dyDescent="0.2">
      <c r="A30" s="1"/>
      <c r="B30" s="64"/>
      <c r="C30" s="65" t="s">
        <v>9</v>
      </c>
      <c r="D30" s="110">
        <v>215959</v>
      </c>
      <c r="E30" s="42">
        <v>1169924</v>
      </c>
      <c r="F30" s="42">
        <v>1782360</v>
      </c>
      <c r="G30" s="42"/>
      <c r="H30" s="42"/>
      <c r="I30" s="42"/>
      <c r="J30" s="42"/>
      <c r="K30" s="42"/>
      <c r="L30" s="42"/>
      <c r="M30" s="41"/>
      <c r="N30" s="102"/>
      <c r="O30" s="9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9"/>
      <c r="AK30" s="1"/>
      <c r="AL30" s="1"/>
    </row>
    <row r="31" spans="1:38" x14ac:dyDescent="0.2">
      <c r="A31" s="1"/>
      <c r="B31" s="64"/>
      <c r="C31" s="65" t="s">
        <v>10</v>
      </c>
      <c r="D31" s="110">
        <v>240933</v>
      </c>
      <c r="E31" s="42">
        <v>1208620</v>
      </c>
      <c r="F31" s="42">
        <v>1809254</v>
      </c>
      <c r="G31" s="42"/>
      <c r="H31" s="42"/>
      <c r="I31" s="42"/>
      <c r="J31" s="42"/>
      <c r="K31" s="42"/>
      <c r="L31" s="42"/>
      <c r="M31" s="41"/>
      <c r="N31" s="102"/>
      <c r="O31" s="9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9"/>
      <c r="AK31" s="1"/>
      <c r="AL31" s="1"/>
    </row>
    <row r="32" spans="1:38" ht="13.5" thickBot="1" x14ac:dyDescent="0.25">
      <c r="A32" s="1"/>
      <c r="B32" s="66"/>
      <c r="C32" s="67" t="s">
        <v>11</v>
      </c>
      <c r="D32" s="112">
        <v>264032</v>
      </c>
      <c r="E32" s="113">
        <v>1273977</v>
      </c>
      <c r="F32" s="113">
        <v>1863516</v>
      </c>
      <c r="G32" s="113"/>
      <c r="H32" s="113"/>
      <c r="I32" s="113"/>
      <c r="J32" s="113"/>
      <c r="K32" s="113"/>
      <c r="L32" s="113"/>
      <c r="M32" s="104"/>
      <c r="N32" s="105"/>
      <c r="O32" s="9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9"/>
      <c r="AK32" s="1"/>
      <c r="AL32" s="1"/>
    </row>
    <row r="33" spans="1:38" x14ac:dyDescent="0.2">
      <c r="A33" s="1"/>
      <c r="B33" s="68">
        <v>2001</v>
      </c>
      <c r="C33" s="63" t="s">
        <v>1</v>
      </c>
      <c r="D33" s="132">
        <v>268885</v>
      </c>
      <c r="E33" s="115">
        <v>1338165</v>
      </c>
      <c r="F33" s="115">
        <v>1917715</v>
      </c>
      <c r="G33" s="115"/>
      <c r="H33" s="115"/>
      <c r="I33" s="115"/>
      <c r="J33" s="115"/>
      <c r="K33" s="115"/>
      <c r="L33" s="115"/>
      <c r="M33" s="106"/>
      <c r="N33" s="107"/>
      <c r="O33" s="9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9"/>
      <c r="AK33" s="1"/>
      <c r="AL33" s="1"/>
    </row>
    <row r="34" spans="1:38" x14ac:dyDescent="0.2">
      <c r="A34" s="1"/>
      <c r="B34" s="64"/>
      <c r="C34" s="65" t="s">
        <v>28</v>
      </c>
      <c r="D34" s="110">
        <v>269566</v>
      </c>
      <c r="E34" s="42">
        <v>1356153</v>
      </c>
      <c r="F34" s="42">
        <v>1942923</v>
      </c>
      <c r="G34" s="42"/>
      <c r="H34" s="42"/>
      <c r="I34" s="42"/>
      <c r="J34" s="42"/>
      <c r="K34" s="42"/>
      <c r="L34" s="42"/>
      <c r="M34" s="41"/>
      <c r="N34" s="102"/>
      <c r="O34" s="9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9"/>
      <c r="AK34" s="1"/>
      <c r="AL34" s="1"/>
    </row>
    <row r="35" spans="1:38" x14ac:dyDescent="0.2">
      <c r="A35" s="1"/>
      <c r="B35" s="64"/>
      <c r="C35" s="65" t="s">
        <v>2</v>
      </c>
      <c r="D35" s="110">
        <v>281707</v>
      </c>
      <c r="E35" s="42">
        <v>1408992</v>
      </c>
      <c r="F35" s="42">
        <v>1984355</v>
      </c>
      <c r="G35" s="42"/>
      <c r="H35" s="42"/>
      <c r="I35" s="42"/>
      <c r="J35" s="42"/>
      <c r="K35" s="42"/>
      <c r="L35" s="42"/>
      <c r="M35" s="41"/>
      <c r="N35" s="102"/>
      <c r="O35" s="9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9"/>
      <c r="AK35" s="1"/>
      <c r="AL35" s="1"/>
    </row>
    <row r="36" spans="1:38" x14ac:dyDescent="0.2">
      <c r="A36" s="1"/>
      <c r="B36" s="64"/>
      <c r="C36" s="65" t="s">
        <v>3</v>
      </c>
      <c r="D36" s="110">
        <v>290490</v>
      </c>
      <c r="E36" s="42">
        <v>1450043</v>
      </c>
      <c r="F36" s="42">
        <v>2065829</v>
      </c>
      <c r="G36" s="42"/>
      <c r="H36" s="42"/>
      <c r="I36" s="42"/>
      <c r="J36" s="42"/>
      <c r="K36" s="42"/>
      <c r="L36" s="42"/>
      <c r="M36" s="41"/>
      <c r="N36" s="102"/>
      <c r="O36" s="9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9"/>
      <c r="AK36" s="1"/>
      <c r="AL36" s="1"/>
    </row>
    <row r="37" spans="1:38" x14ac:dyDescent="0.2">
      <c r="A37" s="1"/>
      <c r="B37" s="64"/>
      <c r="C37" s="65" t="s">
        <v>4</v>
      </c>
      <c r="D37" s="110">
        <v>306090</v>
      </c>
      <c r="E37" s="42">
        <v>1487971</v>
      </c>
      <c r="F37" s="42">
        <v>2108994</v>
      </c>
      <c r="G37" s="42"/>
      <c r="H37" s="42"/>
      <c r="I37" s="42"/>
      <c r="J37" s="42"/>
      <c r="K37" s="42"/>
      <c r="L37" s="42"/>
      <c r="M37" s="41"/>
      <c r="N37" s="102"/>
      <c r="O37" s="9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9"/>
      <c r="AK37" s="1"/>
      <c r="AL37" s="1"/>
    </row>
    <row r="38" spans="1:38" x14ac:dyDescent="0.2">
      <c r="A38" s="1"/>
      <c r="B38" s="64"/>
      <c r="C38" s="65" t="s">
        <v>5</v>
      </c>
      <c r="D38" s="110">
        <v>377237</v>
      </c>
      <c r="E38" s="42">
        <v>1582971</v>
      </c>
      <c r="F38" s="42">
        <v>2149963</v>
      </c>
      <c r="G38" s="42"/>
      <c r="H38" s="42"/>
      <c r="I38" s="42"/>
      <c r="J38" s="42"/>
      <c r="K38" s="42"/>
      <c r="L38" s="42"/>
      <c r="M38" s="41"/>
      <c r="N38" s="102"/>
      <c r="O38" s="9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9"/>
      <c r="AK38" s="1"/>
      <c r="AL38" s="1"/>
    </row>
    <row r="39" spans="1:38" x14ac:dyDescent="0.2">
      <c r="A39" s="1"/>
      <c r="B39" s="64"/>
      <c r="C39" s="65" t="s">
        <v>6</v>
      </c>
      <c r="D39" s="110">
        <v>416238</v>
      </c>
      <c r="E39" s="42">
        <v>1646054</v>
      </c>
      <c r="F39" s="42">
        <v>2189779</v>
      </c>
      <c r="G39" s="42"/>
      <c r="H39" s="42"/>
      <c r="I39" s="42"/>
      <c r="J39" s="42"/>
      <c r="K39" s="42"/>
      <c r="L39" s="42"/>
      <c r="M39" s="41"/>
      <c r="N39" s="102"/>
      <c r="O39" s="9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9"/>
      <c r="AK39" s="1"/>
      <c r="AL39" s="1"/>
    </row>
    <row r="40" spans="1:38" x14ac:dyDescent="0.2">
      <c r="A40" s="1"/>
      <c r="B40" s="64"/>
      <c r="C40" s="65" t="s">
        <v>7</v>
      </c>
      <c r="D40" s="110">
        <v>454605</v>
      </c>
      <c r="E40" s="42">
        <v>1711337</v>
      </c>
      <c r="F40" s="42">
        <v>2229032</v>
      </c>
      <c r="G40" s="42"/>
      <c r="H40" s="42"/>
      <c r="I40" s="42"/>
      <c r="J40" s="42"/>
      <c r="K40" s="42"/>
      <c r="L40" s="42"/>
      <c r="M40" s="41"/>
      <c r="N40" s="102"/>
      <c r="O40" s="9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9"/>
      <c r="AK40" s="1"/>
      <c r="AL40" s="1"/>
    </row>
    <row r="41" spans="1:38" x14ac:dyDescent="0.2">
      <c r="A41" s="1"/>
      <c r="B41" s="64"/>
      <c r="C41" s="65" t="s">
        <v>8</v>
      </c>
      <c r="D41" s="110">
        <v>485317</v>
      </c>
      <c r="E41" s="42">
        <v>1765650</v>
      </c>
      <c r="F41" s="42">
        <v>2304465</v>
      </c>
      <c r="G41" s="42"/>
      <c r="H41" s="42"/>
      <c r="I41" s="42"/>
      <c r="J41" s="42"/>
      <c r="K41" s="42"/>
      <c r="L41" s="42"/>
      <c r="M41" s="41"/>
      <c r="N41" s="102"/>
      <c r="O41" s="9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9"/>
      <c r="AK41" s="1"/>
      <c r="AL41" s="1"/>
    </row>
    <row r="42" spans="1:38" x14ac:dyDescent="0.2">
      <c r="A42" s="1"/>
      <c r="B42" s="64"/>
      <c r="C42" s="65" t="s">
        <v>9</v>
      </c>
      <c r="D42" s="110">
        <v>511691</v>
      </c>
      <c r="E42" s="42">
        <v>2008277</v>
      </c>
      <c r="F42" s="42">
        <v>2284595</v>
      </c>
      <c r="G42" s="42"/>
      <c r="H42" s="42"/>
      <c r="I42" s="42"/>
      <c r="J42" s="42"/>
      <c r="K42" s="42"/>
      <c r="L42" s="42"/>
      <c r="M42" s="41"/>
      <c r="N42" s="102"/>
      <c r="O42" s="9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9"/>
      <c r="AK42" s="1"/>
      <c r="AL42" s="1"/>
    </row>
    <row r="43" spans="1:38" x14ac:dyDescent="0.2">
      <c r="A43" s="1"/>
      <c r="B43" s="64"/>
      <c r="C43" s="65" t="s">
        <v>10</v>
      </c>
      <c r="D43" s="110">
        <v>544884</v>
      </c>
      <c r="E43" s="42">
        <v>2102852</v>
      </c>
      <c r="F43" s="42">
        <v>2333770</v>
      </c>
      <c r="G43" s="42"/>
      <c r="H43" s="42"/>
      <c r="I43" s="42"/>
      <c r="J43" s="42"/>
      <c r="K43" s="42"/>
      <c r="L43" s="42"/>
      <c r="M43" s="41"/>
      <c r="N43" s="102"/>
      <c r="O43" s="9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9"/>
      <c r="AK43" s="1"/>
      <c r="AL43" s="1"/>
    </row>
    <row r="44" spans="1:38" ht="13.5" thickBot="1" x14ac:dyDescent="0.25">
      <c r="A44" s="1"/>
      <c r="B44" s="66"/>
      <c r="C44" s="67" t="s">
        <v>11</v>
      </c>
      <c r="D44" s="112">
        <v>629775</v>
      </c>
      <c r="E44" s="113">
        <v>2210284</v>
      </c>
      <c r="F44" s="113">
        <v>2260724</v>
      </c>
      <c r="G44" s="113"/>
      <c r="H44" s="113"/>
      <c r="I44" s="113"/>
      <c r="J44" s="113"/>
      <c r="K44" s="113"/>
      <c r="L44" s="113"/>
      <c r="M44" s="104"/>
      <c r="N44" s="105"/>
      <c r="O44" s="9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9"/>
      <c r="AK44" s="1"/>
      <c r="AL44" s="1"/>
    </row>
    <row r="45" spans="1:38" x14ac:dyDescent="0.2">
      <c r="A45" s="1"/>
      <c r="B45" s="68">
        <v>2002</v>
      </c>
      <c r="C45" s="63" t="s">
        <v>1</v>
      </c>
      <c r="D45" s="132">
        <v>645785</v>
      </c>
      <c r="E45" s="115">
        <v>2271574</v>
      </c>
      <c r="F45" s="115">
        <v>2313745</v>
      </c>
      <c r="G45" s="115"/>
      <c r="H45" s="115"/>
      <c r="I45" s="115"/>
      <c r="J45" s="115"/>
      <c r="K45" s="115"/>
      <c r="L45" s="115"/>
      <c r="M45" s="106"/>
      <c r="N45" s="107"/>
      <c r="O45" s="9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9"/>
      <c r="AK45" s="1"/>
      <c r="AL45" s="1"/>
    </row>
    <row r="46" spans="1:38" x14ac:dyDescent="0.2">
      <c r="A46" s="1"/>
      <c r="B46" s="64"/>
      <c r="C46" s="65" t="s">
        <v>28</v>
      </c>
      <c r="D46" s="110">
        <v>657936</v>
      </c>
      <c r="E46" s="42">
        <v>2288982</v>
      </c>
      <c r="F46" s="42">
        <v>2370581</v>
      </c>
      <c r="G46" s="42"/>
      <c r="H46" s="42"/>
      <c r="I46" s="42"/>
      <c r="J46" s="42"/>
      <c r="K46" s="42"/>
      <c r="L46" s="42"/>
      <c r="M46" s="41"/>
      <c r="N46" s="102"/>
      <c r="O46" s="9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9"/>
      <c r="AK46" s="1"/>
      <c r="AL46" s="1"/>
    </row>
    <row r="47" spans="1:38" x14ac:dyDescent="0.2">
      <c r="A47" s="1"/>
      <c r="B47" s="64"/>
      <c r="C47" s="65" t="s">
        <v>2</v>
      </c>
      <c r="D47" s="110">
        <v>671239</v>
      </c>
      <c r="E47" s="42">
        <v>2307426</v>
      </c>
      <c r="F47" s="42">
        <v>2430927</v>
      </c>
      <c r="G47" s="42"/>
      <c r="H47" s="42"/>
      <c r="I47" s="42"/>
      <c r="J47" s="42"/>
      <c r="K47" s="42"/>
      <c r="L47" s="42"/>
      <c r="M47" s="41"/>
      <c r="N47" s="102"/>
      <c r="O47" s="9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9"/>
      <c r="AK47" s="1"/>
      <c r="AL47" s="1"/>
    </row>
    <row r="48" spans="1:38" x14ac:dyDescent="0.2">
      <c r="A48" s="1"/>
      <c r="B48" s="64"/>
      <c r="C48" s="65" t="s">
        <v>3</v>
      </c>
      <c r="D48" s="110">
        <v>671758</v>
      </c>
      <c r="E48" s="42">
        <v>2321393</v>
      </c>
      <c r="F48" s="42">
        <v>2484814</v>
      </c>
      <c r="G48" s="42"/>
      <c r="H48" s="42"/>
      <c r="I48" s="42"/>
      <c r="J48" s="42"/>
      <c r="K48" s="42"/>
      <c r="L48" s="42"/>
      <c r="M48" s="41"/>
      <c r="N48" s="102"/>
      <c r="O48" s="9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9"/>
      <c r="AK48" s="1"/>
      <c r="AL48" s="1"/>
    </row>
    <row r="49" spans="1:38" x14ac:dyDescent="0.2">
      <c r="A49" s="1"/>
      <c r="B49" s="64"/>
      <c r="C49" s="65" t="s">
        <v>4</v>
      </c>
      <c r="D49" s="110">
        <v>681691</v>
      </c>
      <c r="E49" s="42">
        <v>2324353</v>
      </c>
      <c r="F49" s="42">
        <v>2466676</v>
      </c>
      <c r="G49" s="42"/>
      <c r="H49" s="42"/>
      <c r="I49" s="42"/>
      <c r="J49" s="42"/>
      <c r="K49" s="42"/>
      <c r="L49" s="42"/>
      <c r="M49" s="41"/>
      <c r="N49" s="102"/>
      <c r="O49" s="9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9"/>
      <c r="AK49" s="1"/>
      <c r="AL49" s="1"/>
    </row>
    <row r="50" spans="1:38" x14ac:dyDescent="0.2">
      <c r="A50" s="1"/>
      <c r="B50" s="64"/>
      <c r="C50" s="65" t="s">
        <v>5</v>
      </c>
      <c r="D50" s="110">
        <v>703332</v>
      </c>
      <c r="E50" s="42">
        <v>2328623</v>
      </c>
      <c r="F50" s="42">
        <v>2494939</v>
      </c>
      <c r="G50" s="42"/>
      <c r="H50" s="42"/>
      <c r="I50" s="42"/>
      <c r="J50" s="42"/>
      <c r="K50" s="42"/>
      <c r="L50" s="42"/>
      <c r="M50" s="41"/>
      <c r="N50" s="102"/>
      <c r="O50" s="9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9"/>
      <c r="AK50" s="1"/>
      <c r="AL50" s="1"/>
    </row>
    <row r="51" spans="1:38" x14ac:dyDescent="0.2">
      <c r="A51" s="1"/>
      <c r="B51" s="64"/>
      <c r="C51" s="65" t="s">
        <v>6</v>
      </c>
      <c r="D51" s="110">
        <v>741896</v>
      </c>
      <c r="E51" s="42">
        <v>2338711</v>
      </c>
      <c r="F51" s="42">
        <v>2544134</v>
      </c>
      <c r="G51" s="42"/>
      <c r="H51" s="42"/>
      <c r="I51" s="42"/>
      <c r="J51" s="42"/>
      <c r="K51" s="42"/>
      <c r="L51" s="42"/>
      <c r="M51" s="41"/>
      <c r="N51" s="102"/>
      <c r="O51" s="9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9"/>
      <c r="AK51" s="1"/>
      <c r="AL51" s="1"/>
    </row>
    <row r="52" spans="1:38" x14ac:dyDescent="0.2">
      <c r="A52" s="1"/>
      <c r="B52" s="64"/>
      <c r="C52" s="65" t="s">
        <v>7</v>
      </c>
      <c r="D52" s="110">
        <v>776950</v>
      </c>
      <c r="E52" s="42">
        <v>2383414</v>
      </c>
      <c r="F52" s="42">
        <v>2573366</v>
      </c>
      <c r="G52" s="42"/>
      <c r="H52" s="42"/>
      <c r="I52" s="42"/>
      <c r="J52" s="42"/>
      <c r="K52" s="42"/>
      <c r="L52" s="42"/>
      <c r="M52" s="41"/>
      <c r="N52" s="102"/>
      <c r="O52" s="9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9"/>
      <c r="AK52" s="1"/>
      <c r="AL52" s="1"/>
    </row>
    <row r="53" spans="1:38" x14ac:dyDescent="0.2">
      <c r="A53" s="1"/>
      <c r="B53" s="64"/>
      <c r="C53" s="65" t="s">
        <v>8</v>
      </c>
      <c r="D53" s="110">
        <v>799577</v>
      </c>
      <c r="E53" s="42">
        <v>2394619</v>
      </c>
      <c r="F53" s="42">
        <v>2590946</v>
      </c>
      <c r="G53" s="42"/>
      <c r="H53" s="42"/>
      <c r="I53" s="42"/>
      <c r="J53" s="42"/>
      <c r="K53" s="42"/>
      <c r="L53" s="42"/>
      <c r="M53" s="41"/>
      <c r="N53" s="102"/>
      <c r="O53" s="9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9"/>
      <c r="AK53" s="1"/>
      <c r="AL53" s="1"/>
    </row>
    <row r="54" spans="1:38" x14ac:dyDescent="0.2">
      <c r="A54" s="1"/>
      <c r="B54" s="64"/>
      <c r="C54" s="65" t="s">
        <v>9</v>
      </c>
      <c r="D54" s="110">
        <v>836860</v>
      </c>
      <c r="E54" s="42">
        <v>2429455</v>
      </c>
      <c r="F54" s="42">
        <v>2618882</v>
      </c>
      <c r="G54" s="42"/>
      <c r="H54" s="42"/>
      <c r="I54" s="42"/>
      <c r="J54" s="42"/>
      <c r="K54" s="42"/>
      <c r="L54" s="42"/>
      <c r="M54" s="41"/>
      <c r="N54" s="102"/>
      <c r="O54" s="9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9"/>
      <c r="AK54" s="1"/>
      <c r="AL54" s="1"/>
    </row>
    <row r="55" spans="1:38" x14ac:dyDescent="0.2">
      <c r="A55" s="1"/>
      <c r="B55" s="64"/>
      <c r="C55" s="65" t="s">
        <v>10</v>
      </c>
      <c r="D55" s="110">
        <v>913659</v>
      </c>
      <c r="E55" s="42">
        <v>2481223</v>
      </c>
      <c r="F55" s="42">
        <v>2637985</v>
      </c>
      <c r="G55" s="42"/>
      <c r="H55" s="42"/>
      <c r="I55" s="42"/>
      <c r="J55" s="42"/>
      <c r="K55" s="42"/>
      <c r="L55" s="42"/>
      <c r="M55" s="41"/>
      <c r="N55" s="102"/>
      <c r="O55" s="9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9"/>
      <c r="AK55" s="1"/>
      <c r="AL55" s="1"/>
    </row>
    <row r="56" spans="1:38" ht="13.5" thickBot="1" x14ac:dyDescent="0.25">
      <c r="A56" s="1"/>
      <c r="B56" s="66"/>
      <c r="C56" s="67" t="s">
        <v>11</v>
      </c>
      <c r="D56" s="112">
        <v>986402</v>
      </c>
      <c r="E56" s="113">
        <v>2568427</v>
      </c>
      <c r="F56" s="113">
        <v>2689481</v>
      </c>
      <c r="G56" s="113"/>
      <c r="H56" s="113"/>
      <c r="I56" s="113"/>
      <c r="J56" s="113"/>
      <c r="K56" s="113"/>
      <c r="L56" s="113"/>
      <c r="M56" s="104"/>
      <c r="N56" s="105"/>
      <c r="O56" s="9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9"/>
      <c r="AK56" s="1"/>
      <c r="AL56" s="1"/>
    </row>
    <row r="57" spans="1:38" x14ac:dyDescent="0.2">
      <c r="A57" s="1"/>
      <c r="B57" s="68">
        <v>2003</v>
      </c>
      <c r="C57" s="63" t="s">
        <v>1</v>
      </c>
      <c r="D57" s="132">
        <v>1006205</v>
      </c>
      <c r="E57" s="115">
        <v>2588527</v>
      </c>
      <c r="F57" s="115">
        <v>2707323</v>
      </c>
      <c r="G57" s="115"/>
      <c r="H57" s="115"/>
      <c r="I57" s="115"/>
      <c r="J57" s="115"/>
      <c r="K57" s="115"/>
      <c r="L57" s="115"/>
      <c r="M57" s="106"/>
      <c r="N57" s="107"/>
      <c r="O57" s="9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"/>
      <c r="AL57" s="1"/>
    </row>
    <row r="58" spans="1:38" x14ac:dyDescent="0.2">
      <c r="A58" s="1"/>
      <c r="B58" s="64"/>
      <c r="C58" s="65" t="s">
        <v>28</v>
      </c>
      <c r="D58" s="110">
        <v>1024981</v>
      </c>
      <c r="E58" s="42">
        <v>2616672</v>
      </c>
      <c r="F58" s="42">
        <v>2716378</v>
      </c>
      <c r="G58" s="42"/>
      <c r="H58" s="42"/>
      <c r="I58" s="42"/>
      <c r="J58" s="42"/>
      <c r="K58" s="42"/>
      <c r="L58" s="42"/>
      <c r="M58" s="41"/>
      <c r="N58" s="102"/>
      <c r="O58" s="9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"/>
      <c r="AL58" s="1"/>
    </row>
    <row r="59" spans="1:38" x14ac:dyDescent="0.2">
      <c r="A59" s="1"/>
      <c r="B59" s="64"/>
      <c r="C59" s="65" t="s">
        <v>2</v>
      </c>
      <c r="D59" s="110">
        <v>1072285</v>
      </c>
      <c r="E59" s="42">
        <v>2649805</v>
      </c>
      <c r="F59" s="42">
        <v>2776888</v>
      </c>
      <c r="G59" s="42"/>
      <c r="H59" s="42"/>
      <c r="I59" s="42"/>
      <c r="J59" s="42"/>
      <c r="K59" s="42"/>
      <c r="L59" s="42"/>
      <c r="M59" s="41"/>
      <c r="N59" s="102"/>
      <c r="O59" s="9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"/>
      <c r="AL59" s="1"/>
    </row>
    <row r="60" spans="1:38" x14ac:dyDescent="0.2">
      <c r="A60" s="1"/>
      <c r="B60" s="64"/>
      <c r="C60" s="65" t="s">
        <v>3</v>
      </c>
      <c r="D60" s="110">
        <v>1087014</v>
      </c>
      <c r="E60" s="42">
        <v>2695462</v>
      </c>
      <c r="F60" s="42">
        <v>2812029</v>
      </c>
      <c r="G60" s="42"/>
      <c r="H60" s="42"/>
      <c r="I60" s="42"/>
      <c r="J60" s="42"/>
      <c r="K60" s="42"/>
      <c r="L60" s="42"/>
      <c r="M60" s="41"/>
      <c r="N60" s="102"/>
      <c r="O60" s="9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"/>
      <c r="AL60" s="1"/>
    </row>
    <row r="61" spans="1:38" x14ac:dyDescent="0.2">
      <c r="A61" s="1"/>
      <c r="B61" s="64"/>
      <c r="C61" s="65" t="s">
        <v>4</v>
      </c>
      <c r="D61" s="110">
        <v>1110743</v>
      </c>
      <c r="E61" s="42">
        <v>2722784</v>
      </c>
      <c r="F61" s="42">
        <v>2866296</v>
      </c>
      <c r="G61" s="42"/>
      <c r="H61" s="42"/>
      <c r="I61" s="42"/>
      <c r="J61" s="42"/>
      <c r="K61" s="42"/>
      <c r="L61" s="42"/>
      <c r="M61" s="41"/>
      <c r="N61" s="102"/>
      <c r="O61" s="9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"/>
      <c r="AL61" s="1"/>
    </row>
    <row r="62" spans="1:38" x14ac:dyDescent="0.2">
      <c r="A62" s="1"/>
      <c r="B62" s="64"/>
      <c r="C62" s="65" t="s">
        <v>5</v>
      </c>
      <c r="D62" s="110">
        <v>1125471</v>
      </c>
      <c r="E62" s="42">
        <v>2738293</v>
      </c>
      <c r="F62" s="42">
        <v>2916318</v>
      </c>
      <c r="G62" s="42"/>
      <c r="H62" s="42"/>
      <c r="I62" s="42"/>
      <c r="J62" s="42"/>
      <c r="K62" s="42"/>
      <c r="L62" s="42"/>
      <c r="M62" s="41"/>
      <c r="N62" s="102"/>
      <c r="O62" s="9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"/>
      <c r="AL62" s="1"/>
    </row>
    <row r="63" spans="1:38" x14ac:dyDescent="0.2">
      <c r="A63" s="1"/>
      <c r="B63" s="64"/>
      <c r="C63" s="65" t="s">
        <v>6</v>
      </c>
      <c r="D63" s="110">
        <v>1130778</v>
      </c>
      <c r="E63" s="42">
        <v>2764884</v>
      </c>
      <c r="F63" s="42">
        <v>2975478</v>
      </c>
      <c r="G63" s="42"/>
      <c r="H63" s="42"/>
      <c r="I63" s="42"/>
      <c r="J63" s="42"/>
      <c r="K63" s="42"/>
      <c r="L63" s="42"/>
      <c r="M63" s="41"/>
      <c r="N63" s="102"/>
      <c r="O63" s="9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"/>
      <c r="AL63" s="1"/>
    </row>
    <row r="64" spans="1:38" x14ac:dyDescent="0.2">
      <c r="A64" s="1"/>
      <c r="B64" s="64"/>
      <c r="C64" s="65" t="s">
        <v>7</v>
      </c>
      <c r="D64" s="110">
        <v>1122729</v>
      </c>
      <c r="E64" s="42">
        <v>2766711</v>
      </c>
      <c r="F64" s="42">
        <v>3018828</v>
      </c>
      <c r="G64" s="42"/>
      <c r="H64" s="42"/>
      <c r="I64" s="42"/>
      <c r="J64" s="42"/>
      <c r="K64" s="42"/>
      <c r="L64" s="42"/>
      <c r="M64" s="41"/>
      <c r="N64" s="102"/>
      <c r="O64" s="9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"/>
      <c r="AL64" s="1"/>
    </row>
    <row r="65" spans="1:38" x14ac:dyDescent="0.2">
      <c r="A65" s="1"/>
      <c r="B65" s="64"/>
      <c r="C65" s="65" t="s">
        <v>8</v>
      </c>
      <c r="D65" s="110">
        <v>1125459</v>
      </c>
      <c r="E65" s="42">
        <v>2764424</v>
      </c>
      <c r="F65" s="42">
        <v>3063139</v>
      </c>
      <c r="G65" s="42"/>
      <c r="H65" s="42"/>
      <c r="I65" s="42"/>
      <c r="J65" s="42"/>
      <c r="K65" s="42"/>
      <c r="L65" s="42"/>
      <c r="M65" s="41"/>
      <c r="N65" s="102"/>
      <c r="O65" s="9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"/>
      <c r="AL65" s="1"/>
    </row>
    <row r="66" spans="1:38" x14ac:dyDescent="0.2">
      <c r="A66" s="1"/>
      <c r="B66" s="64"/>
      <c r="C66" s="65" t="s">
        <v>9</v>
      </c>
      <c r="D66" s="110">
        <v>1137952</v>
      </c>
      <c r="E66" s="42">
        <v>2728567</v>
      </c>
      <c r="F66" s="42">
        <v>3110871</v>
      </c>
      <c r="G66" s="42"/>
      <c r="H66" s="42"/>
      <c r="I66" s="42"/>
      <c r="J66" s="42"/>
      <c r="K66" s="42"/>
      <c r="L66" s="42"/>
      <c r="M66" s="41"/>
      <c r="N66" s="102"/>
      <c r="O66" s="9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"/>
      <c r="AL66" s="1"/>
    </row>
    <row r="67" spans="1:38" x14ac:dyDescent="0.2">
      <c r="A67" s="1"/>
      <c r="B67" s="64"/>
      <c r="C67" s="65" t="s">
        <v>10</v>
      </c>
      <c r="D67" s="110">
        <v>1141418</v>
      </c>
      <c r="E67" s="42">
        <v>2709639</v>
      </c>
      <c r="F67" s="42">
        <v>3179106</v>
      </c>
      <c r="G67" s="42"/>
      <c r="H67" s="42"/>
      <c r="I67" s="42"/>
      <c r="J67" s="42"/>
      <c r="K67" s="42"/>
      <c r="L67" s="42"/>
      <c r="M67" s="41"/>
      <c r="N67" s="102"/>
      <c r="O67" s="9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"/>
      <c r="AL67" s="1"/>
    </row>
    <row r="68" spans="1:38" ht="13.5" thickBot="1" x14ac:dyDescent="0.25">
      <c r="A68" s="1"/>
      <c r="B68" s="66"/>
      <c r="C68" s="67" t="s">
        <v>11</v>
      </c>
      <c r="D68" s="112">
        <v>1211157</v>
      </c>
      <c r="E68" s="113">
        <v>2716350</v>
      </c>
      <c r="F68" s="113">
        <v>3340774</v>
      </c>
      <c r="G68" s="113"/>
      <c r="H68" s="113"/>
      <c r="I68" s="113"/>
      <c r="J68" s="113"/>
      <c r="K68" s="113"/>
      <c r="L68" s="113"/>
      <c r="M68" s="104"/>
      <c r="N68" s="105"/>
      <c r="O68" s="9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"/>
      <c r="AL68" s="1"/>
    </row>
    <row r="69" spans="1:38" x14ac:dyDescent="0.2">
      <c r="A69" s="1"/>
      <c r="B69" s="68">
        <v>2004</v>
      </c>
      <c r="C69" s="63" t="s">
        <v>1</v>
      </c>
      <c r="D69" s="132">
        <v>1219022</v>
      </c>
      <c r="E69" s="115">
        <v>2733380</v>
      </c>
      <c r="F69" s="115">
        <v>3415681</v>
      </c>
      <c r="G69" s="115"/>
      <c r="H69" s="115"/>
      <c r="I69" s="115"/>
      <c r="J69" s="115"/>
      <c r="K69" s="115"/>
      <c r="L69" s="115"/>
      <c r="M69" s="106"/>
      <c r="N69" s="107"/>
      <c r="O69" s="9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"/>
      <c r="AL69" s="1"/>
    </row>
    <row r="70" spans="1:38" x14ac:dyDescent="0.2">
      <c r="A70" s="1"/>
      <c r="B70" s="64"/>
      <c r="C70" s="65" t="s">
        <v>28</v>
      </c>
      <c r="D70" s="110">
        <v>1233526</v>
      </c>
      <c r="E70" s="42">
        <v>2728010</v>
      </c>
      <c r="F70" s="42">
        <v>3498207</v>
      </c>
      <c r="G70" s="42"/>
      <c r="H70" s="42"/>
      <c r="I70" s="42"/>
      <c r="J70" s="42"/>
      <c r="K70" s="42"/>
      <c r="L70" s="42"/>
      <c r="M70" s="41"/>
      <c r="N70" s="102"/>
      <c r="O70" s="9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"/>
      <c r="AL70" s="1"/>
    </row>
    <row r="71" spans="1:38" x14ac:dyDescent="0.2">
      <c r="A71" s="1"/>
      <c r="B71" s="64"/>
      <c r="C71" s="65" t="s">
        <v>2</v>
      </c>
      <c r="D71" s="110">
        <v>1264057</v>
      </c>
      <c r="E71" s="42">
        <v>2772958</v>
      </c>
      <c r="F71" s="42">
        <v>3617882</v>
      </c>
      <c r="G71" s="42"/>
      <c r="H71" s="42"/>
      <c r="I71" s="42"/>
      <c r="J71" s="42"/>
      <c r="K71" s="42"/>
      <c r="L71" s="42"/>
      <c r="M71" s="41"/>
      <c r="N71" s="102"/>
      <c r="O71" s="9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"/>
      <c r="AL71" s="1"/>
    </row>
    <row r="72" spans="1:38" x14ac:dyDescent="0.2">
      <c r="A72" s="1"/>
      <c r="B72" s="64"/>
      <c r="C72" s="65" t="s">
        <v>3</v>
      </c>
      <c r="D72" s="110">
        <v>1272487</v>
      </c>
      <c r="E72" s="42">
        <v>2777334</v>
      </c>
      <c r="F72" s="42">
        <v>3692324</v>
      </c>
      <c r="G72" s="42"/>
      <c r="H72" s="42"/>
      <c r="I72" s="42"/>
      <c r="J72" s="42"/>
      <c r="K72" s="42"/>
      <c r="L72" s="42"/>
      <c r="M72" s="41"/>
      <c r="N72" s="102"/>
      <c r="O72" s="9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"/>
      <c r="AL72" s="1"/>
    </row>
    <row r="73" spans="1:38" x14ac:dyDescent="0.2">
      <c r="A73" s="1"/>
      <c r="B73" s="64"/>
      <c r="C73" s="65" t="s">
        <v>4</v>
      </c>
      <c r="D73" s="110">
        <v>1307609</v>
      </c>
      <c r="E73" s="42">
        <v>2806585</v>
      </c>
      <c r="F73" s="42">
        <v>3762723</v>
      </c>
      <c r="G73" s="42"/>
      <c r="H73" s="42"/>
      <c r="I73" s="42"/>
      <c r="J73" s="42"/>
      <c r="K73" s="42"/>
      <c r="L73" s="42"/>
      <c r="M73" s="41"/>
      <c r="N73" s="102"/>
      <c r="O73" s="9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"/>
      <c r="AL73" s="1"/>
    </row>
    <row r="74" spans="1:38" x14ac:dyDescent="0.2">
      <c r="A74" s="1"/>
      <c r="B74" s="64"/>
      <c r="C74" s="65" t="s">
        <v>5</v>
      </c>
      <c r="D74" s="110">
        <v>1351767</v>
      </c>
      <c r="E74" s="42">
        <v>2885104</v>
      </c>
      <c r="F74" s="42">
        <v>3841846</v>
      </c>
      <c r="G74" s="42"/>
      <c r="H74" s="42"/>
      <c r="I74" s="42"/>
      <c r="J74" s="42"/>
      <c r="K74" s="42"/>
      <c r="L74" s="42"/>
      <c r="M74" s="41"/>
      <c r="N74" s="102"/>
      <c r="O74" s="9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"/>
      <c r="AL74" s="1"/>
    </row>
    <row r="75" spans="1:38" x14ac:dyDescent="0.2">
      <c r="A75" s="1"/>
      <c r="B75" s="64"/>
      <c r="C75" s="65" t="s">
        <v>6</v>
      </c>
      <c r="D75" s="110">
        <v>1431735</v>
      </c>
      <c r="E75" s="42">
        <v>2952294</v>
      </c>
      <c r="F75" s="42">
        <v>3908771</v>
      </c>
      <c r="G75" s="42"/>
      <c r="H75" s="42"/>
      <c r="I75" s="42"/>
      <c r="J75" s="42"/>
      <c r="K75" s="42"/>
      <c r="L75" s="42"/>
      <c r="M75" s="41"/>
      <c r="N75" s="102"/>
      <c r="O75" s="9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"/>
      <c r="AL75" s="1"/>
    </row>
    <row r="76" spans="1:38" x14ac:dyDescent="0.2">
      <c r="A76" s="1"/>
      <c r="B76" s="64"/>
      <c r="C76" s="65" t="s">
        <v>7</v>
      </c>
      <c r="D76" s="110">
        <v>1458444</v>
      </c>
      <c r="E76" s="42">
        <v>2973496</v>
      </c>
      <c r="F76" s="42">
        <v>3977861</v>
      </c>
      <c r="G76" s="42"/>
      <c r="H76" s="42"/>
      <c r="I76" s="42"/>
      <c r="J76" s="42"/>
      <c r="K76" s="42"/>
      <c r="L76" s="42"/>
      <c r="M76" s="41"/>
      <c r="N76" s="102"/>
      <c r="O76" s="9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"/>
      <c r="AL76" s="1"/>
    </row>
    <row r="77" spans="1:38" x14ac:dyDescent="0.2">
      <c r="A77" s="1"/>
      <c r="B77" s="64"/>
      <c r="C77" s="65" t="s">
        <v>8</v>
      </c>
      <c r="D77" s="110">
        <v>1394779</v>
      </c>
      <c r="E77" s="42">
        <v>3018776</v>
      </c>
      <c r="F77" s="42">
        <v>4079151</v>
      </c>
      <c r="G77" s="42"/>
      <c r="H77" s="42"/>
      <c r="I77" s="42"/>
      <c r="J77" s="42"/>
      <c r="K77" s="42"/>
      <c r="L77" s="42"/>
      <c r="M77" s="41"/>
      <c r="N77" s="102"/>
      <c r="O77" s="9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"/>
      <c r="AL77" s="1"/>
    </row>
    <row r="78" spans="1:38" x14ac:dyDescent="0.2">
      <c r="A78" s="1"/>
      <c r="B78" s="64"/>
      <c r="C78" s="65" t="s">
        <v>9</v>
      </c>
      <c r="D78" s="110">
        <v>1419326</v>
      </c>
      <c r="E78" s="42">
        <v>3076703</v>
      </c>
      <c r="F78" s="42">
        <v>4163351</v>
      </c>
      <c r="G78" s="42"/>
      <c r="H78" s="42"/>
      <c r="I78" s="42"/>
      <c r="J78" s="42"/>
      <c r="K78" s="42"/>
      <c r="L78" s="42"/>
      <c r="M78" s="41"/>
      <c r="N78" s="102"/>
      <c r="O78" s="9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"/>
      <c r="AL78" s="1"/>
    </row>
    <row r="79" spans="1:38" x14ac:dyDescent="0.2">
      <c r="A79" s="1"/>
      <c r="B79" s="64"/>
      <c r="C79" s="65" t="s">
        <v>10</v>
      </c>
      <c r="D79" s="110">
        <v>1442348</v>
      </c>
      <c r="E79" s="42">
        <v>3103182</v>
      </c>
      <c r="F79" s="42">
        <v>4249732</v>
      </c>
      <c r="G79" s="42"/>
      <c r="H79" s="42"/>
      <c r="I79" s="42"/>
      <c r="J79" s="42"/>
      <c r="K79" s="42"/>
      <c r="L79" s="42"/>
      <c r="M79" s="41"/>
      <c r="N79" s="102"/>
      <c r="O79" s="9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"/>
      <c r="AL79" s="1"/>
    </row>
    <row r="80" spans="1:38" ht="13.5" thickBot="1" x14ac:dyDescent="0.25">
      <c r="A80" s="1"/>
      <c r="B80" s="66"/>
      <c r="C80" s="67" t="s">
        <v>11</v>
      </c>
      <c r="D80" s="112">
        <v>1538511</v>
      </c>
      <c r="E80" s="113">
        <v>3270725</v>
      </c>
      <c r="F80" s="113">
        <v>4452149</v>
      </c>
      <c r="G80" s="113"/>
      <c r="H80" s="113"/>
      <c r="I80" s="113"/>
      <c r="J80" s="113"/>
      <c r="K80" s="113"/>
      <c r="L80" s="113"/>
      <c r="M80" s="104"/>
      <c r="N80" s="105"/>
      <c r="O80" s="9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"/>
      <c r="AL80" s="1"/>
    </row>
    <row r="81" spans="1:38" x14ac:dyDescent="0.2">
      <c r="A81" s="1"/>
      <c r="B81" s="68">
        <v>2005</v>
      </c>
      <c r="C81" s="63" t="s">
        <v>1</v>
      </c>
      <c r="D81" s="132">
        <v>1553324</v>
      </c>
      <c r="E81" s="115">
        <v>3289174</v>
      </c>
      <c r="F81" s="115">
        <v>4366265</v>
      </c>
      <c r="G81" s="115"/>
      <c r="H81" s="115"/>
      <c r="I81" s="115"/>
      <c r="J81" s="115"/>
      <c r="K81" s="115"/>
      <c r="L81" s="115"/>
      <c r="M81" s="106"/>
      <c r="N81" s="107"/>
      <c r="O81" s="9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"/>
      <c r="AL81" s="1"/>
    </row>
    <row r="82" spans="1:38" x14ac:dyDescent="0.2">
      <c r="A82" s="1"/>
      <c r="B82" s="64"/>
      <c r="C82" s="65" t="s">
        <v>28</v>
      </c>
      <c r="D82" s="110">
        <v>1575726</v>
      </c>
      <c r="E82" s="42">
        <v>3295059</v>
      </c>
      <c r="F82" s="42">
        <v>4472937</v>
      </c>
      <c r="G82" s="42"/>
      <c r="H82" s="42"/>
      <c r="I82" s="42"/>
      <c r="J82" s="42"/>
      <c r="K82" s="42"/>
      <c r="L82" s="42"/>
      <c r="M82" s="41"/>
      <c r="N82" s="102"/>
      <c r="O82" s="9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"/>
      <c r="AL82" s="1"/>
    </row>
    <row r="83" spans="1:38" x14ac:dyDescent="0.2">
      <c r="A83" s="1"/>
      <c r="B83" s="64"/>
      <c r="C83" s="65" t="s">
        <v>2</v>
      </c>
      <c r="D83" s="110">
        <v>1601744</v>
      </c>
      <c r="E83" s="42">
        <v>3365019</v>
      </c>
      <c r="F83" s="42">
        <v>4562634</v>
      </c>
      <c r="G83" s="42"/>
      <c r="H83" s="42"/>
      <c r="I83" s="42"/>
      <c r="J83" s="42"/>
      <c r="K83" s="42"/>
      <c r="L83" s="42"/>
      <c r="M83" s="41"/>
      <c r="N83" s="102"/>
      <c r="O83" s="9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"/>
      <c r="AL83" s="1"/>
    </row>
    <row r="84" spans="1:38" x14ac:dyDescent="0.2">
      <c r="A84" s="1"/>
      <c r="B84" s="64"/>
      <c r="C84" s="65" t="s">
        <v>3</v>
      </c>
      <c r="D84" s="110">
        <v>1662333</v>
      </c>
      <c r="E84" s="42">
        <v>3493376</v>
      </c>
      <c r="F84" s="42">
        <v>4766531</v>
      </c>
      <c r="G84" s="42"/>
      <c r="H84" s="42"/>
      <c r="I84" s="42"/>
      <c r="J84" s="42"/>
      <c r="K84" s="42"/>
      <c r="L84" s="42"/>
      <c r="M84" s="41"/>
      <c r="N84" s="102"/>
      <c r="O84" s="9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"/>
      <c r="AL84" s="1"/>
    </row>
    <row r="85" spans="1:38" x14ac:dyDescent="0.2">
      <c r="A85" s="1"/>
      <c r="B85" s="64"/>
      <c r="C85" s="65" t="s">
        <v>4</v>
      </c>
      <c r="D85" s="110">
        <v>1750101</v>
      </c>
      <c r="E85" s="42">
        <v>3612557</v>
      </c>
      <c r="F85" s="42">
        <v>4797936</v>
      </c>
      <c r="G85" s="42"/>
      <c r="H85" s="42"/>
      <c r="I85" s="42"/>
      <c r="J85" s="42"/>
      <c r="K85" s="42"/>
      <c r="L85" s="42"/>
      <c r="M85" s="41"/>
      <c r="N85" s="102"/>
      <c r="O85" s="9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"/>
      <c r="AL85" s="1"/>
    </row>
    <row r="86" spans="1:38" x14ac:dyDescent="0.2">
      <c r="A86" s="1"/>
      <c r="B86" s="64"/>
      <c r="C86" s="65" t="s">
        <v>5</v>
      </c>
      <c r="D86" s="110">
        <v>1718278</v>
      </c>
      <c r="E86" s="42">
        <v>3602586</v>
      </c>
      <c r="F86" s="42">
        <v>4716496</v>
      </c>
      <c r="G86" s="42"/>
      <c r="H86" s="42"/>
      <c r="I86" s="42"/>
      <c r="J86" s="42"/>
      <c r="K86" s="42"/>
      <c r="L86" s="42"/>
      <c r="M86" s="41"/>
      <c r="N86" s="102"/>
      <c r="O86" s="9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"/>
      <c r="AL86" s="1"/>
    </row>
    <row r="87" spans="1:38" x14ac:dyDescent="0.2">
      <c r="A87" s="1"/>
      <c r="B87" s="64"/>
      <c r="C87" s="65" t="s">
        <v>6</v>
      </c>
      <c r="D87" s="110">
        <v>1752644</v>
      </c>
      <c r="E87" s="42">
        <v>3649871</v>
      </c>
      <c r="F87" s="42">
        <v>4658750</v>
      </c>
      <c r="G87" s="42"/>
      <c r="H87" s="42"/>
      <c r="I87" s="42"/>
      <c r="J87" s="42"/>
      <c r="K87" s="42"/>
      <c r="L87" s="42"/>
      <c r="M87" s="41"/>
      <c r="N87" s="102"/>
      <c r="O87" s="9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"/>
      <c r="AL87" s="1"/>
    </row>
    <row r="88" spans="1:38" x14ac:dyDescent="0.2">
      <c r="A88" s="1"/>
      <c r="B88" s="64"/>
      <c r="C88" s="65" t="s">
        <v>7</v>
      </c>
      <c r="D88" s="110">
        <v>1746262</v>
      </c>
      <c r="E88" s="42">
        <v>3711815</v>
      </c>
      <c r="F88" s="42">
        <v>4615648</v>
      </c>
      <c r="G88" s="42"/>
      <c r="H88" s="42"/>
      <c r="I88" s="42"/>
      <c r="J88" s="42"/>
      <c r="K88" s="42"/>
      <c r="L88" s="42"/>
      <c r="M88" s="41"/>
      <c r="N88" s="102"/>
      <c r="O88" s="9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"/>
      <c r="AL88" s="1"/>
    </row>
    <row r="89" spans="1:38" x14ac:dyDescent="0.2">
      <c r="A89" s="1"/>
      <c r="B89" s="64"/>
      <c r="C89" s="65" t="s">
        <v>8</v>
      </c>
      <c r="D89" s="110">
        <v>1726355</v>
      </c>
      <c r="E89" s="42">
        <v>3766197</v>
      </c>
      <c r="F89" s="42">
        <v>4577942</v>
      </c>
      <c r="G89" s="42"/>
      <c r="H89" s="42"/>
      <c r="I89" s="42"/>
      <c r="J89" s="42"/>
      <c r="K89" s="42"/>
      <c r="L89" s="42"/>
      <c r="M89" s="41"/>
      <c r="N89" s="102"/>
      <c r="O89" s="9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"/>
      <c r="AL89" s="1"/>
    </row>
    <row r="90" spans="1:38" x14ac:dyDescent="0.2">
      <c r="A90" s="1"/>
      <c r="B90" s="64"/>
      <c r="C90" s="65" t="s">
        <v>9</v>
      </c>
      <c r="D90" s="110">
        <v>1750592</v>
      </c>
      <c r="E90" s="42">
        <v>3820366</v>
      </c>
      <c r="F90" s="42">
        <v>4622109</v>
      </c>
      <c r="G90" s="42"/>
      <c r="H90" s="42"/>
      <c r="I90" s="42"/>
      <c r="J90" s="42"/>
      <c r="K90" s="42"/>
      <c r="L90" s="42"/>
      <c r="M90" s="41"/>
      <c r="N90" s="102"/>
      <c r="O90" s="9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"/>
      <c r="AL90" s="1"/>
    </row>
    <row r="91" spans="1:38" x14ac:dyDescent="0.2">
      <c r="A91" s="1"/>
      <c r="B91" s="64"/>
      <c r="C91" s="65" t="s">
        <v>10</v>
      </c>
      <c r="D91" s="110">
        <v>1751749</v>
      </c>
      <c r="E91" s="42">
        <v>3882113</v>
      </c>
      <c r="F91" s="42">
        <v>4548121</v>
      </c>
      <c r="G91" s="42"/>
      <c r="H91" s="42"/>
      <c r="I91" s="42"/>
      <c r="J91" s="42"/>
      <c r="K91" s="42"/>
      <c r="L91" s="42"/>
      <c r="M91" s="41"/>
      <c r="N91" s="102"/>
      <c r="O91" s="9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"/>
      <c r="AL91" s="1"/>
    </row>
    <row r="92" spans="1:38" ht="13.5" thickBot="1" x14ac:dyDescent="0.25">
      <c r="A92" s="1"/>
      <c r="B92" s="66"/>
      <c r="C92" s="67" t="s">
        <v>11</v>
      </c>
      <c r="D92" s="112">
        <v>1853361</v>
      </c>
      <c r="E92" s="113">
        <v>4033990</v>
      </c>
      <c r="F92" s="113">
        <v>4682221</v>
      </c>
      <c r="G92" s="113"/>
      <c r="H92" s="113"/>
      <c r="I92" s="113"/>
      <c r="J92" s="113"/>
      <c r="K92" s="113"/>
      <c r="L92" s="113"/>
      <c r="M92" s="104"/>
      <c r="N92" s="105"/>
      <c r="O92" s="9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"/>
      <c r="AL92" s="1"/>
    </row>
    <row r="93" spans="1:38" x14ac:dyDescent="0.2">
      <c r="A93" s="1"/>
      <c r="B93" s="68">
        <v>2006</v>
      </c>
      <c r="C93" s="63" t="s">
        <v>1</v>
      </c>
      <c r="D93" s="132">
        <v>1888923</v>
      </c>
      <c r="E93" s="115">
        <v>4056888</v>
      </c>
      <c r="F93" s="115">
        <v>4685233</v>
      </c>
      <c r="G93" s="115"/>
      <c r="H93" s="115"/>
      <c r="I93" s="115"/>
      <c r="J93" s="115"/>
      <c r="K93" s="115"/>
      <c r="L93" s="115"/>
      <c r="M93" s="106"/>
      <c r="N93" s="107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14"/>
      <c r="AK93" s="1"/>
      <c r="AL93" s="1"/>
    </row>
    <row r="94" spans="1:38" x14ac:dyDescent="0.2">
      <c r="A94" s="1"/>
      <c r="B94" s="87"/>
      <c r="C94" s="65" t="s">
        <v>28</v>
      </c>
      <c r="D94" s="110">
        <v>1904016</v>
      </c>
      <c r="E94" s="42">
        <v>4090197</v>
      </c>
      <c r="F94" s="42">
        <v>4664153</v>
      </c>
      <c r="G94" s="42"/>
      <c r="H94" s="42"/>
      <c r="I94" s="42"/>
      <c r="J94" s="42"/>
      <c r="K94" s="42"/>
      <c r="L94" s="42"/>
      <c r="M94" s="41"/>
      <c r="N94" s="102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14"/>
      <c r="AK94" s="1"/>
      <c r="AL94" s="1"/>
    </row>
    <row r="95" spans="1:38" x14ac:dyDescent="0.2">
      <c r="A95" s="1"/>
      <c r="B95" s="87"/>
      <c r="C95" s="65" t="s">
        <v>2</v>
      </c>
      <c r="D95" s="110">
        <v>1917754</v>
      </c>
      <c r="E95" s="42">
        <v>4216087</v>
      </c>
      <c r="F95" s="42">
        <v>4761257</v>
      </c>
      <c r="G95" s="42"/>
      <c r="H95" s="42"/>
      <c r="I95" s="42"/>
      <c r="J95" s="42"/>
      <c r="K95" s="42"/>
      <c r="L95" s="42"/>
      <c r="M95" s="41"/>
      <c r="N95" s="102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14"/>
      <c r="AK95" s="1"/>
      <c r="AL95" s="1"/>
    </row>
    <row r="96" spans="1:38" x14ac:dyDescent="0.2">
      <c r="A96" s="1"/>
      <c r="B96" s="64"/>
      <c r="C96" s="65" t="s">
        <v>3</v>
      </c>
      <c r="D96" s="110">
        <v>1922563</v>
      </c>
      <c r="E96" s="42">
        <v>4270403</v>
      </c>
      <c r="F96" s="42">
        <v>4792261</v>
      </c>
      <c r="G96" s="42"/>
      <c r="H96" s="42"/>
      <c r="I96" s="42"/>
      <c r="J96" s="42"/>
      <c r="K96" s="42"/>
      <c r="L96" s="42"/>
      <c r="M96" s="41"/>
      <c r="N96" s="102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14"/>
      <c r="AK96" s="1"/>
      <c r="AL96" s="1"/>
    </row>
    <row r="97" spans="1:38" x14ac:dyDescent="0.2">
      <c r="A97" s="1"/>
      <c r="B97" s="64"/>
      <c r="C97" s="65" t="s">
        <v>4</v>
      </c>
      <c r="D97" s="110">
        <v>1947676</v>
      </c>
      <c r="E97" s="42">
        <v>4383642</v>
      </c>
      <c r="F97" s="42">
        <v>4876964</v>
      </c>
      <c r="G97" s="42"/>
      <c r="H97" s="42"/>
      <c r="I97" s="42"/>
      <c r="J97" s="42"/>
      <c r="K97" s="42"/>
      <c r="L97" s="42"/>
      <c r="M97" s="41"/>
      <c r="N97" s="102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14"/>
      <c r="AK97" s="1"/>
      <c r="AL97" s="1"/>
    </row>
    <row r="98" spans="1:38" x14ac:dyDescent="0.2">
      <c r="A98" s="1"/>
      <c r="B98" s="64"/>
      <c r="C98" s="65" t="s">
        <v>5</v>
      </c>
      <c r="D98" s="110">
        <v>1951272</v>
      </c>
      <c r="E98" s="42">
        <v>4437341</v>
      </c>
      <c r="F98" s="42">
        <v>4896479</v>
      </c>
      <c r="G98" s="42"/>
      <c r="H98" s="42"/>
      <c r="I98" s="42"/>
      <c r="J98" s="42"/>
      <c r="K98" s="42"/>
      <c r="L98" s="42"/>
      <c r="M98" s="41"/>
      <c r="N98" s="102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14"/>
      <c r="AK98" s="1"/>
      <c r="AL98" s="1"/>
    </row>
    <row r="99" spans="1:38" x14ac:dyDescent="0.2">
      <c r="A99" s="1"/>
      <c r="B99" s="64"/>
      <c r="C99" s="65" t="s">
        <v>6</v>
      </c>
      <c r="D99" s="110">
        <v>1964628</v>
      </c>
      <c r="E99" s="42">
        <v>4530236</v>
      </c>
      <c r="F99" s="42">
        <v>4962269</v>
      </c>
      <c r="G99" s="42"/>
      <c r="H99" s="42"/>
      <c r="I99" s="42"/>
      <c r="J99" s="42"/>
      <c r="K99" s="42"/>
      <c r="L99" s="42"/>
      <c r="M99" s="41"/>
      <c r="N99" s="102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14"/>
      <c r="AK99" s="1"/>
      <c r="AL99" s="1"/>
    </row>
    <row r="100" spans="1:38" x14ac:dyDescent="0.2">
      <c r="A100" s="1"/>
      <c r="B100" s="64"/>
      <c r="C100" s="65" t="s">
        <v>7</v>
      </c>
      <c r="D100" s="110">
        <v>1910895</v>
      </c>
      <c r="E100" s="42">
        <v>4601576</v>
      </c>
      <c r="F100" s="42">
        <v>5068528</v>
      </c>
      <c r="G100" s="42"/>
      <c r="H100" s="42"/>
      <c r="I100" s="42"/>
      <c r="J100" s="42"/>
      <c r="K100" s="42"/>
      <c r="L100" s="42"/>
      <c r="M100" s="41"/>
      <c r="N100" s="102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14"/>
      <c r="AK100" s="1"/>
      <c r="AL100" s="1"/>
    </row>
    <row r="101" spans="1:38" x14ac:dyDescent="0.2">
      <c r="A101" s="1"/>
      <c r="B101" s="64"/>
      <c r="C101" s="65" t="s">
        <v>8</v>
      </c>
      <c r="D101" s="110">
        <v>1980758</v>
      </c>
      <c r="E101" s="42">
        <v>4573783</v>
      </c>
      <c r="F101" s="42">
        <v>5249417</v>
      </c>
      <c r="G101" s="42"/>
      <c r="H101" s="42"/>
      <c r="I101" s="42"/>
      <c r="J101" s="42"/>
      <c r="K101" s="42"/>
      <c r="L101" s="42"/>
      <c r="M101" s="41"/>
      <c r="N101" s="102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14"/>
      <c r="AK101" s="1"/>
      <c r="AL101" s="1"/>
    </row>
    <row r="102" spans="1:38" x14ac:dyDescent="0.2">
      <c r="A102" s="1"/>
      <c r="B102" s="64"/>
      <c r="C102" s="65" t="s">
        <v>9</v>
      </c>
      <c r="D102" s="110">
        <v>2057388</v>
      </c>
      <c r="E102" s="42">
        <v>4639194</v>
      </c>
      <c r="F102" s="42">
        <v>5204842</v>
      </c>
      <c r="G102" s="42"/>
      <c r="H102" s="42"/>
      <c r="I102" s="42"/>
      <c r="J102" s="42"/>
      <c r="K102" s="42"/>
      <c r="L102" s="42"/>
      <c r="M102" s="41"/>
      <c r="N102" s="102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14"/>
      <c r="AK102" s="1"/>
      <c r="AL102" s="1"/>
    </row>
    <row r="103" spans="1:38" x14ac:dyDescent="0.2">
      <c r="A103" s="1"/>
      <c r="B103" s="64"/>
      <c r="C103" s="65" t="s">
        <v>10</v>
      </c>
      <c r="D103" s="110">
        <v>2137501</v>
      </c>
      <c r="E103" s="42">
        <v>4656688</v>
      </c>
      <c r="F103" s="42">
        <v>5158021</v>
      </c>
      <c r="G103" s="42"/>
      <c r="H103" s="42"/>
      <c r="I103" s="42"/>
      <c r="J103" s="42"/>
      <c r="K103" s="42"/>
      <c r="L103" s="42"/>
      <c r="M103" s="41"/>
      <c r="N103" s="102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14"/>
      <c r="AK103" s="1"/>
      <c r="AL103" s="1"/>
    </row>
    <row r="104" spans="1:38" ht="13.5" thickBot="1" x14ac:dyDescent="0.25">
      <c r="A104" s="1"/>
      <c r="B104" s="66"/>
      <c r="C104" s="67" t="s">
        <v>11</v>
      </c>
      <c r="D104" s="112">
        <v>2281273</v>
      </c>
      <c r="E104" s="113">
        <v>4864081</v>
      </c>
      <c r="F104" s="113">
        <v>5305447</v>
      </c>
      <c r="G104" s="113"/>
      <c r="H104" s="113"/>
      <c r="I104" s="113"/>
      <c r="J104" s="113"/>
      <c r="K104" s="113"/>
      <c r="L104" s="113"/>
      <c r="M104" s="104"/>
      <c r="N104" s="105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14"/>
      <c r="AK104" s="1"/>
      <c r="AL104" s="1"/>
    </row>
    <row r="105" spans="1:38" x14ac:dyDescent="0.2">
      <c r="A105" s="1"/>
      <c r="B105" s="62">
        <v>2007</v>
      </c>
      <c r="C105" s="63" t="s">
        <v>1</v>
      </c>
      <c r="D105" s="132">
        <v>2324946</v>
      </c>
      <c r="E105" s="115">
        <v>4865220</v>
      </c>
      <c r="F105" s="115">
        <v>5330368</v>
      </c>
      <c r="G105" s="115"/>
      <c r="H105" s="115"/>
      <c r="I105" s="115"/>
      <c r="J105" s="115"/>
      <c r="K105" s="115"/>
      <c r="L105" s="115"/>
      <c r="M105" s="106"/>
      <c r="N105" s="107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14"/>
      <c r="AK105" s="1"/>
      <c r="AL105" s="1"/>
    </row>
    <row r="106" spans="1:38" x14ac:dyDescent="0.2">
      <c r="A106" s="1"/>
      <c r="B106" s="64"/>
      <c r="C106" s="65" t="s">
        <v>28</v>
      </c>
      <c r="D106" s="110">
        <v>2379152</v>
      </c>
      <c r="E106" s="42">
        <v>4792754</v>
      </c>
      <c r="F106" s="42">
        <v>5333928</v>
      </c>
      <c r="G106" s="42"/>
      <c r="H106" s="42"/>
      <c r="I106" s="42"/>
      <c r="J106" s="42"/>
      <c r="K106" s="42"/>
      <c r="L106" s="42"/>
      <c r="M106" s="41"/>
      <c r="N106" s="102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14"/>
      <c r="AK106" s="1"/>
      <c r="AL106" s="1"/>
    </row>
    <row r="107" spans="1:38" x14ac:dyDescent="0.2">
      <c r="A107" s="1"/>
      <c r="B107" s="64"/>
      <c r="C107" s="65" t="s">
        <v>2</v>
      </c>
      <c r="D107" s="110">
        <v>2429660</v>
      </c>
      <c r="E107" s="42">
        <v>4905370</v>
      </c>
      <c r="F107" s="42">
        <v>5399053</v>
      </c>
      <c r="G107" s="42"/>
      <c r="H107" s="42"/>
      <c r="I107" s="42"/>
      <c r="J107" s="42"/>
      <c r="K107" s="42"/>
      <c r="L107" s="42"/>
      <c r="M107" s="41"/>
      <c r="N107" s="102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14"/>
      <c r="AK107" s="1"/>
      <c r="AL107" s="1"/>
    </row>
    <row r="108" spans="1:38" x14ac:dyDescent="0.2">
      <c r="A108" s="1"/>
      <c r="B108" s="64"/>
      <c r="C108" s="65" t="s">
        <v>3</v>
      </c>
      <c r="D108" s="110">
        <v>2461790</v>
      </c>
      <c r="E108" s="42">
        <v>4972642</v>
      </c>
      <c r="F108" s="42">
        <v>5407075</v>
      </c>
      <c r="G108" s="42"/>
      <c r="H108" s="42"/>
      <c r="I108" s="42"/>
      <c r="J108" s="42"/>
      <c r="K108" s="42"/>
      <c r="L108" s="42"/>
      <c r="M108" s="41"/>
      <c r="N108" s="102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14"/>
      <c r="AK108" s="1"/>
      <c r="AL108" s="1"/>
    </row>
    <row r="109" spans="1:38" x14ac:dyDescent="0.2">
      <c r="A109" s="1"/>
      <c r="B109" s="64"/>
      <c r="C109" s="65" t="s">
        <v>4</v>
      </c>
      <c r="D109" s="110">
        <v>2493109</v>
      </c>
      <c r="E109" s="42">
        <v>5017626</v>
      </c>
      <c r="F109" s="42">
        <v>5440715</v>
      </c>
      <c r="G109" s="42"/>
      <c r="H109" s="42"/>
      <c r="I109" s="42"/>
      <c r="J109" s="42"/>
      <c r="K109" s="42"/>
      <c r="L109" s="42"/>
      <c r="M109" s="41"/>
      <c r="N109" s="102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14"/>
      <c r="AK109" s="1"/>
      <c r="AL109" s="1"/>
    </row>
    <row r="110" spans="1:38" x14ac:dyDescent="0.2">
      <c r="A110" s="1"/>
      <c r="B110" s="64"/>
      <c r="C110" s="65" t="s">
        <v>5</v>
      </c>
      <c r="D110" s="110">
        <v>2497753</v>
      </c>
      <c r="E110" s="42">
        <v>5055376</v>
      </c>
      <c r="F110" s="42">
        <v>5500383</v>
      </c>
      <c r="G110" s="42"/>
      <c r="H110" s="42"/>
      <c r="I110" s="42"/>
      <c r="J110" s="42"/>
      <c r="K110" s="42"/>
      <c r="L110" s="42"/>
      <c r="M110" s="41"/>
      <c r="N110" s="102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14"/>
      <c r="AK110" s="1"/>
      <c r="AL110" s="1"/>
    </row>
    <row r="111" spans="1:38" x14ac:dyDescent="0.2">
      <c r="A111" s="1"/>
      <c r="B111" s="64"/>
      <c r="C111" s="65" t="s">
        <v>6</v>
      </c>
      <c r="D111" s="110">
        <v>2475040</v>
      </c>
      <c r="E111" s="42">
        <v>5079279</v>
      </c>
      <c r="F111" s="42">
        <v>5553733</v>
      </c>
      <c r="G111" s="42"/>
      <c r="H111" s="42"/>
      <c r="I111" s="42"/>
      <c r="J111" s="42"/>
      <c r="K111" s="42"/>
      <c r="L111" s="42"/>
      <c r="M111" s="41"/>
      <c r="N111" s="102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14"/>
      <c r="AK111" s="1"/>
      <c r="AL111" s="1"/>
    </row>
    <row r="112" spans="1:38" x14ac:dyDescent="0.2">
      <c r="A112" s="1"/>
      <c r="B112" s="64"/>
      <c r="C112" s="65" t="s">
        <v>7</v>
      </c>
      <c r="D112" s="110">
        <v>2424917</v>
      </c>
      <c r="E112" s="42">
        <v>5119966</v>
      </c>
      <c r="F112" s="42">
        <v>5661120</v>
      </c>
      <c r="G112" s="42"/>
      <c r="H112" s="42"/>
      <c r="I112" s="42"/>
      <c r="J112" s="42"/>
      <c r="K112" s="42"/>
      <c r="L112" s="42"/>
      <c r="M112" s="41"/>
      <c r="N112" s="102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14"/>
      <c r="AK112" s="1"/>
      <c r="AL112" s="1"/>
    </row>
    <row r="113" spans="1:38" x14ac:dyDescent="0.2">
      <c r="A113" s="1"/>
      <c r="B113" s="88"/>
      <c r="C113" s="65" t="s">
        <v>8</v>
      </c>
      <c r="D113" s="110">
        <v>2427342</v>
      </c>
      <c r="E113" s="42">
        <v>5163822</v>
      </c>
      <c r="F113" s="42">
        <v>5751563</v>
      </c>
      <c r="G113" s="42"/>
      <c r="H113" s="42"/>
      <c r="I113" s="42"/>
      <c r="J113" s="42"/>
      <c r="K113" s="42"/>
      <c r="L113" s="42"/>
      <c r="M113" s="41"/>
      <c r="N113" s="102"/>
      <c r="O113" s="9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"/>
      <c r="AL113" s="1"/>
    </row>
    <row r="114" spans="1:38" x14ac:dyDescent="0.2">
      <c r="A114" s="1"/>
      <c r="B114" s="88"/>
      <c r="C114" s="65" t="s">
        <v>9</v>
      </c>
      <c r="D114" s="110">
        <v>2420665</v>
      </c>
      <c r="E114" s="42">
        <v>5209707</v>
      </c>
      <c r="F114" s="42">
        <v>5782596</v>
      </c>
      <c r="G114" s="42"/>
      <c r="H114" s="42"/>
      <c r="I114" s="42"/>
      <c r="J114" s="42"/>
      <c r="K114" s="42"/>
      <c r="L114" s="42"/>
      <c r="M114" s="41"/>
      <c r="N114" s="102"/>
      <c r="O114" s="9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"/>
      <c r="AL114" s="1"/>
    </row>
    <row r="115" spans="1:38" x14ac:dyDescent="0.2">
      <c r="A115" s="1"/>
      <c r="B115" s="88"/>
      <c r="C115" s="65" t="s">
        <v>10</v>
      </c>
      <c r="D115" s="110">
        <v>2442195</v>
      </c>
      <c r="E115" s="42">
        <v>5228023</v>
      </c>
      <c r="F115" s="42">
        <v>5763709</v>
      </c>
      <c r="G115" s="42"/>
      <c r="H115" s="42"/>
      <c r="I115" s="42"/>
      <c r="J115" s="42"/>
      <c r="K115" s="42"/>
      <c r="L115" s="42"/>
      <c r="M115" s="41"/>
      <c r="N115" s="102"/>
      <c r="O115" s="9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"/>
      <c r="AL115" s="1"/>
    </row>
    <row r="116" spans="1:38" ht="13.5" thickBot="1" x14ac:dyDescent="0.25">
      <c r="A116" s="1"/>
      <c r="B116" s="89"/>
      <c r="C116" s="67" t="s">
        <v>11</v>
      </c>
      <c r="D116" s="112">
        <v>2520345</v>
      </c>
      <c r="E116" s="113">
        <v>5532612</v>
      </c>
      <c r="F116" s="113">
        <v>5902245</v>
      </c>
      <c r="G116" s="113"/>
      <c r="H116" s="113"/>
      <c r="I116" s="113"/>
      <c r="J116" s="113"/>
      <c r="K116" s="113"/>
      <c r="L116" s="113"/>
      <c r="M116" s="104"/>
      <c r="N116" s="105"/>
      <c r="O116" s="9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"/>
      <c r="AL116" s="1"/>
    </row>
    <row r="117" spans="1:38" x14ac:dyDescent="0.2">
      <c r="A117" s="1"/>
      <c r="B117" s="62">
        <v>2008</v>
      </c>
      <c r="C117" s="63" t="s">
        <v>1</v>
      </c>
      <c r="D117" s="132">
        <v>2541451</v>
      </c>
      <c r="E117" s="115">
        <v>5515468</v>
      </c>
      <c r="F117" s="115">
        <v>5883803</v>
      </c>
      <c r="G117" s="115"/>
      <c r="H117" s="115"/>
      <c r="I117" s="115"/>
      <c r="J117" s="115"/>
      <c r="K117" s="115"/>
      <c r="L117" s="115"/>
      <c r="M117" s="106"/>
      <c r="N117" s="107"/>
      <c r="O117" s="9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"/>
      <c r="AL117" s="1"/>
    </row>
    <row r="118" spans="1:38" x14ac:dyDescent="0.2">
      <c r="A118" s="1"/>
      <c r="B118" s="88"/>
      <c r="C118" s="65" t="s">
        <v>35</v>
      </c>
      <c r="D118" s="110">
        <v>2583245</v>
      </c>
      <c r="E118" s="42">
        <v>5523373</v>
      </c>
      <c r="F118" s="42">
        <v>5884251</v>
      </c>
      <c r="G118" s="42"/>
      <c r="H118" s="42"/>
      <c r="I118" s="42"/>
      <c r="J118" s="42"/>
      <c r="K118" s="42"/>
      <c r="L118" s="42"/>
      <c r="M118" s="41"/>
      <c r="N118" s="102"/>
      <c r="O118" s="9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"/>
      <c r="AL118" s="1"/>
    </row>
    <row r="119" spans="1:38" x14ac:dyDescent="0.2">
      <c r="A119" s="1"/>
      <c r="B119" s="88"/>
      <c r="C119" s="65" t="s">
        <v>2</v>
      </c>
      <c r="D119" s="110">
        <v>2592444</v>
      </c>
      <c r="E119" s="42">
        <v>5614555</v>
      </c>
      <c r="F119" s="42">
        <v>5783552</v>
      </c>
      <c r="G119" s="42"/>
      <c r="H119" s="42"/>
      <c r="I119" s="42"/>
      <c r="J119" s="42"/>
      <c r="K119" s="42"/>
      <c r="L119" s="42"/>
      <c r="M119" s="41"/>
      <c r="N119" s="102"/>
      <c r="O119" s="9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"/>
      <c r="AL119" s="1"/>
    </row>
    <row r="120" spans="1:38" x14ac:dyDescent="0.2">
      <c r="A120" s="1"/>
      <c r="B120" s="88"/>
      <c r="C120" s="65" t="s">
        <v>3</v>
      </c>
      <c r="D120" s="110">
        <v>2598753</v>
      </c>
      <c r="E120" s="42">
        <v>5605934</v>
      </c>
      <c r="F120" s="42">
        <v>5871121</v>
      </c>
      <c r="G120" s="42"/>
      <c r="H120" s="42"/>
      <c r="I120" s="42"/>
      <c r="J120" s="42"/>
      <c r="K120" s="42"/>
      <c r="L120" s="42"/>
      <c r="M120" s="41"/>
      <c r="N120" s="102"/>
      <c r="O120" s="9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"/>
      <c r="AL120" s="1"/>
    </row>
    <row r="121" spans="1:38" x14ac:dyDescent="0.2">
      <c r="A121" s="1"/>
      <c r="B121" s="88"/>
      <c r="C121" s="65" t="s">
        <v>4</v>
      </c>
      <c r="D121" s="110">
        <v>2606542</v>
      </c>
      <c r="E121" s="42">
        <v>5626016</v>
      </c>
      <c r="F121" s="42">
        <v>5933184</v>
      </c>
      <c r="G121" s="42"/>
      <c r="H121" s="42"/>
      <c r="I121" s="42"/>
      <c r="J121" s="42"/>
      <c r="K121" s="42"/>
      <c r="L121" s="42"/>
      <c r="M121" s="41"/>
      <c r="N121" s="102"/>
      <c r="O121" s="9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"/>
      <c r="AL121" s="1"/>
    </row>
    <row r="122" spans="1:38" x14ac:dyDescent="0.2">
      <c r="A122" s="1"/>
      <c r="B122" s="88"/>
      <c r="C122" s="65" t="s">
        <v>5</v>
      </c>
      <c r="D122" s="110">
        <v>2578898</v>
      </c>
      <c r="E122" s="42">
        <v>5628208</v>
      </c>
      <c r="F122" s="42">
        <v>6009257</v>
      </c>
      <c r="G122" s="42">
        <v>3428</v>
      </c>
      <c r="H122" s="42"/>
      <c r="I122" s="42"/>
      <c r="J122" s="42"/>
      <c r="K122" s="42"/>
      <c r="L122" s="42"/>
      <c r="M122" s="41"/>
      <c r="N122" s="102"/>
      <c r="O122" s="9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"/>
      <c r="AL122" s="1"/>
    </row>
    <row r="123" spans="1:38" x14ac:dyDescent="0.2">
      <c r="A123" s="1"/>
      <c r="B123" s="88"/>
      <c r="C123" s="65" t="s">
        <v>6</v>
      </c>
      <c r="D123" s="110">
        <v>2523165</v>
      </c>
      <c r="E123" s="42">
        <v>5577309</v>
      </c>
      <c r="F123" s="42">
        <v>6020683</v>
      </c>
      <c r="G123" s="42">
        <v>4165</v>
      </c>
      <c r="H123" s="42"/>
      <c r="I123" s="42"/>
      <c r="J123" s="42"/>
      <c r="K123" s="42"/>
      <c r="L123" s="42"/>
      <c r="M123" s="41"/>
      <c r="N123" s="102"/>
      <c r="O123" s="9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"/>
      <c r="AL123" s="1"/>
    </row>
    <row r="124" spans="1:38" x14ac:dyDescent="0.2">
      <c r="A124" s="1"/>
      <c r="B124" s="88"/>
      <c r="C124" s="65" t="s">
        <v>7</v>
      </c>
      <c r="D124" s="110">
        <v>2502937</v>
      </c>
      <c r="E124" s="42">
        <v>5606078</v>
      </c>
      <c r="F124" s="42">
        <v>6049200</v>
      </c>
      <c r="G124" s="42">
        <v>5094</v>
      </c>
      <c r="H124" s="42"/>
      <c r="I124" s="42"/>
      <c r="J124" s="42"/>
      <c r="K124" s="42"/>
      <c r="L124" s="42"/>
      <c r="M124" s="41"/>
      <c r="N124" s="102"/>
      <c r="O124" s="9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"/>
      <c r="AL124" s="1"/>
    </row>
    <row r="125" spans="1:38" x14ac:dyDescent="0.2">
      <c r="A125" s="1"/>
      <c r="B125" s="88"/>
      <c r="C125" s="65" t="s">
        <v>8</v>
      </c>
      <c r="D125" s="110">
        <v>2529711</v>
      </c>
      <c r="E125" s="42">
        <v>5621082</v>
      </c>
      <c r="F125" s="42">
        <v>6083686</v>
      </c>
      <c r="G125" s="42">
        <v>5559</v>
      </c>
      <c r="H125" s="42"/>
      <c r="I125" s="42"/>
      <c r="J125" s="42"/>
      <c r="K125" s="42"/>
      <c r="L125" s="42"/>
      <c r="M125" s="41"/>
      <c r="N125" s="102"/>
      <c r="O125" s="9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"/>
      <c r="AL125" s="1"/>
    </row>
    <row r="126" spans="1:38" x14ac:dyDescent="0.2">
      <c r="A126" s="1"/>
      <c r="B126" s="88"/>
      <c r="C126" s="65" t="s">
        <v>9</v>
      </c>
      <c r="D126" s="110">
        <v>2549503</v>
      </c>
      <c r="E126" s="42">
        <v>5646859</v>
      </c>
      <c r="F126" s="42">
        <v>6086842</v>
      </c>
      <c r="G126" s="42">
        <v>6234</v>
      </c>
      <c r="H126" s="42"/>
      <c r="I126" s="42"/>
      <c r="J126" s="42"/>
      <c r="K126" s="42"/>
      <c r="L126" s="42"/>
      <c r="M126" s="41"/>
      <c r="N126" s="102"/>
      <c r="O126" s="9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"/>
      <c r="AL126" s="1"/>
    </row>
    <row r="127" spans="1:38" x14ac:dyDescent="0.2">
      <c r="A127" s="1"/>
      <c r="B127" s="88"/>
      <c r="C127" s="65" t="s">
        <v>10</v>
      </c>
      <c r="D127" s="110">
        <v>2565498</v>
      </c>
      <c r="E127" s="42">
        <v>5587066</v>
      </c>
      <c r="F127" s="42">
        <v>6100372</v>
      </c>
      <c r="G127" s="42">
        <v>6928</v>
      </c>
      <c r="H127" s="42"/>
      <c r="I127" s="42"/>
      <c r="J127" s="42"/>
      <c r="K127" s="42"/>
      <c r="L127" s="42"/>
      <c r="M127" s="41"/>
      <c r="N127" s="102"/>
      <c r="O127" s="9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"/>
      <c r="AL127" s="1"/>
    </row>
    <row r="128" spans="1:38" ht="13.5" thickBot="1" x14ac:dyDescent="0.25">
      <c r="A128" s="1"/>
      <c r="B128" s="89"/>
      <c r="C128" s="67" t="s">
        <v>11</v>
      </c>
      <c r="D128" s="112">
        <v>2749208</v>
      </c>
      <c r="E128" s="113">
        <v>5741086</v>
      </c>
      <c r="F128" s="113">
        <v>6299087</v>
      </c>
      <c r="G128" s="113">
        <v>7212</v>
      </c>
      <c r="H128" s="113"/>
      <c r="I128" s="113"/>
      <c r="J128" s="113"/>
      <c r="K128" s="113"/>
      <c r="L128" s="113"/>
      <c r="M128" s="104"/>
      <c r="N128" s="105"/>
      <c r="O128" s="9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"/>
      <c r="AL128" s="1"/>
    </row>
    <row r="129" spans="1:38" x14ac:dyDescent="0.2">
      <c r="A129" s="1"/>
      <c r="B129" s="62">
        <v>2009</v>
      </c>
      <c r="C129" s="63" t="s">
        <v>1</v>
      </c>
      <c r="D129" s="132">
        <v>2725994</v>
      </c>
      <c r="E129" s="115">
        <v>5704141</v>
      </c>
      <c r="F129" s="115">
        <v>6268193</v>
      </c>
      <c r="G129" s="115">
        <v>7363</v>
      </c>
      <c r="H129" s="115"/>
      <c r="I129" s="115"/>
      <c r="J129" s="115"/>
      <c r="K129" s="115"/>
      <c r="L129" s="115"/>
      <c r="M129" s="106"/>
      <c r="N129" s="107"/>
      <c r="O129" s="9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"/>
      <c r="AL129" s="1"/>
    </row>
    <row r="130" spans="1:38" x14ac:dyDescent="0.2">
      <c r="A130" s="1"/>
      <c r="B130" s="88"/>
      <c r="C130" s="65" t="s">
        <v>35</v>
      </c>
      <c r="D130" s="110">
        <v>2800866</v>
      </c>
      <c r="E130" s="42">
        <v>5666676</v>
      </c>
      <c r="F130" s="42">
        <v>6308343</v>
      </c>
      <c r="G130" s="42">
        <v>7477</v>
      </c>
      <c r="H130" s="42"/>
      <c r="I130" s="42"/>
      <c r="J130" s="42"/>
      <c r="K130" s="42"/>
      <c r="L130" s="42"/>
      <c r="M130" s="41"/>
      <c r="N130" s="102"/>
      <c r="O130" s="9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"/>
      <c r="AL130" s="1"/>
    </row>
    <row r="131" spans="1:38" x14ac:dyDescent="0.2">
      <c r="A131" s="1"/>
      <c r="B131" s="88"/>
      <c r="C131" s="65" t="s">
        <v>2</v>
      </c>
      <c r="D131" s="110">
        <v>2708006</v>
      </c>
      <c r="E131" s="42">
        <v>5764065</v>
      </c>
      <c r="F131" s="42">
        <v>6420784</v>
      </c>
      <c r="G131" s="42">
        <v>8426</v>
      </c>
      <c r="H131" s="42"/>
      <c r="I131" s="42"/>
      <c r="J131" s="42"/>
      <c r="K131" s="42"/>
      <c r="L131" s="42"/>
      <c r="M131" s="41"/>
      <c r="N131" s="102"/>
      <c r="O131" s="9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"/>
      <c r="AL131" s="1"/>
    </row>
    <row r="132" spans="1:38" x14ac:dyDescent="0.2">
      <c r="A132" s="1"/>
      <c r="B132" s="88"/>
      <c r="C132" s="65" t="s">
        <v>3</v>
      </c>
      <c r="D132" s="110">
        <v>2734919</v>
      </c>
      <c r="E132" s="42">
        <v>5709246</v>
      </c>
      <c r="F132" s="42">
        <v>6423508</v>
      </c>
      <c r="G132" s="42">
        <v>8844</v>
      </c>
      <c r="H132" s="42"/>
      <c r="I132" s="42"/>
      <c r="J132" s="42"/>
      <c r="K132" s="42"/>
      <c r="L132" s="42"/>
      <c r="M132" s="41"/>
      <c r="N132" s="102"/>
      <c r="O132" s="9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"/>
      <c r="AL132" s="1"/>
    </row>
    <row r="133" spans="1:38" x14ac:dyDescent="0.2">
      <c r="A133" s="1"/>
      <c r="B133" s="88"/>
      <c r="C133" s="65" t="s">
        <v>4</v>
      </c>
      <c r="D133" s="110">
        <v>2752819</v>
      </c>
      <c r="E133" s="42">
        <v>5736540</v>
      </c>
      <c r="F133" s="42">
        <v>6442795</v>
      </c>
      <c r="G133" s="42">
        <v>9427</v>
      </c>
      <c r="H133" s="42"/>
      <c r="I133" s="42"/>
      <c r="J133" s="42"/>
      <c r="K133" s="42"/>
      <c r="L133" s="42"/>
      <c r="M133" s="41"/>
      <c r="N133" s="102"/>
      <c r="O133" s="9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"/>
      <c r="AL133" s="1"/>
    </row>
    <row r="134" spans="1:38" x14ac:dyDescent="0.2">
      <c r="A134" s="1"/>
      <c r="B134" s="88"/>
      <c r="C134" s="65" t="s">
        <v>5</v>
      </c>
      <c r="D134" s="110">
        <v>2761242</v>
      </c>
      <c r="E134" s="42">
        <v>5748525</v>
      </c>
      <c r="F134" s="42">
        <v>6390838</v>
      </c>
      <c r="G134" s="42">
        <v>10313</v>
      </c>
      <c r="H134" s="42"/>
      <c r="I134" s="42"/>
      <c r="J134" s="42"/>
      <c r="K134" s="42"/>
      <c r="L134" s="42"/>
      <c r="M134" s="41"/>
      <c r="N134" s="102"/>
      <c r="O134" s="9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"/>
      <c r="AL134" s="1"/>
    </row>
    <row r="135" spans="1:38" x14ac:dyDescent="0.2">
      <c r="A135" s="1"/>
      <c r="B135" s="88"/>
      <c r="C135" s="65" t="s">
        <v>6</v>
      </c>
      <c r="D135" s="110">
        <v>2845697</v>
      </c>
      <c r="E135" s="42">
        <v>5842051</v>
      </c>
      <c r="F135" s="42">
        <v>6575327</v>
      </c>
      <c r="G135" s="42">
        <v>11037</v>
      </c>
      <c r="H135" s="42"/>
      <c r="I135" s="42"/>
      <c r="J135" s="42"/>
      <c r="K135" s="42"/>
      <c r="L135" s="42"/>
      <c r="M135" s="41"/>
      <c r="N135" s="102"/>
      <c r="O135" s="9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"/>
      <c r="AL135" s="1"/>
    </row>
    <row r="136" spans="1:38" x14ac:dyDescent="0.2">
      <c r="A136" s="1"/>
      <c r="B136" s="88"/>
      <c r="C136" s="65" t="s">
        <v>7</v>
      </c>
      <c r="D136" s="110">
        <v>2996088</v>
      </c>
      <c r="E136" s="42">
        <v>5919014</v>
      </c>
      <c r="F136" s="42">
        <v>6646210</v>
      </c>
      <c r="G136" s="42">
        <v>11701</v>
      </c>
      <c r="H136" s="42"/>
      <c r="I136" s="42"/>
      <c r="J136" s="42"/>
      <c r="K136" s="42"/>
      <c r="L136" s="42"/>
      <c r="M136" s="41"/>
      <c r="N136" s="102"/>
      <c r="O136" s="9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"/>
      <c r="AL136" s="1"/>
    </row>
    <row r="137" spans="1:38" x14ac:dyDescent="0.2">
      <c r="A137" s="1"/>
      <c r="B137" s="88"/>
      <c r="C137" s="65" t="s">
        <v>8</v>
      </c>
      <c r="D137" s="110">
        <v>2926441</v>
      </c>
      <c r="E137" s="42">
        <v>5891817</v>
      </c>
      <c r="F137" s="42">
        <v>6631870</v>
      </c>
      <c r="G137" s="42">
        <v>12306</v>
      </c>
      <c r="H137" s="42"/>
      <c r="I137" s="42"/>
      <c r="J137" s="42"/>
      <c r="K137" s="42"/>
      <c r="L137" s="42"/>
      <c r="M137" s="41"/>
      <c r="N137" s="102"/>
      <c r="O137" s="9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"/>
      <c r="AL137" s="1"/>
    </row>
    <row r="138" spans="1:38" x14ac:dyDescent="0.2">
      <c r="A138" s="1"/>
      <c r="B138" s="88"/>
      <c r="C138" s="65" t="s">
        <v>9</v>
      </c>
      <c r="D138" s="110">
        <v>2975560</v>
      </c>
      <c r="E138" s="42">
        <v>6029205</v>
      </c>
      <c r="F138" s="42">
        <v>6655238</v>
      </c>
      <c r="G138" s="42">
        <v>12960</v>
      </c>
      <c r="H138" s="42"/>
      <c r="I138" s="42"/>
      <c r="J138" s="42"/>
      <c r="K138" s="42"/>
      <c r="L138" s="42"/>
      <c r="M138" s="41"/>
      <c r="N138" s="102"/>
      <c r="O138" s="9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"/>
      <c r="AL138" s="1"/>
    </row>
    <row r="139" spans="1:38" x14ac:dyDescent="0.2">
      <c r="A139" s="1"/>
      <c r="B139" s="88"/>
      <c r="C139" s="65" t="s">
        <v>10</v>
      </c>
      <c r="D139" s="110">
        <v>2978023</v>
      </c>
      <c r="E139" s="42">
        <v>6067581</v>
      </c>
      <c r="F139" s="42">
        <v>6670108</v>
      </c>
      <c r="G139" s="42">
        <v>13489</v>
      </c>
      <c r="H139" s="42"/>
      <c r="I139" s="42"/>
      <c r="J139" s="42"/>
      <c r="K139" s="42"/>
      <c r="L139" s="42"/>
      <c r="M139" s="41"/>
      <c r="N139" s="102"/>
      <c r="O139" s="9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"/>
      <c r="AL139" s="1"/>
    </row>
    <row r="140" spans="1:38" ht="13.5" thickBot="1" x14ac:dyDescent="0.25">
      <c r="A140" s="1"/>
      <c r="B140" s="89"/>
      <c r="C140" s="67" t="s">
        <v>11</v>
      </c>
      <c r="D140" s="112">
        <v>3225329</v>
      </c>
      <c r="E140" s="113">
        <v>6299268</v>
      </c>
      <c r="F140" s="113">
        <v>6911730</v>
      </c>
      <c r="G140" s="113">
        <v>13896</v>
      </c>
      <c r="H140" s="113"/>
      <c r="I140" s="113"/>
      <c r="J140" s="113"/>
      <c r="K140" s="113"/>
      <c r="L140" s="113"/>
      <c r="M140" s="104"/>
      <c r="N140" s="105"/>
      <c r="O140" s="9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"/>
      <c r="AL140" s="1"/>
    </row>
    <row r="141" spans="1:38" x14ac:dyDescent="0.2">
      <c r="A141" s="1"/>
      <c r="B141" s="90">
        <v>2010</v>
      </c>
      <c r="C141" s="63" t="s">
        <v>1</v>
      </c>
      <c r="D141" s="132">
        <v>3305023</v>
      </c>
      <c r="E141" s="115">
        <v>6269935</v>
      </c>
      <c r="F141" s="115">
        <v>6941276</v>
      </c>
      <c r="G141" s="115">
        <v>13688</v>
      </c>
      <c r="H141" s="115"/>
      <c r="I141" s="115"/>
      <c r="J141" s="115"/>
      <c r="K141" s="115"/>
      <c r="L141" s="115"/>
      <c r="M141" s="106"/>
      <c r="N141" s="107"/>
      <c r="O141" s="9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"/>
      <c r="AL141" s="1"/>
    </row>
    <row r="142" spans="1:38" x14ac:dyDescent="0.2">
      <c r="A142" s="1"/>
      <c r="B142" s="88"/>
      <c r="C142" s="65" t="s">
        <v>35</v>
      </c>
      <c r="D142" s="110">
        <v>3361051</v>
      </c>
      <c r="E142" s="42">
        <v>6249161</v>
      </c>
      <c r="F142" s="42">
        <v>6960893</v>
      </c>
      <c r="G142" s="42">
        <v>13371</v>
      </c>
      <c r="H142" s="42"/>
      <c r="I142" s="42"/>
      <c r="J142" s="42"/>
      <c r="K142" s="42"/>
      <c r="L142" s="42"/>
      <c r="M142" s="41"/>
      <c r="N142" s="102"/>
      <c r="O142" s="9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"/>
      <c r="AL142" s="1"/>
    </row>
    <row r="143" spans="1:38" x14ac:dyDescent="0.2">
      <c r="A143" s="1"/>
      <c r="B143" s="88"/>
      <c r="C143" s="65" t="s">
        <v>2</v>
      </c>
      <c r="D143" s="110">
        <v>3535944</v>
      </c>
      <c r="E143" s="42">
        <v>6402680</v>
      </c>
      <c r="F143" s="42">
        <v>7124043</v>
      </c>
      <c r="G143" s="42">
        <v>15865</v>
      </c>
      <c r="H143" s="42">
        <v>42</v>
      </c>
      <c r="I143" s="42"/>
      <c r="J143" s="42"/>
      <c r="K143" s="42"/>
      <c r="L143" s="42"/>
      <c r="M143" s="144"/>
      <c r="N143" s="108"/>
      <c r="O143" s="9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"/>
      <c r="AL143" s="1"/>
    </row>
    <row r="144" spans="1:38" x14ac:dyDescent="0.2">
      <c r="A144" s="1"/>
      <c r="B144" s="88"/>
      <c r="C144" s="65" t="s">
        <v>3</v>
      </c>
      <c r="D144" s="110">
        <v>3607440</v>
      </c>
      <c r="E144" s="42">
        <v>6347956</v>
      </c>
      <c r="F144" s="42">
        <v>7151216</v>
      </c>
      <c r="G144" s="42">
        <v>16043</v>
      </c>
      <c r="H144" s="42">
        <v>143</v>
      </c>
      <c r="I144" s="42"/>
      <c r="J144" s="42"/>
      <c r="K144" s="42"/>
      <c r="L144" s="42"/>
      <c r="M144" s="144"/>
      <c r="N144" s="108"/>
      <c r="O144" s="9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"/>
      <c r="AL144" s="1"/>
    </row>
    <row r="145" spans="1:38" x14ac:dyDescent="0.2">
      <c r="A145" s="1"/>
      <c r="B145" s="88"/>
      <c r="C145" s="65" t="s">
        <v>4</v>
      </c>
      <c r="D145" s="110">
        <v>3735938</v>
      </c>
      <c r="E145" s="42">
        <v>6472675</v>
      </c>
      <c r="F145" s="42">
        <v>7231585</v>
      </c>
      <c r="G145" s="42">
        <v>16332</v>
      </c>
      <c r="H145" s="42">
        <v>161</v>
      </c>
      <c r="I145" s="42"/>
      <c r="J145" s="42"/>
      <c r="K145" s="42"/>
      <c r="L145" s="42"/>
      <c r="M145" s="144"/>
      <c r="N145" s="108"/>
      <c r="O145" s="9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"/>
      <c r="AL145" s="1"/>
    </row>
    <row r="146" spans="1:38" x14ac:dyDescent="0.2">
      <c r="A146" s="1"/>
      <c r="B146" s="88"/>
      <c r="C146" s="65" t="s">
        <v>5</v>
      </c>
      <c r="D146" s="110">
        <v>3747990</v>
      </c>
      <c r="E146" s="42">
        <v>6473179</v>
      </c>
      <c r="F146" s="42">
        <v>7322010</v>
      </c>
      <c r="G146" s="42">
        <v>17294</v>
      </c>
      <c r="H146" s="42">
        <v>162</v>
      </c>
      <c r="I146" s="42"/>
      <c r="J146" s="42"/>
      <c r="K146" s="42"/>
      <c r="L146" s="42"/>
      <c r="M146" s="144"/>
      <c r="N146" s="108"/>
      <c r="O146" s="9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"/>
      <c r="AL146" s="1"/>
    </row>
    <row r="147" spans="1:38" x14ac:dyDescent="0.2">
      <c r="A147" s="1"/>
      <c r="B147" s="88"/>
      <c r="C147" s="65" t="s">
        <v>6</v>
      </c>
      <c r="D147" s="110">
        <v>3808078</v>
      </c>
      <c r="E147" s="42">
        <v>6548220</v>
      </c>
      <c r="F147" s="42">
        <v>7402030</v>
      </c>
      <c r="G147" s="42">
        <v>19625</v>
      </c>
      <c r="H147" s="42">
        <v>186</v>
      </c>
      <c r="I147" s="42"/>
      <c r="J147" s="42"/>
      <c r="K147" s="42"/>
      <c r="L147" s="42"/>
      <c r="M147" s="144"/>
      <c r="N147" s="108"/>
      <c r="O147" s="9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"/>
      <c r="AL147" s="1"/>
    </row>
    <row r="148" spans="1:38" x14ac:dyDescent="0.2">
      <c r="A148" s="1"/>
      <c r="B148" s="88"/>
      <c r="C148" s="65" t="s">
        <v>7</v>
      </c>
      <c r="D148" s="110">
        <v>3969075</v>
      </c>
      <c r="E148" s="42">
        <v>6609475</v>
      </c>
      <c r="F148" s="42">
        <v>7619231</v>
      </c>
      <c r="G148" s="42">
        <v>21919</v>
      </c>
      <c r="H148" s="42">
        <v>724</v>
      </c>
      <c r="I148" s="42"/>
      <c r="J148" s="42"/>
      <c r="K148" s="42"/>
      <c r="L148" s="42"/>
      <c r="M148" s="144"/>
      <c r="N148" s="108"/>
      <c r="O148" s="9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"/>
      <c r="AL148" s="1"/>
    </row>
    <row r="149" spans="1:38" x14ac:dyDescent="0.2">
      <c r="A149" s="1"/>
      <c r="B149" s="88"/>
      <c r="C149" s="65" t="s">
        <v>8</v>
      </c>
      <c r="D149" s="110">
        <v>3983174</v>
      </c>
      <c r="E149" s="42">
        <v>6640941</v>
      </c>
      <c r="F149" s="42">
        <v>7662526</v>
      </c>
      <c r="G149" s="42">
        <v>22971</v>
      </c>
      <c r="H149" s="42">
        <v>817</v>
      </c>
      <c r="I149" s="42"/>
      <c r="J149" s="42"/>
      <c r="K149" s="42"/>
      <c r="L149" s="42"/>
      <c r="M149" s="144"/>
      <c r="N149" s="108"/>
      <c r="O149" s="9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"/>
      <c r="AL149" s="1"/>
    </row>
    <row r="150" spans="1:38" x14ac:dyDescent="0.2">
      <c r="A150" s="1"/>
      <c r="B150" s="88"/>
      <c r="C150" s="65" t="s">
        <v>9</v>
      </c>
      <c r="D150" s="110">
        <v>4198241</v>
      </c>
      <c r="E150" s="42">
        <v>6716736</v>
      </c>
      <c r="F150" s="42">
        <v>7794771</v>
      </c>
      <c r="G150" s="42">
        <v>25000</v>
      </c>
      <c r="H150" s="42">
        <v>799</v>
      </c>
      <c r="I150" s="42"/>
      <c r="J150" s="42"/>
      <c r="K150" s="42"/>
      <c r="L150" s="42"/>
      <c r="M150" s="144"/>
      <c r="N150" s="108"/>
      <c r="O150" s="9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"/>
      <c r="AL150" s="1"/>
    </row>
    <row r="151" spans="1:38" x14ac:dyDescent="0.2">
      <c r="A151" s="1"/>
      <c r="B151" s="88"/>
      <c r="C151" s="65" t="s">
        <v>10</v>
      </c>
      <c r="D151" s="110">
        <v>4203079</v>
      </c>
      <c r="E151" s="42">
        <v>6830983</v>
      </c>
      <c r="F151" s="42">
        <v>7802659</v>
      </c>
      <c r="G151" s="42">
        <v>27091</v>
      </c>
      <c r="H151" s="42">
        <v>647</v>
      </c>
      <c r="I151" s="42"/>
      <c r="J151" s="42"/>
      <c r="K151" s="42"/>
      <c r="L151" s="42"/>
      <c r="M151" s="144"/>
      <c r="N151" s="108"/>
      <c r="O151" s="9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"/>
      <c r="AL151" s="1"/>
    </row>
    <row r="152" spans="1:38" ht="13.5" thickBot="1" x14ac:dyDescent="0.25">
      <c r="A152" s="1"/>
      <c r="B152" s="89"/>
      <c r="C152" s="67" t="s">
        <v>11</v>
      </c>
      <c r="D152" s="112">
        <v>4465518</v>
      </c>
      <c r="E152" s="113">
        <v>7229289</v>
      </c>
      <c r="F152" s="113">
        <v>8129251</v>
      </c>
      <c r="G152" s="113">
        <v>27557</v>
      </c>
      <c r="H152" s="113">
        <v>627</v>
      </c>
      <c r="I152" s="113"/>
      <c r="J152" s="113"/>
      <c r="K152" s="113"/>
      <c r="L152" s="113"/>
      <c r="M152" s="147"/>
      <c r="N152" s="109"/>
      <c r="O152" s="9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"/>
      <c r="AL152" s="1"/>
    </row>
    <row r="153" spans="1:38" x14ac:dyDescent="0.2">
      <c r="A153" s="1"/>
      <c r="B153" s="90">
        <v>2011</v>
      </c>
      <c r="C153" s="65" t="s">
        <v>1</v>
      </c>
      <c r="D153" s="132">
        <v>4473411</v>
      </c>
      <c r="E153" s="115">
        <v>7257563</v>
      </c>
      <c r="F153" s="115">
        <v>8171923</v>
      </c>
      <c r="G153" s="115">
        <v>28694</v>
      </c>
      <c r="H153" s="115">
        <v>461</v>
      </c>
      <c r="I153" s="115"/>
      <c r="J153" s="115"/>
      <c r="K153" s="115"/>
      <c r="L153" s="115"/>
      <c r="M153" s="148"/>
      <c r="N153" s="131"/>
      <c r="O153" s="9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"/>
      <c r="AL153" s="1"/>
    </row>
    <row r="154" spans="1:38" x14ac:dyDescent="0.2">
      <c r="A154" s="1"/>
      <c r="B154" s="88"/>
      <c r="C154" s="65" t="s">
        <v>35</v>
      </c>
      <c r="D154" s="110">
        <v>4513196</v>
      </c>
      <c r="E154" s="42">
        <v>7252982</v>
      </c>
      <c r="F154" s="42">
        <v>8218629</v>
      </c>
      <c r="G154" s="42">
        <v>29240</v>
      </c>
      <c r="H154" s="42">
        <v>529</v>
      </c>
      <c r="I154" s="42"/>
      <c r="J154" s="42"/>
      <c r="K154" s="42"/>
      <c r="L154" s="42"/>
      <c r="M154" s="144"/>
      <c r="N154" s="108"/>
      <c r="O154" s="9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"/>
      <c r="AL154" s="1"/>
    </row>
    <row r="155" spans="1:38" x14ac:dyDescent="0.2">
      <c r="A155" s="1"/>
      <c r="B155" s="88"/>
      <c r="C155" s="65" t="s">
        <v>2</v>
      </c>
      <c r="D155" s="110">
        <v>4584536</v>
      </c>
      <c r="E155" s="42">
        <v>7431120</v>
      </c>
      <c r="F155" s="42">
        <v>8241809</v>
      </c>
      <c r="G155" s="42">
        <v>32914</v>
      </c>
      <c r="H155" s="42">
        <v>699</v>
      </c>
      <c r="I155" s="42"/>
      <c r="J155" s="42"/>
      <c r="K155" s="42"/>
      <c r="L155" s="42"/>
      <c r="M155" s="144"/>
      <c r="N155" s="108"/>
      <c r="O155" s="9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"/>
      <c r="AL155" s="1"/>
    </row>
    <row r="156" spans="1:38" x14ac:dyDescent="0.2">
      <c r="A156" s="1"/>
      <c r="B156" s="133"/>
      <c r="C156" s="65" t="s">
        <v>3</v>
      </c>
      <c r="D156" s="110">
        <v>4640729</v>
      </c>
      <c r="E156" s="42">
        <v>7445199</v>
      </c>
      <c r="F156" s="42">
        <v>8321896</v>
      </c>
      <c r="G156" s="42">
        <v>32413</v>
      </c>
      <c r="H156" s="42">
        <v>703</v>
      </c>
      <c r="I156" s="42"/>
      <c r="J156" s="42"/>
      <c r="K156" s="42"/>
      <c r="L156" s="42"/>
      <c r="M156" s="144"/>
      <c r="N156" s="108"/>
      <c r="O156" s="9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"/>
      <c r="AL156" s="1"/>
    </row>
    <row r="157" spans="1:38" x14ac:dyDescent="0.2">
      <c r="A157" s="1"/>
      <c r="B157" s="88"/>
      <c r="C157" s="65" t="s">
        <v>4</v>
      </c>
      <c r="D157" s="110">
        <v>4693205</v>
      </c>
      <c r="E157" s="42">
        <v>7567484</v>
      </c>
      <c r="F157" s="42">
        <v>8391284</v>
      </c>
      <c r="G157" s="42">
        <v>33401</v>
      </c>
      <c r="H157" s="42">
        <v>692</v>
      </c>
      <c r="I157" s="42"/>
      <c r="J157" s="42"/>
      <c r="K157" s="42"/>
      <c r="L157" s="42"/>
      <c r="M157" s="144"/>
      <c r="N157" s="108"/>
      <c r="O157" s="9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"/>
      <c r="AL157" s="1"/>
    </row>
    <row r="158" spans="1:38" x14ac:dyDescent="0.2">
      <c r="A158" s="1"/>
      <c r="B158" s="88"/>
      <c r="C158" s="65" t="s">
        <v>5</v>
      </c>
      <c r="D158" s="110">
        <v>4737198</v>
      </c>
      <c r="E158" s="42">
        <v>7616316</v>
      </c>
      <c r="F158" s="42">
        <v>8411562</v>
      </c>
      <c r="G158" s="42">
        <v>33297</v>
      </c>
      <c r="H158" s="42">
        <v>684</v>
      </c>
      <c r="I158" s="42"/>
      <c r="J158" s="42"/>
      <c r="K158" s="42"/>
      <c r="L158" s="42"/>
      <c r="M158" s="144"/>
      <c r="N158" s="108"/>
      <c r="O158" s="9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"/>
      <c r="AL158" s="1"/>
    </row>
    <row r="159" spans="1:38" x14ac:dyDescent="0.2">
      <c r="A159" s="1"/>
      <c r="B159" s="133"/>
      <c r="C159" s="65" t="s">
        <v>6</v>
      </c>
      <c r="D159" s="110">
        <v>4801336</v>
      </c>
      <c r="E159" s="42">
        <v>7755542</v>
      </c>
      <c r="F159" s="42">
        <v>8421314</v>
      </c>
      <c r="G159" s="42">
        <v>32869</v>
      </c>
      <c r="H159" s="42">
        <v>652</v>
      </c>
      <c r="I159" s="42"/>
      <c r="J159" s="42"/>
      <c r="K159" s="42"/>
      <c r="L159" s="42"/>
      <c r="M159" s="144"/>
      <c r="N159" s="108"/>
      <c r="O159" s="9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"/>
      <c r="AL159" s="1"/>
    </row>
    <row r="160" spans="1:38" x14ac:dyDescent="0.2">
      <c r="A160" s="1"/>
      <c r="B160" s="88"/>
      <c r="C160" s="65" t="s">
        <v>7</v>
      </c>
      <c r="D160" s="110">
        <v>4867585</v>
      </c>
      <c r="E160" s="42">
        <v>7821161</v>
      </c>
      <c r="F160" s="42">
        <v>8422226</v>
      </c>
      <c r="G160" s="42">
        <v>34697</v>
      </c>
      <c r="H160" s="42">
        <v>733</v>
      </c>
      <c r="I160" s="42">
        <v>92</v>
      </c>
      <c r="J160" s="42"/>
      <c r="K160" s="42"/>
      <c r="L160" s="42"/>
      <c r="M160" s="144"/>
      <c r="N160" s="108"/>
      <c r="O160" s="9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"/>
      <c r="AL160" s="1"/>
    </row>
    <row r="161" spans="1:38" x14ac:dyDescent="0.2">
      <c r="A161" s="1"/>
      <c r="B161" s="88"/>
      <c r="C161" s="65" t="s">
        <v>8</v>
      </c>
      <c r="D161" s="110">
        <v>5089155</v>
      </c>
      <c r="E161" s="42">
        <v>7877392</v>
      </c>
      <c r="F161" s="42">
        <v>8420109</v>
      </c>
      <c r="G161" s="42">
        <v>34187</v>
      </c>
      <c r="H161" s="42">
        <v>478</v>
      </c>
      <c r="I161" s="42"/>
      <c r="J161" s="42"/>
      <c r="K161" s="42"/>
      <c r="L161" s="42"/>
      <c r="M161" s="144"/>
      <c r="N161" s="108"/>
      <c r="O161" s="9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"/>
      <c r="AL161" s="1"/>
    </row>
    <row r="162" spans="1:38" x14ac:dyDescent="0.2">
      <c r="A162" s="1"/>
      <c r="B162" s="88"/>
      <c r="C162" s="65" t="s">
        <v>9</v>
      </c>
      <c r="D162" s="110">
        <v>5092823</v>
      </c>
      <c r="E162" s="42">
        <v>7953669</v>
      </c>
      <c r="F162" s="42">
        <v>8416323</v>
      </c>
      <c r="G162" s="42">
        <v>35314</v>
      </c>
      <c r="H162" s="42">
        <v>1061</v>
      </c>
      <c r="I162" s="42">
        <v>276</v>
      </c>
      <c r="J162" s="42"/>
      <c r="K162" s="42"/>
      <c r="L162" s="42"/>
      <c r="M162" s="144"/>
      <c r="N162" s="108"/>
      <c r="O162" s="9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"/>
      <c r="AL162" s="1"/>
    </row>
    <row r="163" spans="1:38" x14ac:dyDescent="0.2">
      <c r="A163" s="1"/>
      <c r="B163" s="88"/>
      <c r="C163" s="65" t="s">
        <v>10</v>
      </c>
      <c r="D163" s="110">
        <v>5136903</v>
      </c>
      <c r="E163" s="42">
        <v>7998668</v>
      </c>
      <c r="F163" s="42">
        <v>8468276</v>
      </c>
      <c r="G163" s="42">
        <v>36428</v>
      </c>
      <c r="H163" s="42">
        <v>1029</v>
      </c>
      <c r="I163" s="42">
        <v>489</v>
      </c>
      <c r="J163" s="42"/>
      <c r="K163" s="42"/>
      <c r="L163" s="42"/>
      <c r="M163" s="144"/>
      <c r="N163" s="108"/>
      <c r="O163" s="9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"/>
      <c r="AL163" s="1"/>
    </row>
    <row r="164" spans="1:38" ht="13.5" thickBot="1" x14ac:dyDescent="0.25">
      <c r="A164" s="1"/>
      <c r="B164" s="149"/>
      <c r="C164" s="67" t="s">
        <v>11</v>
      </c>
      <c r="D164" s="112">
        <v>5163199</v>
      </c>
      <c r="E164" s="113">
        <v>8355931</v>
      </c>
      <c r="F164" s="113">
        <v>8756608</v>
      </c>
      <c r="G164" s="113">
        <v>37413</v>
      </c>
      <c r="H164" s="113">
        <v>1176</v>
      </c>
      <c r="I164" s="113">
        <v>921</v>
      </c>
      <c r="J164" s="113"/>
      <c r="K164" s="113"/>
      <c r="L164" s="113"/>
      <c r="M164" s="147"/>
      <c r="N164" s="109"/>
      <c r="O164" s="9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"/>
      <c r="AL164" s="1"/>
    </row>
    <row r="165" spans="1:38" x14ac:dyDescent="0.2">
      <c r="A165" s="1"/>
      <c r="B165" s="90">
        <v>2012</v>
      </c>
      <c r="C165" s="63" t="s">
        <v>1</v>
      </c>
      <c r="D165" s="132">
        <v>5200148</v>
      </c>
      <c r="E165" s="115">
        <v>8450622</v>
      </c>
      <c r="F165" s="115">
        <v>8885782</v>
      </c>
      <c r="G165" s="115">
        <v>36819</v>
      </c>
      <c r="H165" s="115">
        <v>1128</v>
      </c>
      <c r="I165" s="115">
        <v>1052</v>
      </c>
      <c r="J165" s="115"/>
      <c r="K165" s="115">
        <v>2479</v>
      </c>
      <c r="L165" s="115"/>
      <c r="M165" s="148"/>
      <c r="N165" s="131"/>
      <c r="O165" s="9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"/>
      <c r="AL165" s="1"/>
    </row>
    <row r="166" spans="1:38" x14ac:dyDescent="0.2">
      <c r="A166" s="1"/>
      <c r="B166" s="88"/>
      <c r="C166" s="65" t="s">
        <v>35</v>
      </c>
      <c r="D166" s="110">
        <v>5232360</v>
      </c>
      <c r="E166" s="42">
        <v>8293301</v>
      </c>
      <c r="F166" s="42">
        <v>8603696</v>
      </c>
      <c r="G166" s="42">
        <v>36119</v>
      </c>
      <c r="H166" s="42">
        <v>1205</v>
      </c>
      <c r="I166" s="42">
        <v>1143</v>
      </c>
      <c r="J166" s="42"/>
      <c r="K166" s="42">
        <v>3362</v>
      </c>
      <c r="L166" s="42"/>
      <c r="M166" s="144"/>
      <c r="N166" s="108"/>
      <c r="O166" s="9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"/>
      <c r="AL166" s="1"/>
    </row>
    <row r="167" spans="1:38" x14ac:dyDescent="0.2">
      <c r="A167" s="1"/>
      <c r="B167" s="133"/>
      <c r="C167" s="65" t="s">
        <v>2</v>
      </c>
      <c r="D167" s="110">
        <v>5293574</v>
      </c>
      <c r="E167" s="42">
        <v>8611505</v>
      </c>
      <c r="F167" s="42">
        <v>8637902</v>
      </c>
      <c r="G167" s="42">
        <v>40487</v>
      </c>
      <c r="H167" s="42">
        <v>1335</v>
      </c>
      <c r="I167" s="42">
        <v>1388</v>
      </c>
      <c r="J167" s="42"/>
      <c r="K167" s="42">
        <v>5633</v>
      </c>
      <c r="L167" s="42"/>
      <c r="M167" s="144"/>
      <c r="N167" s="108"/>
      <c r="O167" s="9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"/>
      <c r="AL167" s="1"/>
    </row>
    <row r="168" spans="1:38" x14ac:dyDescent="0.2">
      <c r="A168" s="1"/>
      <c r="B168" s="133"/>
      <c r="C168" s="65" t="s">
        <v>3</v>
      </c>
      <c r="D168" s="110">
        <v>5321071</v>
      </c>
      <c r="E168" s="42">
        <v>8538855</v>
      </c>
      <c r="F168" s="42">
        <v>8645743</v>
      </c>
      <c r="G168" s="42">
        <v>40314</v>
      </c>
      <c r="H168" s="42">
        <v>1295</v>
      </c>
      <c r="I168" s="42">
        <v>1466</v>
      </c>
      <c r="J168" s="42">
        <v>4152</v>
      </c>
      <c r="K168" s="42">
        <v>8727</v>
      </c>
      <c r="L168" s="42"/>
      <c r="M168" s="144"/>
      <c r="N168" s="108"/>
      <c r="O168" s="9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"/>
      <c r="AL168" s="1"/>
    </row>
    <row r="169" spans="1:38" x14ac:dyDescent="0.2">
      <c r="A169" s="1"/>
      <c r="B169" s="88"/>
      <c r="C169" s="65" t="s">
        <v>4</v>
      </c>
      <c r="D169" s="110">
        <v>5355045</v>
      </c>
      <c r="E169" s="42">
        <v>8587341</v>
      </c>
      <c r="F169" s="42">
        <v>8595245</v>
      </c>
      <c r="G169" s="42">
        <v>44558</v>
      </c>
      <c r="H169" s="42">
        <v>1604</v>
      </c>
      <c r="I169" s="42">
        <v>1838</v>
      </c>
      <c r="J169" s="42">
        <v>14499</v>
      </c>
      <c r="K169" s="42">
        <v>14081</v>
      </c>
      <c r="L169" s="42"/>
      <c r="M169" s="144"/>
      <c r="N169" s="108"/>
      <c r="O169" s="9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"/>
      <c r="AL169" s="1"/>
    </row>
    <row r="170" spans="1:38" x14ac:dyDescent="0.2">
      <c r="A170" s="1"/>
      <c r="B170" s="133"/>
      <c r="C170" s="65" t="s">
        <v>5</v>
      </c>
      <c r="D170" s="110">
        <v>5376433</v>
      </c>
      <c r="E170" s="42">
        <v>8511502</v>
      </c>
      <c r="F170" s="42">
        <v>8317041</v>
      </c>
      <c r="G170" s="42">
        <v>53200</v>
      </c>
      <c r="H170" s="42">
        <v>3716</v>
      </c>
      <c r="I170" s="42">
        <v>2186</v>
      </c>
      <c r="J170" s="42">
        <v>31368</v>
      </c>
      <c r="K170" s="42">
        <v>23047</v>
      </c>
      <c r="L170" s="42"/>
      <c r="M170" s="144"/>
      <c r="N170" s="108"/>
      <c r="O170" s="9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"/>
      <c r="AL170" s="1"/>
    </row>
    <row r="171" spans="1:38" x14ac:dyDescent="0.2">
      <c r="A171" s="1"/>
      <c r="B171" s="133"/>
      <c r="C171" s="65" t="s">
        <v>6</v>
      </c>
      <c r="D171" s="110">
        <v>5397012</v>
      </c>
      <c r="E171" s="42">
        <v>8580734</v>
      </c>
      <c r="F171" s="42">
        <v>8748305</v>
      </c>
      <c r="G171" s="42">
        <v>61053</v>
      </c>
      <c r="H171" s="42">
        <v>3699</v>
      </c>
      <c r="I171" s="42">
        <v>2427</v>
      </c>
      <c r="J171" s="42">
        <v>39367</v>
      </c>
      <c r="K171" s="42">
        <v>31347</v>
      </c>
      <c r="L171" s="42">
        <v>20</v>
      </c>
      <c r="M171" s="144"/>
      <c r="N171" s="108"/>
      <c r="O171" s="9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"/>
      <c r="AL171" s="1"/>
    </row>
    <row r="172" spans="1:38" x14ac:dyDescent="0.2">
      <c r="A172" s="1"/>
      <c r="B172" s="88"/>
      <c r="C172" s="65" t="s">
        <v>7</v>
      </c>
      <c r="D172" s="110">
        <v>5419036</v>
      </c>
      <c r="E172" s="42">
        <v>8599872</v>
      </c>
      <c r="F172" s="42">
        <v>8895241</v>
      </c>
      <c r="G172" s="42">
        <v>75382</v>
      </c>
      <c r="H172" s="42">
        <v>3924</v>
      </c>
      <c r="I172" s="42">
        <v>2729</v>
      </c>
      <c r="J172" s="42">
        <v>54413</v>
      </c>
      <c r="K172" s="42">
        <v>41598</v>
      </c>
      <c r="L172" s="42">
        <v>73</v>
      </c>
      <c r="M172" s="144"/>
      <c r="N172" s="108"/>
      <c r="O172" s="9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"/>
      <c r="AL172" s="1"/>
    </row>
    <row r="173" spans="1:38" x14ac:dyDescent="0.2">
      <c r="A173" s="1"/>
      <c r="B173" s="133"/>
      <c r="C173" s="65" t="s">
        <v>8</v>
      </c>
      <c r="D173" s="110">
        <v>5441414</v>
      </c>
      <c r="E173" s="42">
        <v>8595548</v>
      </c>
      <c r="F173" s="42">
        <v>8779762</v>
      </c>
      <c r="G173" s="42">
        <v>87240</v>
      </c>
      <c r="H173" s="42">
        <v>4041</v>
      </c>
      <c r="I173" s="42">
        <v>2845</v>
      </c>
      <c r="J173" s="42">
        <v>66228</v>
      </c>
      <c r="K173" s="42">
        <v>48466</v>
      </c>
      <c r="L173" s="42">
        <v>254</v>
      </c>
      <c r="M173" s="144"/>
      <c r="N173" s="108"/>
      <c r="O173" s="9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"/>
      <c r="AL173" s="1"/>
    </row>
    <row r="174" spans="1:38" x14ac:dyDescent="0.2">
      <c r="A174" s="1"/>
      <c r="B174" s="133"/>
      <c r="C174" s="65" t="s">
        <v>9</v>
      </c>
      <c r="D174" s="110">
        <v>5482263</v>
      </c>
      <c r="E174" s="42">
        <v>8575280</v>
      </c>
      <c r="F174" s="42">
        <v>8851143</v>
      </c>
      <c r="G174" s="42">
        <v>92475</v>
      </c>
      <c r="H174" s="42">
        <v>3970</v>
      </c>
      <c r="I174" s="42">
        <v>3025</v>
      </c>
      <c r="J174" s="42">
        <v>79836</v>
      </c>
      <c r="K174" s="42">
        <v>59322</v>
      </c>
      <c r="L174" s="42">
        <v>559</v>
      </c>
      <c r="M174" s="144"/>
      <c r="N174" s="108"/>
      <c r="O174" s="9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"/>
      <c r="AL174" s="1"/>
    </row>
    <row r="175" spans="1:38" x14ac:dyDescent="0.2">
      <c r="A175" s="1"/>
      <c r="B175" s="88"/>
      <c r="C175" s="65" t="s">
        <v>10</v>
      </c>
      <c r="D175" s="110">
        <v>5552399</v>
      </c>
      <c r="E175" s="42">
        <v>8605095</v>
      </c>
      <c r="F175" s="42">
        <v>8747073</v>
      </c>
      <c r="G175" s="42">
        <v>93150</v>
      </c>
      <c r="H175" s="42">
        <v>1848</v>
      </c>
      <c r="I175" s="42">
        <v>3020</v>
      </c>
      <c r="J175" s="42">
        <v>87581</v>
      </c>
      <c r="K175" s="42">
        <v>60554</v>
      </c>
      <c r="L175" s="42">
        <v>1867</v>
      </c>
      <c r="M175" s="144"/>
      <c r="N175" s="108"/>
      <c r="O175" s="9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"/>
      <c r="AL175" s="1"/>
    </row>
    <row r="176" spans="1:38" ht="13.5" thickBot="1" x14ac:dyDescent="0.25">
      <c r="A176" s="1"/>
      <c r="B176" s="149"/>
      <c r="C176" s="67" t="s">
        <v>11</v>
      </c>
      <c r="D176" s="112">
        <v>5802164</v>
      </c>
      <c r="E176" s="113">
        <v>8780825</v>
      </c>
      <c r="F176" s="113">
        <v>9054749</v>
      </c>
      <c r="G176" s="113">
        <v>111583</v>
      </c>
      <c r="H176" s="113">
        <v>1985</v>
      </c>
      <c r="I176" s="113">
        <v>3415</v>
      </c>
      <c r="J176" s="113">
        <v>103607</v>
      </c>
      <c r="K176" s="113">
        <v>78794</v>
      </c>
      <c r="L176" s="113">
        <v>3851</v>
      </c>
      <c r="M176" s="147"/>
      <c r="N176" s="109"/>
      <c r="O176" s="9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"/>
      <c r="AL176" s="1"/>
    </row>
    <row r="177" spans="1:38" x14ac:dyDescent="0.2">
      <c r="A177" s="1"/>
      <c r="B177" s="90">
        <v>2013</v>
      </c>
      <c r="C177" s="63" t="s">
        <v>1</v>
      </c>
      <c r="D177" s="132">
        <v>5858044</v>
      </c>
      <c r="E177" s="115">
        <v>8728229</v>
      </c>
      <c r="F177" s="115">
        <v>9103187</v>
      </c>
      <c r="G177" s="115">
        <v>104777</v>
      </c>
      <c r="H177" s="115">
        <v>1926</v>
      </c>
      <c r="I177" s="115">
        <v>3433</v>
      </c>
      <c r="J177" s="115">
        <v>101082</v>
      </c>
      <c r="K177" s="115">
        <v>77673</v>
      </c>
      <c r="L177" s="115">
        <v>1662</v>
      </c>
      <c r="M177" s="115"/>
      <c r="N177" s="116"/>
      <c r="O177" s="9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"/>
      <c r="AL177" s="1"/>
    </row>
    <row r="178" spans="1:38" x14ac:dyDescent="0.2">
      <c r="A178" s="1"/>
      <c r="B178" s="88"/>
      <c r="C178" s="65" t="s">
        <v>35</v>
      </c>
      <c r="D178" s="110">
        <v>5922221</v>
      </c>
      <c r="E178" s="42">
        <v>8670681</v>
      </c>
      <c r="F178" s="42">
        <v>8950729</v>
      </c>
      <c r="G178" s="42">
        <v>96650</v>
      </c>
      <c r="H178" s="42">
        <v>1516</v>
      </c>
      <c r="I178" s="42">
        <v>3504</v>
      </c>
      <c r="J178" s="42">
        <v>102229</v>
      </c>
      <c r="K178" s="42">
        <v>72799</v>
      </c>
      <c r="L178" s="42">
        <v>2190</v>
      </c>
      <c r="M178" s="42"/>
      <c r="N178" s="111"/>
      <c r="O178" s="9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"/>
      <c r="AL178" s="1"/>
    </row>
    <row r="179" spans="1:38" x14ac:dyDescent="0.2">
      <c r="A179" s="1"/>
      <c r="B179" s="133"/>
      <c r="C179" s="65" t="s">
        <v>2</v>
      </c>
      <c r="D179" s="110">
        <v>6012598</v>
      </c>
      <c r="E179" s="42">
        <v>8691431</v>
      </c>
      <c r="F179" s="42">
        <v>8900009</v>
      </c>
      <c r="G179" s="42">
        <v>97055</v>
      </c>
      <c r="H179" s="42">
        <v>1571</v>
      </c>
      <c r="I179" s="42">
        <v>3892</v>
      </c>
      <c r="J179" s="42">
        <v>102097</v>
      </c>
      <c r="K179" s="42">
        <v>76568</v>
      </c>
      <c r="L179" s="42">
        <v>2865</v>
      </c>
      <c r="M179" s="42">
        <v>442</v>
      </c>
      <c r="N179" s="111"/>
      <c r="O179" s="9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"/>
      <c r="AL179" s="1"/>
    </row>
    <row r="180" spans="1:38" x14ac:dyDescent="0.2">
      <c r="A180" s="1"/>
      <c r="B180" s="133"/>
      <c r="C180" s="65" t="s">
        <v>3</v>
      </c>
      <c r="D180" s="110">
        <v>6023199</v>
      </c>
      <c r="E180" s="42">
        <v>8734880</v>
      </c>
      <c r="F180" s="42">
        <v>9000666</v>
      </c>
      <c r="G180" s="42">
        <v>116251</v>
      </c>
      <c r="H180" s="42">
        <v>1286</v>
      </c>
      <c r="I180" s="42">
        <v>3954</v>
      </c>
      <c r="J180" s="42">
        <v>107412</v>
      </c>
      <c r="K180" s="42">
        <v>77023</v>
      </c>
      <c r="L180" s="42">
        <v>3569</v>
      </c>
      <c r="M180" s="42">
        <v>422</v>
      </c>
      <c r="N180" s="111"/>
      <c r="O180" s="9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"/>
      <c r="AL180" s="1"/>
    </row>
    <row r="181" spans="1:38" x14ac:dyDescent="0.2">
      <c r="A181" s="1"/>
      <c r="B181" s="88"/>
      <c r="C181" s="65" t="s">
        <v>4</v>
      </c>
      <c r="D181" s="110">
        <v>6027816</v>
      </c>
      <c r="E181" s="42">
        <v>8694412</v>
      </c>
      <c r="F181" s="42">
        <v>9172624</v>
      </c>
      <c r="G181" s="42">
        <v>114876</v>
      </c>
      <c r="H181" s="42">
        <v>1505</v>
      </c>
      <c r="I181" s="42">
        <v>3965</v>
      </c>
      <c r="J181" s="42">
        <v>99316</v>
      </c>
      <c r="K181" s="42">
        <v>76495</v>
      </c>
      <c r="L181" s="42">
        <v>5922</v>
      </c>
      <c r="M181" s="42">
        <v>597</v>
      </c>
      <c r="N181" s="111"/>
      <c r="O181" s="9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"/>
      <c r="AL181" s="1"/>
    </row>
    <row r="182" spans="1:38" x14ac:dyDescent="0.2">
      <c r="A182" s="1"/>
      <c r="B182" s="133"/>
      <c r="C182" s="65" t="s">
        <v>5</v>
      </c>
      <c r="D182" s="110">
        <v>5903507</v>
      </c>
      <c r="E182" s="42">
        <v>8890185</v>
      </c>
      <c r="F182" s="42">
        <v>9143373</v>
      </c>
      <c r="G182" s="42">
        <v>122773</v>
      </c>
      <c r="H182" s="42">
        <v>1450</v>
      </c>
      <c r="I182" s="42">
        <v>3881</v>
      </c>
      <c r="J182" s="42">
        <v>105606</v>
      </c>
      <c r="K182" s="42">
        <v>76861</v>
      </c>
      <c r="L182" s="42">
        <v>3263</v>
      </c>
      <c r="M182" s="42">
        <v>613</v>
      </c>
      <c r="N182" s="111"/>
      <c r="O182" s="9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"/>
      <c r="AL182" s="1"/>
    </row>
    <row r="183" spans="1:38" x14ac:dyDescent="0.2">
      <c r="A183" s="1"/>
      <c r="B183" s="133"/>
      <c r="C183" s="65" t="s">
        <v>6</v>
      </c>
      <c r="D183" s="110">
        <v>5758242</v>
      </c>
      <c r="E183" s="42">
        <v>8720782</v>
      </c>
      <c r="F183" s="42">
        <v>9238481</v>
      </c>
      <c r="G183" s="42">
        <v>128702</v>
      </c>
      <c r="H183" s="42">
        <v>1299</v>
      </c>
      <c r="I183" s="42">
        <v>4043</v>
      </c>
      <c r="J183" s="42">
        <v>115032</v>
      </c>
      <c r="K183" s="42">
        <v>80407</v>
      </c>
      <c r="L183" s="42"/>
      <c r="M183" s="42">
        <v>498</v>
      </c>
      <c r="N183" s="111"/>
      <c r="O183" s="9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"/>
      <c r="AL183" s="1"/>
    </row>
    <row r="184" spans="1:38" x14ac:dyDescent="0.2">
      <c r="A184" s="1"/>
      <c r="B184" s="88"/>
      <c r="C184" s="65" t="s">
        <v>7</v>
      </c>
      <c r="D184" s="110">
        <v>5552604</v>
      </c>
      <c r="E184" s="42">
        <v>8720161</v>
      </c>
      <c r="F184" s="42">
        <v>9130173</v>
      </c>
      <c r="G184" s="42">
        <v>146655</v>
      </c>
      <c r="H184" s="42">
        <v>1374</v>
      </c>
      <c r="I184" s="42">
        <v>4253</v>
      </c>
      <c r="J184" s="42">
        <v>121062</v>
      </c>
      <c r="K184" s="42">
        <v>84546</v>
      </c>
      <c r="L184" s="42"/>
      <c r="M184" s="42">
        <v>366</v>
      </c>
      <c r="N184" s="111"/>
      <c r="O184" s="9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"/>
      <c r="AL184" s="1"/>
    </row>
    <row r="185" spans="1:38" x14ac:dyDescent="0.2">
      <c r="A185" s="1"/>
      <c r="B185" s="133"/>
      <c r="C185" s="65" t="s">
        <v>8</v>
      </c>
      <c r="D185" s="110">
        <v>5438163</v>
      </c>
      <c r="E185" s="42">
        <v>8663760</v>
      </c>
      <c r="F185" s="42">
        <v>8841343</v>
      </c>
      <c r="G185" s="42">
        <v>209229</v>
      </c>
      <c r="H185" s="42">
        <v>1273</v>
      </c>
      <c r="I185" s="42">
        <v>4453</v>
      </c>
      <c r="J185" s="42">
        <v>123663</v>
      </c>
      <c r="K185" s="42">
        <v>79979</v>
      </c>
      <c r="L185" s="42"/>
      <c r="M185" s="42">
        <v>364</v>
      </c>
      <c r="N185" s="111">
        <v>4620</v>
      </c>
      <c r="O185" s="9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"/>
      <c r="AL185" s="1"/>
    </row>
    <row r="186" spans="1:38" x14ac:dyDescent="0.2">
      <c r="A186" s="1"/>
      <c r="B186" s="133"/>
      <c r="C186" s="65" t="s">
        <v>9</v>
      </c>
      <c r="D186" s="110">
        <v>5181575</v>
      </c>
      <c r="E186" s="42">
        <v>8764589</v>
      </c>
      <c r="F186" s="42">
        <v>9060585</v>
      </c>
      <c r="G186" s="42">
        <v>216647</v>
      </c>
      <c r="H186" s="42">
        <v>1220</v>
      </c>
      <c r="I186" s="42">
        <v>4885</v>
      </c>
      <c r="J186" s="42">
        <v>130963</v>
      </c>
      <c r="K186" s="42">
        <v>75015</v>
      </c>
      <c r="L186" s="42"/>
      <c r="M186" s="42">
        <v>265</v>
      </c>
      <c r="N186" s="111">
        <v>7956</v>
      </c>
      <c r="O186" s="9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"/>
      <c r="AL186" s="1"/>
    </row>
    <row r="187" spans="1:38" x14ac:dyDescent="0.2">
      <c r="A187" s="1"/>
      <c r="B187" s="88"/>
      <c r="C187" s="65" t="s">
        <v>10</v>
      </c>
      <c r="D187" s="110">
        <v>4934782</v>
      </c>
      <c r="E187" s="42">
        <v>8757325</v>
      </c>
      <c r="F187" s="42">
        <v>8930885</v>
      </c>
      <c r="G187" s="42">
        <v>209211</v>
      </c>
      <c r="H187" s="42">
        <v>1243</v>
      </c>
      <c r="I187" s="42">
        <v>5213</v>
      </c>
      <c r="J187" s="42">
        <v>152864</v>
      </c>
      <c r="K187" s="42">
        <v>70184</v>
      </c>
      <c r="L187" s="42"/>
      <c r="M187" s="42">
        <v>220</v>
      </c>
      <c r="N187" s="111">
        <v>13428</v>
      </c>
      <c r="O187" s="9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"/>
      <c r="AL187" s="1"/>
    </row>
    <row r="188" spans="1:38" ht="13.5" thickBot="1" x14ac:dyDescent="0.25">
      <c r="A188" s="1"/>
      <c r="B188" s="149"/>
      <c r="C188" s="67" t="s">
        <v>11</v>
      </c>
      <c r="D188" s="112">
        <v>5154169</v>
      </c>
      <c r="E188" s="113">
        <v>8872102</v>
      </c>
      <c r="F188" s="113">
        <v>9106871</v>
      </c>
      <c r="G188" s="113">
        <v>227844</v>
      </c>
      <c r="H188" s="113">
        <v>1319</v>
      </c>
      <c r="I188" s="113">
        <v>5790</v>
      </c>
      <c r="J188" s="113">
        <v>166277</v>
      </c>
      <c r="K188" s="113">
        <v>70028</v>
      </c>
      <c r="L188" s="113"/>
      <c r="M188" s="113">
        <v>219</v>
      </c>
      <c r="N188" s="114">
        <v>54822</v>
      </c>
      <c r="O188" s="9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"/>
      <c r="AL188" s="1"/>
    </row>
    <row r="189" spans="1:38" ht="13.5" thickBot="1" x14ac:dyDescent="0.25">
      <c r="A189" s="1"/>
      <c r="B189" s="158"/>
      <c r="C189" s="15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9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"/>
      <c r="AL189" s="1"/>
    </row>
    <row r="190" spans="1:38" ht="13.5" thickBot="1" x14ac:dyDescent="0.25">
      <c r="A190" s="1"/>
      <c r="B190" s="153" t="s">
        <v>52</v>
      </c>
      <c r="C190" s="154"/>
      <c r="D190" s="161">
        <f>+D188/D176-1</f>
        <v>-0.11168160706936237</v>
      </c>
      <c r="E190" s="161">
        <f t="shared" ref="E190:K190" si="3">+E188/E176-1</f>
        <v>1.0395036912818512E-2</v>
      </c>
      <c r="F190" s="161">
        <f t="shared" si="3"/>
        <v>5.7563163816025664E-3</v>
      </c>
      <c r="G190" s="161">
        <f t="shared" si="3"/>
        <v>1.0419239489886452</v>
      </c>
      <c r="H190" s="161">
        <f t="shared" si="3"/>
        <v>-0.3355163727959698</v>
      </c>
      <c r="I190" s="161">
        <f t="shared" si="3"/>
        <v>0.69546120058565153</v>
      </c>
      <c r="J190" s="161">
        <f t="shared" si="3"/>
        <v>0.60488190952348786</v>
      </c>
      <c r="K190" s="161">
        <f t="shared" si="3"/>
        <v>-0.11125212579638044</v>
      </c>
      <c r="L190" s="161"/>
      <c r="M190" s="161"/>
      <c r="N190" s="162"/>
      <c r="O190" s="9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"/>
      <c r="AL190" s="1"/>
    </row>
    <row r="191" spans="1:38" x14ac:dyDescent="0.2">
      <c r="A191" s="1"/>
      <c r="B191" s="158"/>
      <c r="C191" s="15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9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"/>
      <c r="AL191" s="1"/>
    </row>
    <row r="192" spans="1:38" x14ac:dyDescent="0.2">
      <c r="A192" s="1"/>
      <c r="B192" s="99" t="s">
        <v>27</v>
      </c>
      <c r="C192" s="35"/>
      <c r="D192" s="35"/>
      <c r="E192" s="35"/>
      <c r="F192" s="35"/>
      <c r="G192" s="15"/>
      <c r="H192" s="15"/>
      <c r="I192" s="15"/>
      <c r="J192" s="15"/>
      <c r="K192" s="15"/>
      <c r="L192" s="171"/>
      <c r="M192" s="15"/>
      <c r="N192" s="15"/>
      <c r="O192" s="9"/>
      <c r="P192" s="15"/>
      <c r="Q192" s="15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4"/>
      <c r="AK192" s="1"/>
      <c r="AL192" s="1"/>
    </row>
    <row r="193" spans="1:38" x14ac:dyDescent="0.2">
      <c r="A193" s="1"/>
      <c r="B193" s="15"/>
      <c r="C193" s="15"/>
      <c r="D193" s="47"/>
      <c r="E193" s="47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x14ac:dyDescent="0.2">
      <c r="A194" s="1"/>
      <c r="B194" s="15"/>
      <c r="C194" s="15"/>
      <c r="D194" s="47"/>
      <c r="E194" s="47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6"/>
      <c r="Q194" s="17"/>
      <c r="R194" s="10"/>
      <c r="S194" s="10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x14ac:dyDescent="0.2">
      <c r="A195" s="1"/>
      <c r="B195" s="15"/>
      <c r="C195" s="15"/>
      <c r="D195" s="47"/>
      <c r="E195" s="47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6"/>
      <c r="Q195" s="17"/>
      <c r="R195" s="10"/>
      <c r="S195" s="10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x14ac:dyDescent="0.2">
      <c r="A196" s="1"/>
      <c r="B196" s="15"/>
      <c r="C196" s="15"/>
      <c r="D196" s="47"/>
      <c r="E196" s="47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6"/>
      <c r="Q196" s="17"/>
      <c r="R196" s="10"/>
      <c r="S196" s="10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x14ac:dyDescent="0.2">
      <c r="A197" s="1"/>
      <c r="B197" s="15"/>
      <c r="C197" s="15"/>
      <c r="D197" s="47"/>
      <c r="E197" s="47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6"/>
      <c r="Q197" s="17"/>
      <c r="R197" s="10"/>
      <c r="S197" s="10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x14ac:dyDescent="0.2">
      <c r="A198" s="1"/>
      <c r="B198" s="15"/>
      <c r="C198" s="15"/>
      <c r="D198" s="47"/>
      <c r="E198" s="47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6"/>
      <c r="Q198" s="17"/>
      <c r="R198" s="10"/>
      <c r="S198" s="10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x14ac:dyDescent="0.2">
      <c r="A199" s="1"/>
      <c r="B199" s="15"/>
      <c r="C199" s="15"/>
      <c r="D199" s="47"/>
      <c r="E199" s="47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6"/>
      <c r="Q199" s="17"/>
      <c r="R199" s="10"/>
      <c r="S199" s="10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x14ac:dyDescent="0.2">
      <c r="A200" s="1"/>
      <c r="B200" s="15"/>
      <c r="C200" s="15"/>
      <c r="D200" s="47"/>
      <c r="E200" s="47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6"/>
      <c r="Q200" s="17"/>
      <c r="R200" s="10"/>
      <c r="S200" s="10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x14ac:dyDescent="0.2">
      <c r="A201" s="1"/>
      <c r="B201" s="15"/>
      <c r="C201" s="15"/>
      <c r="D201" s="47"/>
      <c r="E201" s="47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6"/>
      <c r="Q201" s="17"/>
      <c r="R201" s="10"/>
      <c r="S201" s="10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x14ac:dyDescent="0.2">
      <c r="A202" s="1"/>
      <c r="B202" s="15"/>
      <c r="C202" s="15"/>
      <c r="D202" s="47"/>
      <c r="E202" s="47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6"/>
      <c r="Q202" s="17"/>
      <c r="R202" s="10"/>
      <c r="S202" s="10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x14ac:dyDescent="0.2">
      <c r="A203" s="1"/>
      <c r="B203" s="15"/>
      <c r="C203" s="15"/>
      <c r="D203" s="47"/>
      <c r="E203" s="47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6"/>
      <c r="Q203" s="17"/>
      <c r="R203" s="10"/>
      <c r="S203" s="10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x14ac:dyDescent="0.2">
      <c r="A204" s="1"/>
      <c r="B204" s="15"/>
      <c r="C204" s="15"/>
      <c r="D204" s="47"/>
      <c r="E204" s="47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6"/>
      <c r="Q204" s="17"/>
      <c r="R204" s="10"/>
      <c r="S204" s="10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x14ac:dyDescent="0.2">
      <c r="A205" s="1"/>
      <c r="B205" s="15"/>
      <c r="C205" s="15"/>
      <c r="D205" s="47"/>
      <c r="E205" s="47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6"/>
      <c r="Q205" s="17"/>
      <c r="R205" s="10"/>
      <c r="S205" s="10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x14ac:dyDescent="0.2">
      <c r="A206" s="1"/>
      <c r="B206" s="15"/>
      <c r="C206" s="15"/>
      <c r="D206" s="47"/>
      <c r="E206" s="47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6"/>
      <c r="Q206" s="17"/>
      <c r="R206" s="10"/>
      <c r="S206" s="10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x14ac:dyDescent="0.2">
      <c r="A207" s="1"/>
      <c r="B207" s="15"/>
      <c r="C207" s="15"/>
      <c r="D207" s="47"/>
      <c r="E207" s="47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6"/>
      <c r="Q207" s="17"/>
      <c r="R207" s="10"/>
      <c r="S207" s="10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x14ac:dyDescent="0.2">
      <c r="A208" s="1"/>
      <c r="B208" s="15"/>
      <c r="C208" s="15"/>
      <c r="D208" s="47"/>
      <c r="E208" s="47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6"/>
      <c r="Q208" s="17"/>
      <c r="R208" s="10"/>
      <c r="S208" s="10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x14ac:dyDescent="0.2">
      <c r="A209" s="1"/>
      <c r="B209" s="15"/>
      <c r="C209" s="15"/>
      <c r="D209" s="47"/>
      <c r="E209" s="47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6"/>
      <c r="Q209" s="17"/>
      <c r="R209" s="10"/>
      <c r="S209" s="10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x14ac:dyDescent="0.2">
      <c r="A210" s="1"/>
      <c r="B210" s="15"/>
      <c r="C210" s="15"/>
      <c r="D210" s="47"/>
      <c r="E210" s="47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6"/>
      <c r="Q210" s="17"/>
      <c r="R210" s="10"/>
      <c r="S210" s="10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x14ac:dyDescent="0.2">
      <c r="A211" s="1"/>
      <c r="B211" s="15"/>
      <c r="C211" s="15"/>
      <c r="D211" s="47"/>
      <c r="E211" s="47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6"/>
      <c r="Q211" s="17"/>
      <c r="R211" s="10"/>
      <c r="S211" s="10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x14ac:dyDescent="0.2">
      <c r="A212" s="1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idden="1" x14ac:dyDescent="0.2"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idden="1" x14ac:dyDescent="0.2"/>
    <row r="215" spans="1:38" hidden="1" x14ac:dyDescent="0.2"/>
    <row r="216" spans="1:38" hidden="1" x14ac:dyDescent="0.2"/>
    <row r="217" spans="1:38" x14ac:dyDescent="0.2"/>
  </sheetData>
  <sheetProtection sheet="1" objects="1" scenarios="1"/>
  <phoneticPr fontId="0" type="noConversion"/>
  <hyperlinks>
    <hyperlink ref="B4" location="ÍNDICE!A1" display="&lt;&lt; VOLVER"/>
    <hyperlink ref="B192" location="ÍNDICE!A1" display="&lt;&lt; VOLVER"/>
  </hyperlinks>
  <printOptions horizontalCentered="1"/>
  <pageMargins left="0.78740157480314965" right="0.78740157480314965" top="0.98425196850393704" bottom="0.98425196850393704" header="0" footer="0"/>
  <pageSetup paperSize="9" scale="67" orientation="portrait"/>
  <headerFooter alignWithMargins="0"/>
  <rowBreaks count="1" manualBreakCount="1">
    <brk id="80" max="9" man="1"/>
  </rowBrea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23"/>
  <sheetViews>
    <sheetView showGridLines="0" showRowColHeaders="0" topLeftCell="A179" zoomScaleSheetLayoutView="100" workbookViewId="0">
      <selection activeCell="M4" sqref="M4"/>
    </sheetView>
  </sheetViews>
  <sheetFormatPr baseColWidth="10" defaultColWidth="0" defaultRowHeight="12.75" zeroHeight="1" x14ac:dyDescent="0.2"/>
  <cols>
    <col min="1" max="1" width="20.42578125" customWidth="1"/>
    <col min="2" max="2" width="12" customWidth="1"/>
    <col min="3" max="3" width="8.28515625" customWidth="1"/>
    <col min="4" max="14" width="14.42578125" customWidth="1"/>
    <col min="15" max="15" width="21.7109375" customWidth="1"/>
    <col min="16" max="22" width="3" customWidth="1"/>
    <col min="23" max="35" width="3" hidden="1" customWidth="1"/>
    <col min="36" max="36" width="13.28515625" hidden="1" customWidth="1"/>
    <col min="37" max="37" width="5.42578125" hidden="1" customWidth="1"/>
    <col min="38" max="16384" width="3" hidden="1"/>
  </cols>
  <sheetData>
    <row r="1" spans="1:38" s="32" customFormat="1" ht="33.75" customHeight="1" x14ac:dyDescent="0.2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</row>
    <row r="2" spans="1:38" s="3" customFormat="1" ht="12.75" customHeight="1" x14ac:dyDescent="0.2">
      <c r="A2" s="2"/>
      <c r="B2" s="43" t="s">
        <v>12</v>
      </c>
      <c r="C2" s="2"/>
      <c r="D2" s="44"/>
      <c r="E2" s="4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s="3" customFormat="1" ht="10.5" customHeight="1" x14ac:dyDescent="0.2">
      <c r="A3" s="2"/>
      <c r="B3" s="43" t="s">
        <v>74</v>
      </c>
      <c r="C3" s="2"/>
      <c r="D3" s="44"/>
      <c r="E3" s="4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s="32" customFormat="1" ht="28.5" customHeight="1" thickBot="1" x14ac:dyDescent="0.25">
      <c r="A4" s="31"/>
      <c r="B4" s="99" t="s">
        <v>27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4"/>
      <c r="AF4" s="31"/>
      <c r="AG4" s="31"/>
      <c r="AH4" s="31"/>
      <c r="AI4" s="31"/>
      <c r="AJ4" s="31"/>
      <c r="AK4" s="31"/>
      <c r="AL4" s="31"/>
    </row>
    <row r="5" spans="1:38" ht="13.5" thickBot="1" x14ac:dyDescent="0.25">
      <c r="A5" s="1"/>
      <c r="B5" s="22" t="s">
        <v>13</v>
      </c>
      <c r="C5" s="60" t="s">
        <v>19</v>
      </c>
      <c r="D5" s="100" t="s">
        <v>39</v>
      </c>
      <c r="E5" s="5" t="s">
        <v>40</v>
      </c>
      <c r="F5" s="5" t="s">
        <v>41</v>
      </c>
      <c r="G5" s="5" t="s">
        <v>42</v>
      </c>
      <c r="H5" s="5" t="s">
        <v>43</v>
      </c>
      <c r="I5" s="5" t="s">
        <v>44</v>
      </c>
      <c r="J5" s="5" t="s">
        <v>46</v>
      </c>
      <c r="K5" s="5" t="s">
        <v>47</v>
      </c>
      <c r="L5" s="5" t="s">
        <v>49</v>
      </c>
      <c r="M5" s="5" t="s">
        <v>50</v>
      </c>
      <c r="N5" s="6" t="s">
        <v>51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8"/>
      <c r="AK5" s="1"/>
      <c r="AL5" s="1"/>
    </row>
    <row r="6" spans="1:38" x14ac:dyDescent="0.2">
      <c r="A6" s="1"/>
      <c r="B6" s="62">
        <v>2000</v>
      </c>
      <c r="C6" s="63" t="s">
        <v>11</v>
      </c>
      <c r="D6" s="132">
        <f>D32</f>
        <v>141970</v>
      </c>
      <c r="E6" s="115">
        <f>E32</f>
        <v>984901</v>
      </c>
      <c r="F6" s="115">
        <f>F32</f>
        <v>1206524</v>
      </c>
      <c r="G6" s="115"/>
      <c r="H6" s="115"/>
      <c r="I6" s="115"/>
      <c r="J6" s="115"/>
      <c r="K6" s="115"/>
      <c r="L6" s="115"/>
      <c r="M6" s="106"/>
      <c r="N6" s="102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1"/>
      <c r="AL6" s="1"/>
    </row>
    <row r="7" spans="1:38" x14ac:dyDescent="0.2">
      <c r="A7" s="1"/>
      <c r="B7" s="64">
        <v>2001</v>
      </c>
      <c r="C7" s="65" t="s">
        <v>11</v>
      </c>
      <c r="D7" s="110">
        <f>D44</f>
        <v>421313</v>
      </c>
      <c r="E7" s="42">
        <f>E44</f>
        <v>1793926</v>
      </c>
      <c r="F7" s="42">
        <f>F44</f>
        <v>1594692</v>
      </c>
      <c r="G7" s="42"/>
      <c r="H7" s="42"/>
      <c r="I7" s="42"/>
      <c r="J7" s="42"/>
      <c r="K7" s="42"/>
      <c r="L7" s="42"/>
      <c r="M7" s="41"/>
      <c r="N7" s="102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1"/>
      <c r="AL7" s="1"/>
    </row>
    <row r="8" spans="1:38" x14ac:dyDescent="0.2">
      <c r="A8" s="1"/>
      <c r="B8" s="64">
        <v>2002</v>
      </c>
      <c r="C8" s="65" t="s">
        <v>11</v>
      </c>
      <c r="D8" s="110">
        <f>D56</f>
        <v>781396</v>
      </c>
      <c r="E8" s="42">
        <f>E56</f>
        <v>2082681</v>
      </c>
      <c r="F8" s="42">
        <f>F56</f>
        <v>1997362</v>
      </c>
      <c r="G8" s="42"/>
      <c r="H8" s="42"/>
      <c r="I8" s="42"/>
      <c r="J8" s="42"/>
      <c r="K8" s="42"/>
      <c r="L8" s="42"/>
      <c r="M8" s="41"/>
      <c r="N8" s="102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1"/>
      <c r="AL8" s="1"/>
    </row>
    <row r="9" spans="1:38" x14ac:dyDescent="0.2">
      <c r="A9" s="69"/>
      <c r="B9" s="64">
        <v>2003</v>
      </c>
      <c r="C9" s="65" t="s">
        <v>11</v>
      </c>
      <c r="D9" s="110">
        <f>D68</f>
        <v>980215</v>
      </c>
      <c r="E9" s="42">
        <f>E68</f>
        <v>2198688</v>
      </c>
      <c r="F9" s="42">
        <f>F68</f>
        <v>2616068</v>
      </c>
      <c r="G9" s="42"/>
      <c r="H9" s="42"/>
      <c r="I9" s="42"/>
      <c r="J9" s="42"/>
      <c r="K9" s="42"/>
      <c r="L9" s="42"/>
      <c r="M9" s="41"/>
      <c r="N9" s="102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1"/>
      <c r="AL9" s="1"/>
    </row>
    <row r="10" spans="1:38" x14ac:dyDescent="0.2">
      <c r="A10" s="1"/>
      <c r="B10" s="64">
        <v>2004</v>
      </c>
      <c r="C10" s="65" t="s">
        <v>11</v>
      </c>
      <c r="D10" s="110">
        <f>D80</f>
        <v>1303192</v>
      </c>
      <c r="E10" s="42">
        <f>E80</f>
        <v>2659508</v>
      </c>
      <c r="F10" s="42">
        <f>F80</f>
        <v>3682032</v>
      </c>
      <c r="G10" s="42"/>
      <c r="H10" s="42"/>
      <c r="I10" s="42"/>
      <c r="J10" s="42"/>
      <c r="K10" s="42"/>
      <c r="L10" s="42"/>
      <c r="M10" s="41"/>
      <c r="N10" s="102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1"/>
      <c r="AL10" s="1"/>
    </row>
    <row r="11" spans="1:38" x14ac:dyDescent="0.2">
      <c r="A11" s="1"/>
      <c r="B11" s="64">
        <v>2005</v>
      </c>
      <c r="C11" s="65" t="s">
        <v>11</v>
      </c>
      <c r="D11" s="110">
        <f>D92</f>
        <v>1575272</v>
      </c>
      <c r="E11" s="42">
        <f>E92</f>
        <v>3250626</v>
      </c>
      <c r="F11" s="42">
        <f>F92</f>
        <v>3812215</v>
      </c>
      <c r="G11" s="42"/>
      <c r="H11" s="42"/>
      <c r="I11" s="42"/>
      <c r="J11" s="42"/>
      <c r="K11" s="42"/>
      <c r="L11" s="42"/>
      <c r="M11" s="41"/>
      <c r="N11" s="102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1"/>
      <c r="AL11" s="1"/>
    </row>
    <row r="12" spans="1:38" x14ac:dyDescent="0.2">
      <c r="A12" s="1"/>
      <c r="B12" s="64">
        <v>2006</v>
      </c>
      <c r="C12" s="65" t="s">
        <v>11</v>
      </c>
      <c r="D12" s="110">
        <f>+D104</f>
        <v>1813782</v>
      </c>
      <c r="E12" s="42">
        <f>+E104</f>
        <v>3834138</v>
      </c>
      <c r="F12" s="42">
        <f>+F104</f>
        <v>4158657</v>
      </c>
      <c r="G12" s="42"/>
      <c r="H12" s="42"/>
      <c r="I12" s="42"/>
      <c r="J12" s="42"/>
      <c r="K12" s="42"/>
      <c r="L12" s="42"/>
      <c r="M12" s="41"/>
      <c r="N12" s="102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1"/>
      <c r="AL12" s="1"/>
    </row>
    <row r="13" spans="1:38" x14ac:dyDescent="0.2">
      <c r="A13" s="70"/>
      <c r="B13" s="64">
        <v>2007</v>
      </c>
      <c r="C13" s="65" t="s">
        <v>11</v>
      </c>
      <c r="D13" s="110">
        <f>+D116</f>
        <v>1990472</v>
      </c>
      <c r="E13" s="42">
        <f>+E116</f>
        <v>4043111</v>
      </c>
      <c r="F13" s="42">
        <f>+F116</f>
        <v>4398453</v>
      </c>
      <c r="G13" s="42"/>
      <c r="H13" s="42"/>
      <c r="I13" s="42"/>
      <c r="J13" s="42"/>
      <c r="K13" s="42"/>
      <c r="L13" s="42"/>
      <c r="M13" s="41"/>
      <c r="N13" s="102"/>
      <c r="O13" s="9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"/>
      <c r="AL13" s="1"/>
    </row>
    <row r="14" spans="1:38" x14ac:dyDescent="0.2">
      <c r="A14" s="70"/>
      <c r="B14" s="64">
        <v>2008</v>
      </c>
      <c r="C14" s="65" t="s">
        <v>11</v>
      </c>
      <c r="D14" s="110">
        <f>+D128</f>
        <v>2360770</v>
      </c>
      <c r="E14" s="42">
        <f>+E128</f>
        <v>3954478</v>
      </c>
      <c r="F14" s="42">
        <f>+F128</f>
        <v>4447667</v>
      </c>
      <c r="G14" s="42">
        <f>+G128</f>
        <v>0</v>
      </c>
      <c r="H14" s="42"/>
      <c r="I14" s="42"/>
      <c r="J14" s="42"/>
      <c r="K14" s="42"/>
      <c r="L14" s="42"/>
      <c r="M14" s="41"/>
      <c r="N14" s="102"/>
      <c r="O14" s="9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"/>
      <c r="AL14" s="1"/>
    </row>
    <row r="15" spans="1:38" x14ac:dyDescent="0.2">
      <c r="A15" s="70"/>
      <c r="B15" s="64">
        <v>2009</v>
      </c>
      <c r="C15" s="65" t="s">
        <v>11</v>
      </c>
      <c r="D15" s="110">
        <f>+D140</f>
        <v>2751596</v>
      </c>
      <c r="E15" s="42">
        <f>+E140</f>
        <v>4299101</v>
      </c>
      <c r="F15" s="42">
        <f>+F140</f>
        <v>4882326</v>
      </c>
      <c r="G15" s="42">
        <f>+G140</f>
        <v>0</v>
      </c>
      <c r="H15" s="42"/>
      <c r="I15" s="42"/>
      <c r="J15" s="42"/>
      <c r="K15" s="42"/>
      <c r="L15" s="42"/>
      <c r="M15" s="41"/>
      <c r="N15" s="102"/>
      <c r="O15" s="9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"/>
      <c r="AL15" s="1"/>
    </row>
    <row r="16" spans="1:38" x14ac:dyDescent="0.2">
      <c r="A16" s="70"/>
      <c r="B16" s="64">
        <v>2010</v>
      </c>
      <c r="C16" s="65" t="s">
        <v>11</v>
      </c>
      <c r="D16" s="110">
        <f t="shared" ref="D16:I16" si="0">+D152</f>
        <v>3666722</v>
      </c>
      <c r="E16" s="42">
        <f t="shared" si="0"/>
        <v>4806883</v>
      </c>
      <c r="F16" s="42">
        <f t="shared" si="0"/>
        <v>5592232</v>
      </c>
      <c r="G16" s="42">
        <f t="shared" si="0"/>
        <v>0</v>
      </c>
      <c r="H16" s="42">
        <f t="shared" si="0"/>
        <v>0</v>
      </c>
      <c r="I16" s="42">
        <f t="shared" si="0"/>
        <v>0</v>
      </c>
      <c r="J16" s="42"/>
      <c r="K16" s="42"/>
      <c r="L16" s="42"/>
      <c r="M16" s="145"/>
      <c r="N16" s="150"/>
      <c r="O16" s="9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"/>
      <c r="AL16" s="1"/>
    </row>
    <row r="17" spans="1:38" x14ac:dyDescent="0.2">
      <c r="A17" s="70"/>
      <c r="B17" s="64">
        <v>2011</v>
      </c>
      <c r="C17" s="65" t="s">
        <v>11</v>
      </c>
      <c r="D17" s="110">
        <f t="shared" ref="D17:I17" si="1">+D164</f>
        <v>4168916</v>
      </c>
      <c r="E17" s="42">
        <f t="shared" si="1"/>
        <v>5597852</v>
      </c>
      <c r="F17" s="42">
        <f t="shared" si="1"/>
        <v>6118443</v>
      </c>
      <c r="G17" s="42">
        <f t="shared" si="1"/>
        <v>0</v>
      </c>
      <c r="H17" s="42">
        <f t="shared" si="1"/>
        <v>0</v>
      </c>
      <c r="I17" s="42">
        <f t="shared" si="1"/>
        <v>356</v>
      </c>
      <c r="J17" s="42"/>
      <c r="K17" s="42"/>
      <c r="L17" s="42"/>
      <c r="M17" s="144"/>
      <c r="N17" s="108"/>
      <c r="O17" s="9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"/>
      <c r="AL17" s="1"/>
    </row>
    <row r="18" spans="1:38" x14ac:dyDescent="0.2">
      <c r="A18" s="70"/>
      <c r="B18" s="64">
        <v>2012</v>
      </c>
      <c r="C18" s="65" t="s">
        <v>11</v>
      </c>
      <c r="D18" s="110">
        <f>+D176</f>
        <v>4646547</v>
      </c>
      <c r="E18" s="42">
        <f t="shared" ref="E18:L18" si="2">+E176</f>
        <v>5817257</v>
      </c>
      <c r="F18" s="42">
        <f t="shared" si="2"/>
        <v>6637184</v>
      </c>
      <c r="G18" s="42">
        <f t="shared" si="2"/>
        <v>33134</v>
      </c>
      <c r="H18" s="42">
        <f t="shared" si="2"/>
        <v>0</v>
      </c>
      <c r="I18" s="42">
        <f t="shared" si="2"/>
        <v>1006</v>
      </c>
      <c r="J18" s="42">
        <f t="shared" si="2"/>
        <v>103607</v>
      </c>
      <c r="K18" s="42">
        <f t="shared" si="2"/>
        <v>40671</v>
      </c>
      <c r="L18" s="42">
        <f t="shared" si="2"/>
        <v>3851</v>
      </c>
      <c r="M18" s="41"/>
      <c r="N18" s="102"/>
      <c r="O18" s="9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"/>
      <c r="AL18" s="1"/>
    </row>
    <row r="19" spans="1:38" ht="13.5" thickBot="1" x14ac:dyDescent="0.25">
      <c r="A19" s="70"/>
      <c r="B19" s="66">
        <v>2013</v>
      </c>
      <c r="C19" s="67" t="s">
        <v>11</v>
      </c>
      <c r="D19" s="112">
        <f>+D188</f>
        <v>3864892</v>
      </c>
      <c r="E19" s="113">
        <f t="shared" ref="E19:N19" si="3">+E188</f>
        <v>5803308</v>
      </c>
      <c r="F19" s="113">
        <f t="shared" si="3"/>
        <v>6621923</v>
      </c>
      <c r="G19" s="113">
        <f t="shared" si="3"/>
        <v>85644</v>
      </c>
      <c r="H19" s="113">
        <f t="shared" si="3"/>
        <v>0</v>
      </c>
      <c r="I19" s="113">
        <f t="shared" si="3"/>
        <v>710</v>
      </c>
      <c r="J19" s="113">
        <f t="shared" si="3"/>
        <v>166277</v>
      </c>
      <c r="K19" s="113">
        <f t="shared" si="3"/>
        <v>31493</v>
      </c>
      <c r="L19" s="113">
        <f t="shared" si="3"/>
        <v>0</v>
      </c>
      <c r="M19" s="181"/>
      <c r="N19" s="114">
        <f t="shared" si="3"/>
        <v>54822</v>
      </c>
      <c r="O19" s="135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"/>
      <c r="AL19" s="1"/>
    </row>
    <row r="20" spans="1:38" ht="13.5" thickBot="1" x14ac:dyDescent="0.25">
      <c r="A20" s="1"/>
      <c r="B20" s="22" t="s">
        <v>13</v>
      </c>
      <c r="C20" s="60" t="s">
        <v>19</v>
      </c>
      <c r="D20" s="5" t="s">
        <v>39</v>
      </c>
      <c r="E20" s="5" t="s">
        <v>40</v>
      </c>
      <c r="F20" s="5" t="s">
        <v>41</v>
      </c>
      <c r="G20" s="5" t="s">
        <v>42</v>
      </c>
      <c r="H20" s="146" t="s">
        <v>43</v>
      </c>
      <c r="I20" s="5" t="s">
        <v>44</v>
      </c>
      <c r="J20" s="5" t="s">
        <v>46</v>
      </c>
      <c r="K20" s="5" t="s">
        <v>47</v>
      </c>
      <c r="L20" s="5" t="s">
        <v>49</v>
      </c>
      <c r="M20" s="5" t="s">
        <v>50</v>
      </c>
      <c r="N20" s="6" t="s">
        <v>51</v>
      </c>
      <c r="O20" s="135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8"/>
      <c r="AK20" s="1"/>
      <c r="AL20" s="1"/>
    </row>
    <row r="21" spans="1:38" x14ac:dyDescent="0.2">
      <c r="A21" s="1"/>
      <c r="B21" s="68">
        <v>2000</v>
      </c>
      <c r="C21" s="63" t="s">
        <v>1</v>
      </c>
      <c r="D21" s="132">
        <v>14450</v>
      </c>
      <c r="E21" s="115">
        <v>483920</v>
      </c>
      <c r="F21" s="115">
        <v>846201</v>
      </c>
      <c r="G21" s="115"/>
      <c r="H21" s="115"/>
      <c r="I21" s="115"/>
      <c r="J21" s="115"/>
      <c r="K21" s="115"/>
      <c r="L21" s="115"/>
      <c r="M21" s="106"/>
      <c r="N21" s="102"/>
      <c r="O21" s="9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9"/>
      <c r="AK21" s="1"/>
      <c r="AL21" s="1"/>
    </row>
    <row r="22" spans="1:38" x14ac:dyDescent="0.2">
      <c r="A22" s="1"/>
      <c r="B22" s="64"/>
      <c r="C22" s="65" t="s">
        <v>28</v>
      </c>
      <c r="D22" s="110">
        <v>16994</v>
      </c>
      <c r="E22" s="42">
        <v>518450</v>
      </c>
      <c r="F22" s="42">
        <v>875347</v>
      </c>
      <c r="G22" s="42"/>
      <c r="H22" s="42"/>
      <c r="I22" s="42"/>
      <c r="J22" s="42"/>
      <c r="K22" s="42"/>
      <c r="L22" s="42"/>
      <c r="M22" s="41"/>
      <c r="N22" s="102"/>
      <c r="O22" s="9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9"/>
      <c r="AK22" s="1"/>
      <c r="AL22" s="1"/>
    </row>
    <row r="23" spans="1:38" x14ac:dyDescent="0.2">
      <c r="A23" s="1"/>
      <c r="B23" s="64"/>
      <c r="C23" s="65" t="s">
        <v>2</v>
      </c>
      <c r="D23" s="110">
        <v>21347</v>
      </c>
      <c r="E23" s="42">
        <v>557656</v>
      </c>
      <c r="F23" s="42">
        <v>917634</v>
      </c>
      <c r="G23" s="42"/>
      <c r="H23" s="42"/>
      <c r="I23" s="42"/>
      <c r="J23" s="42"/>
      <c r="K23" s="42"/>
      <c r="L23" s="42"/>
      <c r="M23" s="41"/>
      <c r="N23" s="102"/>
      <c r="O23" s="9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9"/>
      <c r="AK23" s="1"/>
      <c r="AL23" s="1"/>
    </row>
    <row r="24" spans="1:38" x14ac:dyDescent="0.2">
      <c r="A24" s="1"/>
      <c r="B24" s="64"/>
      <c r="C24" s="65" t="s">
        <v>3</v>
      </c>
      <c r="D24" s="110">
        <v>27817</v>
      </c>
      <c r="E24" s="42">
        <v>586878</v>
      </c>
      <c r="F24" s="42">
        <v>958371</v>
      </c>
      <c r="G24" s="42"/>
      <c r="H24" s="42"/>
      <c r="I24" s="42"/>
      <c r="J24" s="42"/>
      <c r="K24" s="42"/>
      <c r="L24" s="42"/>
      <c r="M24" s="41"/>
      <c r="N24" s="102"/>
      <c r="O24" s="9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9"/>
      <c r="AK24" s="1"/>
      <c r="AL24" s="1"/>
    </row>
    <row r="25" spans="1:38" x14ac:dyDescent="0.2">
      <c r="A25" s="1"/>
      <c r="B25" s="64"/>
      <c r="C25" s="65" t="s">
        <v>4</v>
      </c>
      <c r="D25" s="110">
        <v>34315</v>
      </c>
      <c r="E25" s="42">
        <v>689270</v>
      </c>
      <c r="F25" s="42">
        <v>1082108</v>
      </c>
      <c r="G25" s="42"/>
      <c r="H25" s="42"/>
      <c r="I25" s="42"/>
      <c r="J25" s="42"/>
      <c r="K25" s="42"/>
      <c r="L25" s="42"/>
      <c r="M25" s="41"/>
      <c r="N25" s="102"/>
      <c r="O25" s="9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9"/>
      <c r="AK25" s="1"/>
      <c r="AL25" s="1"/>
    </row>
    <row r="26" spans="1:38" ht="13.5" customHeight="1" x14ac:dyDescent="0.2">
      <c r="A26" s="1"/>
      <c r="B26" s="64"/>
      <c r="C26" s="65" t="s">
        <v>5</v>
      </c>
      <c r="D26" s="110">
        <v>37171</v>
      </c>
      <c r="E26" s="42">
        <v>742071</v>
      </c>
      <c r="F26" s="42">
        <v>1098367</v>
      </c>
      <c r="G26" s="42"/>
      <c r="H26" s="42"/>
      <c r="I26" s="42"/>
      <c r="J26" s="42"/>
      <c r="K26" s="42"/>
      <c r="L26" s="42"/>
      <c r="M26" s="41"/>
      <c r="N26" s="102"/>
      <c r="O26" s="9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9"/>
      <c r="AK26" s="1"/>
      <c r="AL26" s="1"/>
    </row>
    <row r="27" spans="1:38" x14ac:dyDescent="0.2">
      <c r="A27" s="1"/>
      <c r="B27" s="64"/>
      <c r="C27" s="65" t="s">
        <v>6</v>
      </c>
      <c r="D27" s="110">
        <v>54445</v>
      </c>
      <c r="E27" s="42">
        <v>785187</v>
      </c>
      <c r="F27" s="42">
        <v>1105121</v>
      </c>
      <c r="G27" s="42"/>
      <c r="H27" s="42"/>
      <c r="I27" s="42"/>
      <c r="J27" s="42"/>
      <c r="K27" s="42"/>
      <c r="L27" s="42"/>
      <c r="M27" s="41"/>
      <c r="N27" s="102"/>
      <c r="O27" s="9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9"/>
      <c r="AK27" s="1"/>
      <c r="AL27" s="1"/>
    </row>
    <row r="28" spans="1:38" x14ac:dyDescent="0.2">
      <c r="A28" s="1"/>
      <c r="B28" s="64"/>
      <c r="C28" s="65" t="s">
        <v>7</v>
      </c>
      <c r="D28" s="110">
        <v>65525</v>
      </c>
      <c r="E28" s="42">
        <v>818938</v>
      </c>
      <c r="F28" s="42">
        <v>1083353</v>
      </c>
      <c r="G28" s="42"/>
      <c r="H28" s="42"/>
      <c r="I28" s="42"/>
      <c r="J28" s="42"/>
      <c r="K28" s="42"/>
      <c r="L28" s="42"/>
      <c r="M28" s="41"/>
      <c r="N28" s="102"/>
      <c r="O28" s="9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9"/>
      <c r="AK28" s="1"/>
      <c r="AL28" s="1"/>
    </row>
    <row r="29" spans="1:38" x14ac:dyDescent="0.2">
      <c r="A29" s="1"/>
      <c r="B29" s="64"/>
      <c r="C29" s="65" t="s">
        <v>8</v>
      </c>
      <c r="D29" s="110">
        <v>80551</v>
      </c>
      <c r="E29" s="42">
        <v>859821</v>
      </c>
      <c r="F29" s="42">
        <v>1098087</v>
      </c>
      <c r="G29" s="42"/>
      <c r="H29" s="42"/>
      <c r="I29" s="42"/>
      <c r="J29" s="42"/>
      <c r="K29" s="42"/>
      <c r="L29" s="42"/>
      <c r="M29" s="41"/>
      <c r="N29" s="102"/>
      <c r="O29" s="9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9"/>
      <c r="AK29" s="1"/>
      <c r="AL29" s="1"/>
    </row>
    <row r="30" spans="1:38" x14ac:dyDescent="0.2">
      <c r="A30" s="1"/>
      <c r="B30" s="64"/>
      <c r="C30" s="65" t="s">
        <v>9</v>
      </c>
      <c r="D30" s="110">
        <v>95694</v>
      </c>
      <c r="E30" s="42">
        <v>901637</v>
      </c>
      <c r="F30" s="42">
        <v>1138515</v>
      </c>
      <c r="G30" s="42"/>
      <c r="H30" s="42"/>
      <c r="I30" s="42"/>
      <c r="J30" s="42"/>
      <c r="K30" s="42"/>
      <c r="L30" s="42"/>
      <c r="M30" s="41"/>
      <c r="N30" s="102"/>
      <c r="O30" s="9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9"/>
      <c r="AK30" s="1"/>
      <c r="AL30" s="1"/>
    </row>
    <row r="31" spans="1:38" x14ac:dyDescent="0.2">
      <c r="A31" s="1"/>
      <c r="B31" s="64"/>
      <c r="C31" s="65" t="s">
        <v>10</v>
      </c>
      <c r="D31" s="110">
        <v>116539</v>
      </c>
      <c r="E31" s="42">
        <v>929773</v>
      </c>
      <c r="F31" s="42">
        <v>1153136</v>
      </c>
      <c r="G31" s="42"/>
      <c r="H31" s="42"/>
      <c r="I31" s="42"/>
      <c r="J31" s="42"/>
      <c r="K31" s="42"/>
      <c r="L31" s="42"/>
      <c r="M31" s="41"/>
      <c r="N31" s="102"/>
      <c r="O31" s="9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9"/>
      <c r="AK31" s="1"/>
      <c r="AL31" s="1"/>
    </row>
    <row r="32" spans="1:38" ht="13.5" thickBot="1" x14ac:dyDescent="0.25">
      <c r="A32" s="1"/>
      <c r="B32" s="66"/>
      <c r="C32" s="67" t="s">
        <v>11</v>
      </c>
      <c r="D32" s="112">
        <v>141970</v>
      </c>
      <c r="E32" s="113">
        <v>984901</v>
      </c>
      <c r="F32" s="113">
        <v>1206524</v>
      </c>
      <c r="G32" s="113"/>
      <c r="H32" s="113"/>
      <c r="I32" s="113"/>
      <c r="J32" s="113"/>
      <c r="K32" s="113"/>
      <c r="L32" s="113"/>
      <c r="M32" s="104"/>
      <c r="N32" s="105"/>
      <c r="O32" s="9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9"/>
      <c r="AK32" s="1"/>
      <c r="AL32" s="1"/>
    </row>
    <row r="33" spans="1:38" x14ac:dyDescent="0.2">
      <c r="A33" s="1"/>
      <c r="B33" s="68">
        <v>2001</v>
      </c>
      <c r="C33" s="63" t="s">
        <v>1</v>
      </c>
      <c r="D33" s="132">
        <v>143643</v>
      </c>
      <c r="E33" s="115">
        <v>1038759</v>
      </c>
      <c r="F33" s="115">
        <v>1255676</v>
      </c>
      <c r="G33" s="115"/>
      <c r="H33" s="115"/>
      <c r="I33" s="115"/>
      <c r="J33" s="115"/>
      <c r="K33" s="115"/>
      <c r="L33" s="115"/>
      <c r="M33" s="106"/>
      <c r="N33" s="107"/>
      <c r="O33" s="9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9"/>
      <c r="AK33" s="1"/>
      <c r="AL33" s="1"/>
    </row>
    <row r="34" spans="1:38" x14ac:dyDescent="0.2">
      <c r="A34" s="1"/>
      <c r="B34" s="64"/>
      <c r="C34" s="65" t="s">
        <v>28</v>
      </c>
      <c r="D34" s="110">
        <v>141939</v>
      </c>
      <c r="E34" s="42">
        <v>1048726</v>
      </c>
      <c r="F34" s="42">
        <v>1280981</v>
      </c>
      <c r="G34" s="42"/>
      <c r="H34" s="42"/>
      <c r="I34" s="42"/>
      <c r="J34" s="42"/>
      <c r="K34" s="42"/>
      <c r="L34" s="42"/>
      <c r="M34" s="41"/>
      <c r="N34" s="102"/>
      <c r="O34" s="9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9"/>
      <c r="AK34" s="1"/>
      <c r="AL34" s="1"/>
    </row>
    <row r="35" spans="1:38" x14ac:dyDescent="0.2">
      <c r="A35" s="1"/>
      <c r="B35" s="64"/>
      <c r="C35" s="65" t="s">
        <v>2</v>
      </c>
      <c r="D35" s="110">
        <v>151170</v>
      </c>
      <c r="E35" s="42">
        <v>1086628</v>
      </c>
      <c r="F35" s="42">
        <v>1317521</v>
      </c>
      <c r="G35" s="42"/>
      <c r="H35" s="42"/>
      <c r="I35" s="42"/>
      <c r="J35" s="42"/>
      <c r="K35" s="42"/>
      <c r="L35" s="42"/>
      <c r="M35" s="41"/>
      <c r="N35" s="102"/>
      <c r="O35" s="9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9"/>
      <c r="AK35" s="1"/>
      <c r="AL35" s="1"/>
    </row>
    <row r="36" spans="1:38" x14ac:dyDescent="0.2">
      <c r="A36" s="1"/>
      <c r="B36" s="64"/>
      <c r="C36" s="65" t="s">
        <v>3</v>
      </c>
      <c r="D36" s="110">
        <v>157061</v>
      </c>
      <c r="E36" s="42">
        <v>1116877</v>
      </c>
      <c r="F36" s="42">
        <v>1396687</v>
      </c>
      <c r="G36" s="42"/>
      <c r="H36" s="42"/>
      <c r="I36" s="42"/>
      <c r="J36" s="42"/>
      <c r="K36" s="42"/>
      <c r="L36" s="42"/>
      <c r="M36" s="41"/>
      <c r="N36" s="102"/>
      <c r="O36" s="9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9"/>
      <c r="AK36" s="1"/>
      <c r="AL36" s="1"/>
    </row>
    <row r="37" spans="1:38" x14ac:dyDescent="0.2">
      <c r="A37" s="1"/>
      <c r="B37" s="64"/>
      <c r="C37" s="65" t="s">
        <v>4</v>
      </c>
      <c r="D37" s="110">
        <v>169402</v>
      </c>
      <c r="E37" s="42">
        <v>1139522</v>
      </c>
      <c r="F37" s="42">
        <v>1436617</v>
      </c>
      <c r="G37" s="42"/>
      <c r="H37" s="42"/>
      <c r="I37" s="42"/>
      <c r="J37" s="42"/>
      <c r="K37" s="42"/>
      <c r="L37" s="42"/>
      <c r="M37" s="41"/>
      <c r="N37" s="102"/>
      <c r="O37" s="9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9"/>
      <c r="AK37" s="1"/>
      <c r="AL37" s="1"/>
    </row>
    <row r="38" spans="1:38" x14ac:dyDescent="0.2">
      <c r="A38" s="1"/>
      <c r="B38" s="64"/>
      <c r="C38" s="65" t="s">
        <v>5</v>
      </c>
      <c r="D38" s="110">
        <v>232625</v>
      </c>
      <c r="E38" s="42">
        <v>1223228</v>
      </c>
      <c r="F38" s="42">
        <v>1473489</v>
      </c>
      <c r="G38" s="42"/>
      <c r="H38" s="42"/>
      <c r="I38" s="42"/>
      <c r="J38" s="42"/>
      <c r="K38" s="42"/>
      <c r="L38" s="42"/>
      <c r="M38" s="41"/>
      <c r="N38" s="102"/>
      <c r="O38" s="9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9"/>
      <c r="AK38" s="1"/>
      <c r="AL38" s="1"/>
    </row>
    <row r="39" spans="1:38" x14ac:dyDescent="0.2">
      <c r="A39" s="1"/>
      <c r="B39" s="64"/>
      <c r="C39" s="65" t="s">
        <v>6</v>
      </c>
      <c r="D39" s="110">
        <v>263153</v>
      </c>
      <c r="E39" s="42">
        <v>1276595</v>
      </c>
      <c r="F39" s="42">
        <v>1513472</v>
      </c>
      <c r="G39" s="42"/>
      <c r="H39" s="42"/>
      <c r="I39" s="42"/>
      <c r="J39" s="42"/>
      <c r="K39" s="42"/>
      <c r="L39" s="42"/>
      <c r="M39" s="41"/>
      <c r="N39" s="102"/>
      <c r="O39" s="9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9"/>
      <c r="AK39" s="1"/>
      <c r="AL39" s="1"/>
    </row>
    <row r="40" spans="1:38" x14ac:dyDescent="0.2">
      <c r="A40" s="1"/>
      <c r="B40" s="64"/>
      <c r="C40" s="65" t="s">
        <v>7</v>
      </c>
      <c r="D40" s="110">
        <v>280159</v>
      </c>
      <c r="E40" s="42">
        <v>1329726</v>
      </c>
      <c r="F40" s="42">
        <v>1542606</v>
      </c>
      <c r="G40" s="42"/>
      <c r="H40" s="42"/>
      <c r="I40" s="42"/>
      <c r="J40" s="42"/>
      <c r="K40" s="42"/>
      <c r="L40" s="42"/>
      <c r="M40" s="41"/>
      <c r="N40" s="102"/>
      <c r="O40" s="9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9"/>
      <c r="AK40" s="1"/>
      <c r="AL40" s="1"/>
    </row>
    <row r="41" spans="1:38" x14ac:dyDescent="0.2">
      <c r="A41" s="1"/>
      <c r="B41" s="64"/>
      <c r="C41" s="65" t="s">
        <v>8</v>
      </c>
      <c r="D41" s="110">
        <v>302290</v>
      </c>
      <c r="E41" s="42">
        <v>1376626</v>
      </c>
      <c r="F41" s="42">
        <v>1612591</v>
      </c>
      <c r="G41" s="42"/>
      <c r="H41" s="42"/>
      <c r="I41" s="42"/>
      <c r="J41" s="42"/>
      <c r="K41" s="42"/>
      <c r="L41" s="42"/>
      <c r="M41" s="41"/>
      <c r="N41" s="102"/>
      <c r="O41" s="9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9"/>
      <c r="AK41" s="1"/>
      <c r="AL41" s="1"/>
    </row>
    <row r="42" spans="1:38" x14ac:dyDescent="0.2">
      <c r="A42" s="1"/>
      <c r="B42" s="64"/>
      <c r="C42" s="65" t="s">
        <v>9</v>
      </c>
      <c r="D42" s="110">
        <v>319774</v>
      </c>
      <c r="E42" s="42">
        <v>1610156</v>
      </c>
      <c r="F42" s="42">
        <v>1588467</v>
      </c>
      <c r="G42" s="42"/>
      <c r="H42" s="42"/>
      <c r="I42" s="42"/>
      <c r="J42" s="42"/>
      <c r="K42" s="42"/>
      <c r="L42" s="42"/>
      <c r="M42" s="41"/>
      <c r="N42" s="102"/>
      <c r="O42" s="9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9"/>
      <c r="AK42" s="1"/>
      <c r="AL42" s="1"/>
    </row>
    <row r="43" spans="1:38" x14ac:dyDescent="0.2">
      <c r="A43" s="1"/>
      <c r="B43" s="64"/>
      <c r="C43" s="65" t="s">
        <v>10</v>
      </c>
      <c r="D43" s="110">
        <v>344715</v>
      </c>
      <c r="E43" s="42">
        <v>1698303</v>
      </c>
      <c r="F43" s="42">
        <v>1634005</v>
      </c>
      <c r="G43" s="42"/>
      <c r="H43" s="42"/>
      <c r="I43" s="42"/>
      <c r="J43" s="42"/>
      <c r="K43" s="42"/>
      <c r="L43" s="42"/>
      <c r="M43" s="41"/>
      <c r="N43" s="102"/>
      <c r="O43" s="9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9"/>
      <c r="AK43" s="1"/>
      <c r="AL43" s="1"/>
    </row>
    <row r="44" spans="1:38" ht="13.5" thickBot="1" x14ac:dyDescent="0.25">
      <c r="A44" s="1"/>
      <c r="B44" s="66"/>
      <c r="C44" s="67" t="s">
        <v>11</v>
      </c>
      <c r="D44" s="112">
        <v>421313</v>
      </c>
      <c r="E44" s="113">
        <v>1793926</v>
      </c>
      <c r="F44" s="113">
        <v>1594692</v>
      </c>
      <c r="G44" s="113"/>
      <c r="H44" s="113"/>
      <c r="I44" s="113"/>
      <c r="J44" s="113"/>
      <c r="K44" s="113"/>
      <c r="L44" s="113"/>
      <c r="M44" s="104"/>
      <c r="N44" s="105"/>
      <c r="O44" s="9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9"/>
      <c r="AK44" s="1"/>
      <c r="AL44" s="1"/>
    </row>
    <row r="45" spans="1:38" x14ac:dyDescent="0.2">
      <c r="A45" s="1"/>
      <c r="B45" s="68">
        <v>2002</v>
      </c>
      <c r="C45" s="63" t="s">
        <v>1</v>
      </c>
      <c r="D45" s="132">
        <v>438104</v>
      </c>
      <c r="E45" s="115">
        <v>1845122</v>
      </c>
      <c r="F45" s="115">
        <v>1643570</v>
      </c>
      <c r="G45" s="115"/>
      <c r="H45" s="115"/>
      <c r="I45" s="115"/>
      <c r="J45" s="115"/>
      <c r="K45" s="115"/>
      <c r="L45" s="115"/>
      <c r="M45" s="106"/>
      <c r="N45" s="107"/>
      <c r="O45" s="9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9"/>
      <c r="AK45" s="1"/>
      <c r="AL45" s="1"/>
    </row>
    <row r="46" spans="1:38" x14ac:dyDescent="0.2">
      <c r="A46" s="1"/>
      <c r="B46" s="64"/>
      <c r="C46" s="65" t="s">
        <v>28</v>
      </c>
      <c r="D46" s="110">
        <v>443315</v>
      </c>
      <c r="E46" s="42">
        <v>1854176</v>
      </c>
      <c r="F46" s="42">
        <v>1697133</v>
      </c>
      <c r="G46" s="42"/>
      <c r="H46" s="42"/>
      <c r="I46" s="42"/>
      <c r="J46" s="42"/>
      <c r="K46" s="42"/>
      <c r="L46" s="42"/>
      <c r="M46" s="41"/>
      <c r="N46" s="102"/>
      <c r="O46" s="9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9"/>
      <c r="AK46" s="1"/>
      <c r="AL46" s="1"/>
    </row>
    <row r="47" spans="1:38" x14ac:dyDescent="0.2">
      <c r="A47" s="1"/>
      <c r="B47" s="64"/>
      <c r="C47" s="65" t="s">
        <v>2</v>
      </c>
      <c r="D47" s="110">
        <v>455661</v>
      </c>
      <c r="E47" s="42">
        <v>1863940</v>
      </c>
      <c r="F47" s="42">
        <v>1749558</v>
      </c>
      <c r="G47" s="42"/>
      <c r="H47" s="42"/>
      <c r="I47" s="42"/>
      <c r="J47" s="42"/>
      <c r="K47" s="42"/>
      <c r="L47" s="42"/>
      <c r="M47" s="41"/>
      <c r="N47" s="102"/>
      <c r="O47" s="9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9"/>
      <c r="AK47" s="1"/>
      <c r="AL47" s="1"/>
    </row>
    <row r="48" spans="1:38" x14ac:dyDescent="0.2">
      <c r="A48" s="1"/>
      <c r="B48" s="64"/>
      <c r="C48" s="65" t="s">
        <v>3</v>
      </c>
      <c r="D48" s="110">
        <v>500011</v>
      </c>
      <c r="E48" s="42">
        <v>1871438</v>
      </c>
      <c r="F48" s="42">
        <v>1798796</v>
      </c>
      <c r="G48" s="42"/>
      <c r="H48" s="42"/>
      <c r="I48" s="42"/>
      <c r="J48" s="42"/>
      <c r="K48" s="42"/>
      <c r="L48" s="42"/>
      <c r="M48" s="41"/>
      <c r="N48" s="102"/>
      <c r="O48" s="9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9"/>
      <c r="AK48" s="1"/>
      <c r="AL48" s="1"/>
    </row>
    <row r="49" spans="1:38" x14ac:dyDescent="0.2">
      <c r="A49" s="1"/>
      <c r="B49" s="64"/>
      <c r="C49" s="65" t="s">
        <v>4</v>
      </c>
      <c r="D49" s="110">
        <v>487904</v>
      </c>
      <c r="E49" s="42">
        <v>1871151</v>
      </c>
      <c r="F49" s="42">
        <v>1788032</v>
      </c>
      <c r="G49" s="42"/>
      <c r="H49" s="42"/>
      <c r="I49" s="42"/>
      <c r="J49" s="42"/>
      <c r="K49" s="42"/>
      <c r="L49" s="42"/>
      <c r="M49" s="41"/>
      <c r="N49" s="102"/>
      <c r="O49" s="9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9"/>
      <c r="AK49" s="1"/>
      <c r="AL49" s="1"/>
    </row>
    <row r="50" spans="1:38" x14ac:dyDescent="0.2">
      <c r="A50" s="1"/>
      <c r="B50" s="64"/>
      <c r="C50" s="65" t="s">
        <v>5</v>
      </c>
      <c r="D50" s="110">
        <v>509576</v>
      </c>
      <c r="E50" s="42">
        <v>1872566</v>
      </c>
      <c r="F50" s="42">
        <v>1816374</v>
      </c>
      <c r="G50" s="42"/>
      <c r="H50" s="42"/>
      <c r="I50" s="42"/>
      <c r="J50" s="42"/>
      <c r="K50" s="42"/>
      <c r="L50" s="42"/>
      <c r="M50" s="41"/>
      <c r="N50" s="102"/>
      <c r="O50" s="9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9"/>
      <c r="AK50" s="1"/>
      <c r="AL50" s="1"/>
    </row>
    <row r="51" spans="1:38" x14ac:dyDescent="0.2">
      <c r="A51" s="1"/>
      <c r="B51" s="64"/>
      <c r="C51" s="65" t="s">
        <v>6</v>
      </c>
      <c r="D51" s="110">
        <v>548124</v>
      </c>
      <c r="E51" s="42">
        <v>1877289</v>
      </c>
      <c r="F51" s="42">
        <v>1862912</v>
      </c>
      <c r="G51" s="42"/>
      <c r="H51" s="42"/>
      <c r="I51" s="42"/>
      <c r="J51" s="42"/>
      <c r="K51" s="42"/>
      <c r="L51" s="42"/>
      <c r="M51" s="41"/>
      <c r="N51" s="102"/>
      <c r="O51" s="9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9"/>
      <c r="AK51" s="1"/>
      <c r="AL51" s="1"/>
    </row>
    <row r="52" spans="1:38" x14ac:dyDescent="0.2">
      <c r="A52" s="1"/>
      <c r="B52" s="64"/>
      <c r="C52" s="65" t="s">
        <v>7</v>
      </c>
      <c r="D52" s="110">
        <v>575486</v>
      </c>
      <c r="E52" s="42">
        <v>1917118</v>
      </c>
      <c r="F52" s="42">
        <v>1890398</v>
      </c>
      <c r="G52" s="42"/>
      <c r="H52" s="42"/>
      <c r="I52" s="42"/>
      <c r="J52" s="42"/>
      <c r="K52" s="42"/>
      <c r="L52" s="42"/>
      <c r="M52" s="41"/>
      <c r="N52" s="102"/>
      <c r="O52" s="9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9"/>
      <c r="AK52" s="1"/>
      <c r="AL52" s="1"/>
    </row>
    <row r="53" spans="1:38" x14ac:dyDescent="0.2">
      <c r="A53" s="1"/>
      <c r="B53" s="64"/>
      <c r="C53" s="65" t="s">
        <v>8</v>
      </c>
      <c r="D53" s="110">
        <v>595340</v>
      </c>
      <c r="E53" s="42">
        <v>1924428</v>
      </c>
      <c r="F53" s="42">
        <v>1907738</v>
      </c>
      <c r="G53" s="42"/>
      <c r="H53" s="42"/>
      <c r="I53" s="42"/>
      <c r="J53" s="42"/>
      <c r="K53" s="42"/>
      <c r="L53" s="42"/>
      <c r="M53" s="41"/>
      <c r="N53" s="102"/>
      <c r="O53" s="9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9"/>
      <c r="AK53" s="1"/>
      <c r="AL53" s="1"/>
    </row>
    <row r="54" spans="1:38" x14ac:dyDescent="0.2">
      <c r="A54" s="1"/>
      <c r="B54" s="64"/>
      <c r="C54" s="65" t="s">
        <v>9</v>
      </c>
      <c r="D54" s="110">
        <v>628386</v>
      </c>
      <c r="E54" s="42">
        <v>1953092</v>
      </c>
      <c r="F54" s="42">
        <v>1930030</v>
      </c>
      <c r="G54" s="42"/>
      <c r="H54" s="42"/>
      <c r="I54" s="42"/>
      <c r="J54" s="42"/>
      <c r="K54" s="42"/>
      <c r="L54" s="42"/>
      <c r="M54" s="41"/>
      <c r="N54" s="102"/>
      <c r="O54" s="9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9"/>
      <c r="AK54" s="1"/>
      <c r="AL54" s="1"/>
    </row>
    <row r="55" spans="1:38" x14ac:dyDescent="0.2">
      <c r="A55" s="1"/>
      <c r="B55" s="64"/>
      <c r="C55" s="65" t="s">
        <v>10</v>
      </c>
      <c r="D55" s="110">
        <v>708212</v>
      </c>
      <c r="E55" s="42">
        <v>2001182</v>
      </c>
      <c r="F55" s="42">
        <v>1950350</v>
      </c>
      <c r="G55" s="42"/>
      <c r="H55" s="42"/>
      <c r="I55" s="42"/>
      <c r="J55" s="42"/>
      <c r="K55" s="42"/>
      <c r="L55" s="42"/>
      <c r="M55" s="41"/>
      <c r="N55" s="102"/>
      <c r="O55" s="9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9"/>
      <c r="AK55" s="1"/>
      <c r="AL55" s="1"/>
    </row>
    <row r="56" spans="1:38" ht="13.5" thickBot="1" x14ac:dyDescent="0.25">
      <c r="A56" s="1"/>
      <c r="B56" s="66"/>
      <c r="C56" s="67" t="s">
        <v>11</v>
      </c>
      <c r="D56" s="112">
        <v>781396</v>
      </c>
      <c r="E56" s="113">
        <v>2082681</v>
      </c>
      <c r="F56" s="113">
        <v>1997362</v>
      </c>
      <c r="G56" s="113"/>
      <c r="H56" s="113"/>
      <c r="I56" s="113"/>
      <c r="J56" s="113"/>
      <c r="K56" s="113"/>
      <c r="L56" s="113"/>
      <c r="M56" s="104"/>
      <c r="N56" s="105"/>
      <c r="O56" s="9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9"/>
      <c r="AK56" s="1"/>
      <c r="AL56" s="1"/>
    </row>
    <row r="57" spans="1:38" x14ac:dyDescent="0.2">
      <c r="A57" s="1"/>
      <c r="B57" s="68">
        <v>2003</v>
      </c>
      <c r="C57" s="63" t="s">
        <v>1</v>
      </c>
      <c r="D57" s="132">
        <v>798800</v>
      </c>
      <c r="E57" s="115">
        <v>2100231</v>
      </c>
      <c r="F57" s="115">
        <v>2020057</v>
      </c>
      <c r="G57" s="115"/>
      <c r="H57" s="115"/>
      <c r="I57" s="115"/>
      <c r="J57" s="115"/>
      <c r="K57" s="115"/>
      <c r="L57" s="115"/>
      <c r="M57" s="106"/>
      <c r="N57" s="107"/>
      <c r="O57" s="9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"/>
      <c r="AL57" s="1"/>
    </row>
    <row r="58" spans="1:38" x14ac:dyDescent="0.2">
      <c r="A58" s="1"/>
      <c r="B58" s="64"/>
      <c r="C58" s="65" t="s">
        <v>28</v>
      </c>
      <c r="D58" s="110">
        <v>811506</v>
      </c>
      <c r="E58" s="42">
        <v>2127031</v>
      </c>
      <c r="F58" s="42">
        <v>2026060</v>
      </c>
      <c r="G58" s="42"/>
      <c r="H58" s="42"/>
      <c r="I58" s="42"/>
      <c r="J58" s="42"/>
      <c r="K58" s="42"/>
      <c r="L58" s="42"/>
      <c r="M58" s="41"/>
      <c r="N58" s="102"/>
      <c r="O58" s="9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"/>
      <c r="AL58" s="1"/>
    </row>
    <row r="59" spans="1:38" x14ac:dyDescent="0.2">
      <c r="A59" s="1"/>
      <c r="B59" s="64"/>
      <c r="C59" s="65" t="s">
        <v>2</v>
      </c>
      <c r="D59" s="110">
        <v>844546</v>
      </c>
      <c r="E59" s="42">
        <v>2156739</v>
      </c>
      <c r="F59" s="42">
        <v>2079895</v>
      </c>
      <c r="G59" s="42"/>
      <c r="H59" s="42"/>
      <c r="I59" s="42"/>
      <c r="J59" s="42"/>
      <c r="K59" s="42"/>
      <c r="L59" s="42"/>
      <c r="M59" s="41"/>
      <c r="N59" s="102"/>
      <c r="O59" s="9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"/>
      <c r="AL59" s="1"/>
    </row>
    <row r="60" spans="1:38" x14ac:dyDescent="0.2">
      <c r="A60" s="1"/>
      <c r="B60" s="64"/>
      <c r="C60" s="65" t="s">
        <v>3</v>
      </c>
      <c r="D60" s="110">
        <v>856935</v>
      </c>
      <c r="E60" s="42">
        <v>2202130</v>
      </c>
      <c r="F60" s="42">
        <v>2110991</v>
      </c>
      <c r="G60" s="42"/>
      <c r="H60" s="42"/>
      <c r="I60" s="42"/>
      <c r="J60" s="42"/>
      <c r="K60" s="42"/>
      <c r="L60" s="42"/>
      <c r="M60" s="41"/>
      <c r="N60" s="102"/>
      <c r="O60" s="9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"/>
      <c r="AL60" s="1"/>
    </row>
    <row r="61" spans="1:38" x14ac:dyDescent="0.2">
      <c r="A61" s="1"/>
      <c r="B61" s="64"/>
      <c r="C61" s="65" t="s">
        <v>4</v>
      </c>
      <c r="D61" s="110">
        <v>880129</v>
      </c>
      <c r="E61" s="42">
        <v>2227348</v>
      </c>
      <c r="F61" s="42">
        <v>2159837</v>
      </c>
      <c r="G61" s="42"/>
      <c r="H61" s="42"/>
      <c r="I61" s="42"/>
      <c r="J61" s="42"/>
      <c r="K61" s="42"/>
      <c r="L61" s="42"/>
      <c r="M61" s="41"/>
      <c r="N61" s="102"/>
      <c r="O61" s="9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"/>
      <c r="AL61" s="1"/>
    </row>
    <row r="62" spans="1:38" x14ac:dyDescent="0.2">
      <c r="A62" s="1"/>
      <c r="B62" s="64"/>
      <c r="C62" s="65" t="s">
        <v>5</v>
      </c>
      <c r="D62" s="110">
        <v>893448</v>
      </c>
      <c r="E62" s="42">
        <v>2234855</v>
      </c>
      <c r="F62" s="42">
        <v>2205563</v>
      </c>
      <c r="G62" s="42"/>
      <c r="H62" s="42"/>
      <c r="I62" s="42"/>
      <c r="J62" s="42"/>
      <c r="K62" s="42"/>
      <c r="L62" s="42"/>
      <c r="M62" s="41"/>
      <c r="N62" s="102"/>
      <c r="O62" s="9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"/>
      <c r="AL62" s="1"/>
    </row>
    <row r="63" spans="1:38" x14ac:dyDescent="0.2">
      <c r="A63" s="1"/>
      <c r="B63" s="64"/>
      <c r="C63" s="65" t="s">
        <v>6</v>
      </c>
      <c r="D63" s="110">
        <v>900026</v>
      </c>
      <c r="E63" s="42">
        <v>2252188</v>
      </c>
      <c r="F63" s="42">
        <v>2257425</v>
      </c>
      <c r="G63" s="42"/>
      <c r="H63" s="42"/>
      <c r="I63" s="42"/>
      <c r="J63" s="42"/>
      <c r="K63" s="42"/>
      <c r="L63" s="42"/>
      <c r="M63" s="41"/>
      <c r="N63" s="102"/>
      <c r="O63" s="9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"/>
      <c r="AL63" s="1"/>
    </row>
    <row r="64" spans="1:38" x14ac:dyDescent="0.2">
      <c r="A64" s="1"/>
      <c r="B64" s="64"/>
      <c r="C64" s="65" t="s">
        <v>7</v>
      </c>
      <c r="D64" s="110">
        <v>892901</v>
      </c>
      <c r="E64" s="42">
        <v>2252711</v>
      </c>
      <c r="F64" s="42">
        <v>2301501</v>
      </c>
      <c r="G64" s="42"/>
      <c r="H64" s="42"/>
      <c r="I64" s="42"/>
      <c r="J64" s="42"/>
      <c r="K64" s="42"/>
      <c r="L64" s="42"/>
      <c r="M64" s="41"/>
      <c r="N64" s="102"/>
      <c r="O64" s="9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"/>
      <c r="AL64" s="1"/>
    </row>
    <row r="65" spans="1:38" x14ac:dyDescent="0.2">
      <c r="A65" s="1"/>
      <c r="B65" s="64"/>
      <c r="C65" s="65" t="s">
        <v>8</v>
      </c>
      <c r="D65" s="110">
        <v>897377</v>
      </c>
      <c r="E65" s="42">
        <v>2251784</v>
      </c>
      <c r="F65" s="42">
        <v>2345568</v>
      </c>
      <c r="G65" s="42"/>
      <c r="H65" s="42"/>
      <c r="I65" s="42"/>
      <c r="J65" s="42"/>
      <c r="K65" s="42"/>
      <c r="L65" s="42"/>
      <c r="M65" s="41"/>
      <c r="N65" s="102"/>
      <c r="O65" s="9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"/>
      <c r="AL65" s="1"/>
    </row>
    <row r="66" spans="1:38" x14ac:dyDescent="0.2">
      <c r="A66" s="1"/>
      <c r="B66" s="64"/>
      <c r="C66" s="65" t="s">
        <v>9</v>
      </c>
      <c r="D66" s="110">
        <v>908368</v>
      </c>
      <c r="E66" s="42">
        <v>2213691</v>
      </c>
      <c r="F66" s="42">
        <v>2389120</v>
      </c>
      <c r="G66" s="42"/>
      <c r="H66" s="42"/>
      <c r="I66" s="42"/>
      <c r="J66" s="42"/>
      <c r="K66" s="42"/>
      <c r="L66" s="42"/>
      <c r="M66" s="41"/>
      <c r="N66" s="102"/>
      <c r="O66" s="9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"/>
      <c r="AL66" s="1"/>
    </row>
    <row r="67" spans="1:38" x14ac:dyDescent="0.2">
      <c r="A67" s="1"/>
      <c r="B67" s="64"/>
      <c r="C67" s="65" t="s">
        <v>10</v>
      </c>
      <c r="D67" s="110">
        <v>910566</v>
      </c>
      <c r="E67" s="42">
        <v>2195709</v>
      </c>
      <c r="F67" s="42">
        <v>2453812</v>
      </c>
      <c r="G67" s="42"/>
      <c r="H67" s="42"/>
      <c r="I67" s="42"/>
      <c r="J67" s="42"/>
      <c r="K67" s="42"/>
      <c r="L67" s="42"/>
      <c r="M67" s="41"/>
      <c r="N67" s="102"/>
      <c r="O67" s="9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"/>
      <c r="AL67" s="1"/>
    </row>
    <row r="68" spans="1:38" ht="13.5" thickBot="1" x14ac:dyDescent="0.25">
      <c r="A68" s="1"/>
      <c r="B68" s="66"/>
      <c r="C68" s="67" t="s">
        <v>11</v>
      </c>
      <c r="D68" s="112">
        <v>980215</v>
      </c>
      <c r="E68" s="113">
        <v>2198688</v>
      </c>
      <c r="F68" s="113">
        <v>2616068</v>
      </c>
      <c r="G68" s="113"/>
      <c r="H68" s="113"/>
      <c r="I68" s="113"/>
      <c r="J68" s="113"/>
      <c r="K68" s="113"/>
      <c r="L68" s="113"/>
      <c r="M68" s="104"/>
      <c r="N68" s="105"/>
      <c r="O68" s="9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"/>
      <c r="AL68" s="1"/>
    </row>
    <row r="69" spans="1:38" x14ac:dyDescent="0.2">
      <c r="A69" s="1"/>
      <c r="B69" s="68">
        <v>2004</v>
      </c>
      <c r="C69" s="63" t="s">
        <v>1</v>
      </c>
      <c r="D69" s="132">
        <v>986729</v>
      </c>
      <c r="E69" s="115">
        <v>2214178</v>
      </c>
      <c r="F69" s="115">
        <v>2692742</v>
      </c>
      <c r="G69" s="115"/>
      <c r="H69" s="115"/>
      <c r="I69" s="115"/>
      <c r="J69" s="115"/>
      <c r="K69" s="115"/>
      <c r="L69" s="115"/>
      <c r="M69" s="106"/>
      <c r="N69" s="107"/>
      <c r="O69" s="9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"/>
      <c r="AL69" s="1"/>
    </row>
    <row r="70" spans="1:38" x14ac:dyDescent="0.2">
      <c r="A70" s="1"/>
      <c r="B70" s="64"/>
      <c r="C70" s="65" t="s">
        <v>28</v>
      </c>
      <c r="D70" s="110">
        <v>991278</v>
      </c>
      <c r="E70" s="42">
        <v>2206239</v>
      </c>
      <c r="F70" s="42">
        <v>2788754</v>
      </c>
      <c r="G70" s="42"/>
      <c r="H70" s="42"/>
      <c r="I70" s="42"/>
      <c r="J70" s="42"/>
      <c r="K70" s="42"/>
      <c r="L70" s="42"/>
      <c r="M70" s="41"/>
      <c r="N70" s="102"/>
      <c r="O70" s="9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"/>
      <c r="AL70" s="1"/>
    </row>
    <row r="71" spans="1:38" x14ac:dyDescent="0.2">
      <c r="A71" s="1"/>
      <c r="B71" s="64"/>
      <c r="C71" s="65" t="s">
        <v>2</v>
      </c>
      <c r="D71" s="110">
        <v>1017238</v>
      </c>
      <c r="E71" s="42">
        <v>2245110</v>
      </c>
      <c r="F71" s="42">
        <v>2888168</v>
      </c>
      <c r="G71" s="42"/>
      <c r="H71" s="42"/>
      <c r="I71" s="42"/>
      <c r="J71" s="42"/>
      <c r="K71" s="42"/>
      <c r="L71" s="42"/>
      <c r="M71" s="41"/>
      <c r="N71" s="102"/>
      <c r="O71" s="9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"/>
      <c r="AL71" s="1"/>
    </row>
    <row r="72" spans="1:38" x14ac:dyDescent="0.2">
      <c r="A72" s="1"/>
      <c r="B72" s="64"/>
      <c r="C72" s="65" t="s">
        <v>3</v>
      </c>
      <c r="D72" s="110">
        <v>1073834</v>
      </c>
      <c r="E72" s="42">
        <v>2244607</v>
      </c>
      <c r="F72" s="42">
        <v>2959227</v>
      </c>
      <c r="G72" s="42"/>
      <c r="H72" s="42"/>
      <c r="I72" s="42"/>
      <c r="J72" s="42"/>
      <c r="K72" s="42"/>
      <c r="L72" s="42"/>
      <c r="M72" s="41"/>
      <c r="N72" s="102"/>
      <c r="O72" s="9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"/>
      <c r="AL72" s="1"/>
    </row>
    <row r="73" spans="1:38" x14ac:dyDescent="0.2">
      <c r="A73" s="1"/>
      <c r="B73" s="64"/>
      <c r="C73" s="65" t="s">
        <v>4</v>
      </c>
      <c r="D73" s="110">
        <v>1056426</v>
      </c>
      <c r="E73" s="42">
        <v>2268264</v>
      </c>
      <c r="F73" s="42">
        <v>3040230</v>
      </c>
      <c r="G73" s="42"/>
      <c r="H73" s="42"/>
      <c r="I73" s="42"/>
      <c r="J73" s="42"/>
      <c r="K73" s="42"/>
      <c r="L73" s="42"/>
      <c r="M73" s="41"/>
      <c r="N73" s="102"/>
      <c r="O73" s="9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"/>
      <c r="AL73" s="1"/>
    </row>
    <row r="74" spans="1:38" x14ac:dyDescent="0.2">
      <c r="A74" s="1"/>
      <c r="B74" s="64"/>
      <c r="C74" s="65" t="s">
        <v>5</v>
      </c>
      <c r="D74" s="110">
        <v>1103513</v>
      </c>
      <c r="E74" s="42">
        <v>2340546</v>
      </c>
      <c r="F74" s="42">
        <v>3110732</v>
      </c>
      <c r="G74" s="42"/>
      <c r="H74" s="42"/>
      <c r="I74" s="42"/>
      <c r="J74" s="42"/>
      <c r="K74" s="42"/>
      <c r="L74" s="42"/>
      <c r="M74" s="41"/>
      <c r="N74" s="102"/>
      <c r="O74" s="9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"/>
      <c r="AL74" s="1"/>
    </row>
    <row r="75" spans="1:38" x14ac:dyDescent="0.2">
      <c r="A75" s="1"/>
      <c r="B75" s="64"/>
      <c r="C75" s="65" t="s">
        <v>6</v>
      </c>
      <c r="D75" s="110">
        <v>1207210</v>
      </c>
      <c r="E75" s="42">
        <v>2400518</v>
      </c>
      <c r="F75" s="42">
        <v>3170337</v>
      </c>
      <c r="G75" s="42"/>
      <c r="H75" s="42"/>
      <c r="I75" s="42"/>
      <c r="J75" s="42"/>
      <c r="K75" s="42"/>
      <c r="L75" s="42"/>
      <c r="M75" s="41"/>
      <c r="N75" s="102"/>
      <c r="O75" s="9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"/>
      <c r="AL75" s="1"/>
    </row>
    <row r="76" spans="1:38" x14ac:dyDescent="0.2">
      <c r="A76" s="1"/>
      <c r="B76" s="64"/>
      <c r="C76" s="65" t="s">
        <v>7</v>
      </c>
      <c r="D76" s="110">
        <v>1238598</v>
      </c>
      <c r="E76" s="42">
        <v>2409723</v>
      </c>
      <c r="F76" s="42">
        <v>3235890</v>
      </c>
      <c r="G76" s="42"/>
      <c r="H76" s="42"/>
      <c r="I76" s="42"/>
      <c r="J76" s="42"/>
      <c r="K76" s="42"/>
      <c r="L76" s="42"/>
      <c r="M76" s="41"/>
      <c r="N76" s="102"/>
      <c r="O76" s="9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"/>
      <c r="AL76" s="1"/>
    </row>
    <row r="77" spans="1:38" x14ac:dyDescent="0.2">
      <c r="A77" s="1"/>
      <c r="B77" s="64"/>
      <c r="C77" s="65" t="s">
        <v>8</v>
      </c>
      <c r="D77" s="110">
        <v>1172014</v>
      </c>
      <c r="E77" s="42">
        <v>2443799</v>
      </c>
      <c r="F77" s="42">
        <v>3330248</v>
      </c>
      <c r="G77" s="42"/>
      <c r="H77" s="42"/>
      <c r="I77" s="42"/>
      <c r="J77" s="42"/>
      <c r="K77" s="42"/>
      <c r="L77" s="42"/>
      <c r="M77" s="41"/>
      <c r="N77" s="102"/>
      <c r="O77" s="9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"/>
      <c r="AL77" s="1"/>
    </row>
    <row r="78" spans="1:38" x14ac:dyDescent="0.2">
      <c r="A78" s="1"/>
      <c r="B78" s="64"/>
      <c r="C78" s="65" t="s">
        <v>9</v>
      </c>
      <c r="D78" s="110">
        <v>1192178</v>
      </c>
      <c r="E78" s="42">
        <v>2489526</v>
      </c>
      <c r="F78" s="42">
        <v>3407475</v>
      </c>
      <c r="G78" s="42"/>
      <c r="H78" s="42"/>
      <c r="I78" s="42"/>
      <c r="J78" s="42"/>
      <c r="K78" s="42"/>
      <c r="L78" s="42"/>
      <c r="M78" s="41"/>
      <c r="N78" s="102"/>
      <c r="O78" s="9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"/>
      <c r="AL78" s="1"/>
    </row>
    <row r="79" spans="1:38" x14ac:dyDescent="0.2">
      <c r="A79" s="1"/>
      <c r="B79" s="64"/>
      <c r="C79" s="65" t="s">
        <v>10</v>
      </c>
      <c r="D79" s="110">
        <v>1211214</v>
      </c>
      <c r="E79" s="42">
        <v>2504515</v>
      </c>
      <c r="F79" s="42">
        <v>3492229</v>
      </c>
      <c r="G79" s="42"/>
      <c r="H79" s="42"/>
      <c r="I79" s="42"/>
      <c r="J79" s="42"/>
      <c r="K79" s="42"/>
      <c r="L79" s="42"/>
      <c r="M79" s="41"/>
      <c r="N79" s="102"/>
      <c r="O79" s="9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"/>
      <c r="AL79" s="1"/>
    </row>
    <row r="80" spans="1:38" ht="13.5" thickBot="1" x14ac:dyDescent="0.25">
      <c r="A80" s="1"/>
      <c r="B80" s="66"/>
      <c r="C80" s="67" t="s">
        <v>11</v>
      </c>
      <c r="D80" s="112">
        <v>1303192</v>
      </c>
      <c r="E80" s="113">
        <v>2659508</v>
      </c>
      <c r="F80" s="113">
        <v>3682032</v>
      </c>
      <c r="G80" s="113"/>
      <c r="H80" s="113"/>
      <c r="I80" s="113"/>
      <c r="J80" s="113"/>
      <c r="K80" s="113"/>
      <c r="L80" s="113"/>
      <c r="M80" s="104"/>
      <c r="N80" s="105"/>
      <c r="O80" s="9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"/>
      <c r="AL80" s="1"/>
    </row>
    <row r="81" spans="1:38" x14ac:dyDescent="0.2">
      <c r="A81" s="1"/>
      <c r="B81" s="68">
        <v>2005</v>
      </c>
      <c r="C81" s="63" t="s">
        <v>1</v>
      </c>
      <c r="D81" s="132">
        <v>1315294</v>
      </c>
      <c r="E81" s="115">
        <v>2668146</v>
      </c>
      <c r="F81" s="115">
        <v>3610137</v>
      </c>
      <c r="G81" s="115"/>
      <c r="H81" s="115"/>
      <c r="I81" s="115"/>
      <c r="J81" s="115"/>
      <c r="K81" s="115"/>
      <c r="L81" s="115"/>
      <c r="M81" s="106"/>
      <c r="N81" s="107"/>
      <c r="O81" s="9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"/>
      <c r="AL81" s="1"/>
    </row>
    <row r="82" spans="1:38" x14ac:dyDescent="0.2">
      <c r="A82" s="1"/>
      <c r="B82" s="64"/>
      <c r="C82" s="65" t="s">
        <v>28</v>
      </c>
      <c r="D82" s="110">
        <v>1335615</v>
      </c>
      <c r="E82" s="42">
        <v>2665443</v>
      </c>
      <c r="F82" s="42">
        <v>3712206</v>
      </c>
      <c r="G82" s="42"/>
      <c r="H82" s="42"/>
      <c r="I82" s="42"/>
      <c r="J82" s="42"/>
      <c r="K82" s="42"/>
      <c r="L82" s="42"/>
      <c r="M82" s="41"/>
      <c r="N82" s="102"/>
      <c r="O82" s="9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"/>
      <c r="AL82" s="1"/>
    </row>
    <row r="83" spans="1:38" x14ac:dyDescent="0.2">
      <c r="A83" s="1"/>
      <c r="B83" s="64"/>
      <c r="C83" s="65" t="s">
        <v>2</v>
      </c>
      <c r="D83" s="110">
        <v>1358265</v>
      </c>
      <c r="E83" s="42">
        <v>2720788</v>
      </c>
      <c r="F83" s="42">
        <v>3796743</v>
      </c>
      <c r="G83" s="42"/>
      <c r="H83" s="42"/>
      <c r="I83" s="42"/>
      <c r="J83" s="42"/>
      <c r="K83" s="42"/>
      <c r="L83" s="42"/>
      <c r="M83" s="41"/>
      <c r="N83" s="102"/>
      <c r="O83" s="9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"/>
      <c r="AL83" s="1"/>
    </row>
    <row r="84" spans="1:38" x14ac:dyDescent="0.2">
      <c r="A84" s="1"/>
      <c r="B84" s="64"/>
      <c r="C84" s="65" t="s">
        <v>3</v>
      </c>
      <c r="D84" s="110">
        <v>1437038</v>
      </c>
      <c r="E84" s="42">
        <v>2837120</v>
      </c>
      <c r="F84" s="42">
        <v>3991556</v>
      </c>
      <c r="G84" s="42"/>
      <c r="H84" s="42"/>
      <c r="I84" s="42"/>
      <c r="J84" s="42"/>
      <c r="K84" s="42"/>
      <c r="L84" s="42"/>
      <c r="M84" s="41"/>
      <c r="N84" s="102"/>
      <c r="O84" s="9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"/>
      <c r="AL84" s="1"/>
    </row>
    <row r="85" spans="1:38" x14ac:dyDescent="0.2">
      <c r="A85" s="1"/>
      <c r="B85" s="64"/>
      <c r="C85" s="65" t="s">
        <v>4</v>
      </c>
      <c r="D85" s="110">
        <v>1512910</v>
      </c>
      <c r="E85" s="42">
        <v>2943718</v>
      </c>
      <c r="F85" s="42">
        <v>3961330</v>
      </c>
      <c r="G85" s="42"/>
      <c r="H85" s="42"/>
      <c r="I85" s="42"/>
      <c r="J85" s="42"/>
      <c r="K85" s="42"/>
      <c r="L85" s="42"/>
      <c r="M85" s="41"/>
      <c r="N85" s="102"/>
      <c r="O85" s="9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"/>
      <c r="AL85" s="1"/>
    </row>
    <row r="86" spans="1:38" x14ac:dyDescent="0.2">
      <c r="A86" s="1"/>
      <c r="B86" s="64"/>
      <c r="C86" s="65" t="s">
        <v>5</v>
      </c>
      <c r="D86" s="110">
        <v>1476408</v>
      </c>
      <c r="E86" s="42">
        <v>2919674</v>
      </c>
      <c r="F86" s="42">
        <v>3867906</v>
      </c>
      <c r="G86" s="42"/>
      <c r="H86" s="42"/>
      <c r="I86" s="42"/>
      <c r="J86" s="42"/>
      <c r="K86" s="42"/>
      <c r="L86" s="42"/>
      <c r="M86" s="41"/>
      <c r="N86" s="102"/>
      <c r="O86" s="9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"/>
      <c r="AL86" s="1"/>
    </row>
    <row r="87" spans="1:38" x14ac:dyDescent="0.2">
      <c r="A87" s="1"/>
      <c r="B87" s="64"/>
      <c r="C87" s="65" t="s">
        <v>6</v>
      </c>
      <c r="D87" s="110">
        <v>1505342</v>
      </c>
      <c r="E87" s="42">
        <v>2952126</v>
      </c>
      <c r="F87" s="42">
        <v>3790977</v>
      </c>
      <c r="G87" s="42"/>
      <c r="H87" s="42"/>
      <c r="I87" s="42"/>
      <c r="J87" s="42"/>
      <c r="K87" s="42"/>
      <c r="L87" s="42"/>
      <c r="M87" s="41"/>
      <c r="N87" s="102"/>
      <c r="O87" s="9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"/>
      <c r="AL87" s="1"/>
    </row>
    <row r="88" spans="1:38" x14ac:dyDescent="0.2">
      <c r="A88" s="1"/>
      <c r="B88" s="64"/>
      <c r="C88" s="65" t="s">
        <v>7</v>
      </c>
      <c r="D88" s="110">
        <v>1479587</v>
      </c>
      <c r="E88" s="42">
        <v>2997348</v>
      </c>
      <c r="F88" s="42">
        <v>3749269</v>
      </c>
      <c r="G88" s="42"/>
      <c r="H88" s="42"/>
      <c r="I88" s="42"/>
      <c r="J88" s="42"/>
      <c r="K88" s="42"/>
      <c r="L88" s="42"/>
      <c r="M88" s="41"/>
      <c r="N88" s="102"/>
      <c r="O88" s="9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"/>
      <c r="AL88" s="1"/>
    </row>
    <row r="89" spans="1:38" x14ac:dyDescent="0.2">
      <c r="A89" s="1"/>
      <c r="B89" s="64"/>
      <c r="C89" s="65" t="s">
        <v>8</v>
      </c>
      <c r="D89" s="110">
        <v>1459680</v>
      </c>
      <c r="E89" s="42">
        <v>3034717</v>
      </c>
      <c r="F89" s="42">
        <v>3717538</v>
      </c>
      <c r="G89" s="42"/>
      <c r="H89" s="42"/>
      <c r="I89" s="42"/>
      <c r="J89" s="42"/>
      <c r="K89" s="42"/>
      <c r="L89" s="42"/>
      <c r="M89" s="41"/>
      <c r="N89" s="102"/>
      <c r="O89" s="9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"/>
      <c r="AL89" s="1"/>
    </row>
    <row r="90" spans="1:38" x14ac:dyDescent="0.2">
      <c r="A90" s="1"/>
      <c r="B90" s="64"/>
      <c r="C90" s="65" t="s">
        <v>9</v>
      </c>
      <c r="D90" s="110">
        <v>1477251</v>
      </c>
      <c r="E90" s="42">
        <v>3071519</v>
      </c>
      <c r="F90" s="42">
        <v>3750452</v>
      </c>
      <c r="G90" s="42"/>
      <c r="H90" s="42"/>
      <c r="I90" s="42"/>
      <c r="J90" s="42"/>
      <c r="K90" s="42"/>
      <c r="L90" s="42"/>
      <c r="M90" s="41"/>
      <c r="N90" s="102"/>
      <c r="O90" s="9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"/>
      <c r="AL90" s="1"/>
    </row>
    <row r="91" spans="1:38" x14ac:dyDescent="0.2">
      <c r="A91" s="1"/>
      <c r="B91" s="64"/>
      <c r="C91" s="65" t="s">
        <v>10</v>
      </c>
      <c r="D91" s="110">
        <v>1476984</v>
      </c>
      <c r="E91" s="42">
        <v>3116058</v>
      </c>
      <c r="F91" s="42">
        <v>3707052</v>
      </c>
      <c r="G91" s="42"/>
      <c r="H91" s="42"/>
      <c r="I91" s="42"/>
      <c r="J91" s="42"/>
      <c r="K91" s="42"/>
      <c r="L91" s="42"/>
      <c r="M91" s="41"/>
      <c r="N91" s="102"/>
      <c r="O91" s="9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"/>
      <c r="AL91" s="1"/>
    </row>
    <row r="92" spans="1:38" ht="13.5" thickBot="1" x14ac:dyDescent="0.25">
      <c r="A92" s="1"/>
      <c r="B92" s="66"/>
      <c r="C92" s="67" t="s">
        <v>11</v>
      </c>
      <c r="D92" s="112">
        <v>1575272</v>
      </c>
      <c r="E92" s="113">
        <v>3250626</v>
      </c>
      <c r="F92" s="113">
        <v>3812215</v>
      </c>
      <c r="G92" s="113"/>
      <c r="H92" s="113"/>
      <c r="I92" s="113"/>
      <c r="J92" s="113"/>
      <c r="K92" s="113"/>
      <c r="L92" s="113"/>
      <c r="M92" s="104"/>
      <c r="N92" s="105"/>
      <c r="O92" s="9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"/>
      <c r="AL92" s="1"/>
    </row>
    <row r="93" spans="1:38" x14ac:dyDescent="0.2">
      <c r="A93" s="1"/>
      <c r="B93" s="68">
        <v>2006</v>
      </c>
      <c r="C93" s="63" t="s">
        <v>1</v>
      </c>
      <c r="D93" s="132">
        <v>1610768</v>
      </c>
      <c r="E93" s="115">
        <v>3258585</v>
      </c>
      <c r="F93" s="115">
        <v>3797346</v>
      </c>
      <c r="G93" s="115"/>
      <c r="H93" s="115"/>
      <c r="I93" s="115"/>
      <c r="J93" s="115"/>
      <c r="K93" s="115"/>
      <c r="L93" s="115"/>
      <c r="M93" s="106"/>
      <c r="N93" s="107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14"/>
      <c r="AK93" s="1"/>
      <c r="AL93" s="1"/>
    </row>
    <row r="94" spans="1:38" x14ac:dyDescent="0.2">
      <c r="A94" s="1"/>
      <c r="B94" s="87"/>
      <c r="C94" s="65" t="s">
        <v>28</v>
      </c>
      <c r="D94" s="110">
        <v>1619254</v>
      </c>
      <c r="E94" s="42">
        <v>3278268</v>
      </c>
      <c r="F94" s="42">
        <v>3770431</v>
      </c>
      <c r="G94" s="42"/>
      <c r="H94" s="42"/>
      <c r="I94" s="42"/>
      <c r="J94" s="42"/>
      <c r="K94" s="42"/>
      <c r="L94" s="42"/>
      <c r="M94" s="41"/>
      <c r="N94" s="102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14"/>
      <c r="AK94" s="1"/>
      <c r="AL94" s="1"/>
    </row>
    <row r="95" spans="1:38" x14ac:dyDescent="0.2">
      <c r="A95" s="1"/>
      <c r="B95" s="87"/>
      <c r="C95" s="65" t="s">
        <v>2</v>
      </c>
      <c r="D95" s="110">
        <v>1629727</v>
      </c>
      <c r="E95" s="42">
        <v>3382927</v>
      </c>
      <c r="F95" s="42">
        <v>3844811</v>
      </c>
      <c r="G95" s="42"/>
      <c r="H95" s="42"/>
      <c r="I95" s="42"/>
      <c r="J95" s="42"/>
      <c r="K95" s="42"/>
      <c r="L95" s="42"/>
      <c r="M95" s="41"/>
      <c r="N95" s="102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14"/>
      <c r="AK95" s="1"/>
      <c r="AL95" s="1"/>
    </row>
    <row r="96" spans="1:38" x14ac:dyDescent="0.2">
      <c r="A96" s="1"/>
      <c r="B96" s="64"/>
      <c r="C96" s="65" t="s">
        <v>3</v>
      </c>
      <c r="D96" s="110">
        <v>1638874</v>
      </c>
      <c r="E96" s="42">
        <v>3419653</v>
      </c>
      <c r="F96" s="42">
        <v>3848032</v>
      </c>
      <c r="G96" s="42"/>
      <c r="H96" s="42"/>
      <c r="I96" s="42"/>
      <c r="J96" s="42"/>
      <c r="K96" s="42"/>
      <c r="L96" s="42"/>
      <c r="M96" s="41"/>
      <c r="N96" s="102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14"/>
      <c r="AK96" s="1"/>
      <c r="AL96" s="1"/>
    </row>
    <row r="97" spans="1:38" x14ac:dyDescent="0.2">
      <c r="A97" s="1"/>
      <c r="B97" s="64"/>
      <c r="C97" s="65" t="s">
        <v>4</v>
      </c>
      <c r="D97" s="110">
        <v>1658953</v>
      </c>
      <c r="E97" s="42">
        <v>3511817</v>
      </c>
      <c r="F97" s="42">
        <v>3912480</v>
      </c>
      <c r="G97" s="42"/>
      <c r="H97" s="42"/>
      <c r="I97" s="42"/>
      <c r="J97" s="42"/>
      <c r="K97" s="42"/>
      <c r="L97" s="42"/>
      <c r="M97" s="41"/>
      <c r="N97" s="102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14"/>
      <c r="AK97" s="1"/>
      <c r="AL97" s="1"/>
    </row>
    <row r="98" spans="1:38" x14ac:dyDescent="0.2">
      <c r="A98" s="1"/>
      <c r="B98" s="64"/>
      <c r="C98" s="65" t="s">
        <v>5</v>
      </c>
      <c r="D98" s="110">
        <v>1647107</v>
      </c>
      <c r="E98" s="42">
        <v>3547064</v>
      </c>
      <c r="F98" s="42">
        <v>3916747</v>
      </c>
      <c r="G98" s="42"/>
      <c r="H98" s="42"/>
      <c r="I98" s="42"/>
      <c r="J98" s="42"/>
      <c r="K98" s="42"/>
      <c r="L98" s="42"/>
      <c r="M98" s="41"/>
      <c r="N98" s="102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14"/>
      <c r="AK98" s="1"/>
      <c r="AL98" s="1"/>
    </row>
    <row r="99" spans="1:38" x14ac:dyDescent="0.2">
      <c r="A99" s="1"/>
      <c r="B99" s="64"/>
      <c r="C99" s="65" t="s">
        <v>6</v>
      </c>
      <c r="D99" s="110">
        <v>1652909</v>
      </c>
      <c r="E99" s="42">
        <v>3619812</v>
      </c>
      <c r="F99" s="42">
        <v>3949810</v>
      </c>
      <c r="G99" s="42"/>
      <c r="H99" s="42"/>
      <c r="I99" s="42"/>
      <c r="J99" s="42"/>
      <c r="K99" s="42"/>
      <c r="L99" s="42"/>
      <c r="M99" s="41"/>
      <c r="N99" s="102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14"/>
      <c r="AK99" s="1"/>
      <c r="AL99" s="1"/>
    </row>
    <row r="100" spans="1:38" x14ac:dyDescent="0.2">
      <c r="A100" s="1"/>
      <c r="B100" s="64"/>
      <c r="C100" s="65" t="s">
        <v>7</v>
      </c>
      <c r="D100" s="110">
        <v>1657302</v>
      </c>
      <c r="E100" s="42">
        <v>3667571</v>
      </c>
      <c r="F100" s="42">
        <v>4005093</v>
      </c>
      <c r="G100" s="42"/>
      <c r="H100" s="42"/>
      <c r="I100" s="42"/>
      <c r="J100" s="42"/>
      <c r="K100" s="42"/>
      <c r="L100" s="42"/>
      <c r="M100" s="41"/>
      <c r="N100" s="102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14"/>
      <c r="AK100" s="1"/>
      <c r="AL100" s="1"/>
    </row>
    <row r="101" spans="1:38" x14ac:dyDescent="0.2">
      <c r="A101" s="1"/>
      <c r="B101" s="64"/>
      <c r="C101" s="65" t="s">
        <v>8</v>
      </c>
      <c r="D101" s="110">
        <v>1695073</v>
      </c>
      <c r="E101" s="42">
        <v>3616021</v>
      </c>
      <c r="F101" s="42">
        <v>4149343</v>
      </c>
      <c r="G101" s="42"/>
      <c r="H101" s="42"/>
      <c r="I101" s="42"/>
      <c r="J101" s="42"/>
      <c r="K101" s="42"/>
      <c r="L101" s="42"/>
      <c r="M101" s="41"/>
      <c r="N101" s="102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14"/>
      <c r="AK101" s="1"/>
      <c r="AL101" s="1"/>
    </row>
    <row r="102" spans="1:38" x14ac:dyDescent="0.2">
      <c r="A102" s="1"/>
      <c r="B102" s="64"/>
      <c r="C102" s="65" t="s">
        <v>9</v>
      </c>
      <c r="D102" s="110">
        <v>1716047</v>
      </c>
      <c r="E102" s="42">
        <v>3657726</v>
      </c>
      <c r="F102" s="42">
        <v>4077001</v>
      </c>
      <c r="G102" s="42"/>
      <c r="H102" s="42"/>
      <c r="I102" s="42"/>
      <c r="J102" s="42"/>
      <c r="K102" s="42"/>
      <c r="L102" s="42"/>
      <c r="M102" s="41"/>
      <c r="N102" s="102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14"/>
      <c r="AK102" s="1"/>
      <c r="AL102" s="1"/>
    </row>
    <row r="103" spans="1:38" x14ac:dyDescent="0.2">
      <c r="A103" s="1"/>
      <c r="B103" s="64"/>
      <c r="C103" s="65" t="s">
        <v>10</v>
      </c>
      <c r="D103" s="110">
        <v>1745961</v>
      </c>
      <c r="E103" s="42">
        <v>3651452</v>
      </c>
      <c r="F103" s="42">
        <v>4016634</v>
      </c>
      <c r="G103" s="42"/>
      <c r="H103" s="42"/>
      <c r="I103" s="42"/>
      <c r="J103" s="42"/>
      <c r="K103" s="42"/>
      <c r="L103" s="42"/>
      <c r="M103" s="41"/>
      <c r="N103" s="102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14"/>
      <c r="AK103" s="1"/>
      <c r="AL103" s="1"/>
    </row>
    <row r="104" spans="1:38" ht="13.5" thickBot="1" x14ac:dyDescent="0.25">
      <c r="A104" s="1"/>
      <c r="B104" s="66"/>
      <c r="C104" s="67" t="s">
        <v>11</v>
      </c>
      <c r="D104" s="112">
        <v>1813782</v>
      </c>
      <c r="E104" s="113">
        <v>3834138</v>
      </c>
      <c r="F104" s="113">
        <v>4158657</v>
      </c>
      <c r="G104" s="113"/>
      <c r="H104" s="113"/>
      <c r="I104" s="113"/>
      <c r="J104" s="113"/>
      <c r="K104" s="113"/>
      <c r="L104" s="113"/>
      <c r="M104" s="104"/>
      <c r="N104" s="105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14"/>
      <c r="AK104" s="1"/>
      <c r="AL104" s="1"/>
    </row>
    <row r="105" spans="1:38" x14ac:dyDescent="0.2">
      <c r="A105" s="1"/>
      <c r="B105" s="62">
        <v>2007</v>
      </c>
      <c r="C105" s="63" t="s">
        <v>1</v>
      </c>
      <c r="D105" s="132">
        <v>1837270</v>
      </c>
      <c r="E105" s="115">
        <v>3811811</v>
      </c>
      <c r="F105" s="115">
        <v>4168796</v>
      </c>
      <c r="G105" s="115"/>
      <c r="H105" s="115"/>
      <c r="I105" s="115"/>
      <c r="J105" s="115"/>
      <c r="K105" s="115"/>
      <c r="L105" s="115"/>
      <c r="M105" s="106"/>
      <c r="N105" s="107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14"/>
      <c r="AK105" s="1"/>
      <c r="AL105" s="1"/>
    </row>
    <row r="106" spans="1:38" x14ac:dyDescent="0.2">
      <c r="A106" s="1"/>
      <c r="B106" s="64"/>
      <c r="C106" s="65" t="s">
        <v>28</v>
      </c>
      <c r="D106" s="110">
        <v>1855739</v>
      </c>
      <c r="E106" s="42">
        <v>3717882</v>
      </c>
      <c r="F106" s="42">
        <v>4150833</v>
      </c>
      <c r="G106" s="42"/>
      <c r="H106" s="42"/>
      <c r="I106" s="42"/>
      <c r="J106" s="42"/>
      <c r="K106" s="42"/>
      <c r="L106" s="42"/>
      <c r="M106" s="41"/>
      <c r="N106" s="102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14"/>
      <c r="AK106" s="1"/>
      <c r="AL106" s="1"/>
    </row>
    <row r="107" spans="1:38" x14ac:dyDescent="0.2">
      <c r="A107" s="1"/>
      <c r="B107" s="64"/>
      <c r="C107" s="65" t="s">
        <v>2</v>
      </c>
      <c r="D107" s="110">
        <v>1883011</v>
      </c>
      <c r="E107" s="42">
        <v>3798839</v>
      </c>
      <c r="F107" s="42">
        <v>4175109</v>
      </c>
      <c r="G107" s="42"/>
      <c r="H107" s="42"/>
      <c r="I107" s="42"/>
      <c r="J107" s="42"/>
      <c r="K107" s="42"/>
      <c r="L107" s="42"/>
      <c r="M107" s="41"/>
      <c r="N107" s="102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14"/>
      <c r="AK107" s="1"/>
      <c r="AL107" s="1"/>
    </row>
    <row r="108" spans="1:38" x14ac:dyDescent="0.2">
      <c r="A108" s="1"/>
      <c r="B108" s="64"/>
      <c r="C108" s="65" t="s">
        <v>3</v>
      </c>
      <c r="D108" s="110">
        <v>1901809</v>
      </c>
      <c r="E108" s="42">
        <v>3830235</v>
      </c>
      <c r="F108" s="42">
        <v>4146710</v>
      </c>
      <c r="G108" s="42"/>
      <c r="H108" s="42"/>
      <c r="I108" s="42"/>
      <c r="J108" s="42"/>
      <c r="K108" s="42"/>
      <c r="L108" s="42"/>
      <c r="M108" s="41"/>
      <c r="N108" s="102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14"/>
      <c r="AK108" s="1"/>
      <c r="AL108" s="1"/>
    </row>
    <row r="109" spans="1:38" x14ac:dyDescent="0.2">
      <c r="A109" s="1"/>
      <c r="B109" s="64"/>
      <c r="C109" s="65" t="s">
        <v>4</v>
      </c>
      <c r="D109" s="110">
        <v>1919823</v>
      </c>
      <c r="E109" s="42">
        <v>3831753</v>
      </c>
      <c r="F109" s="42">
        <v>4142075</v>
      </c>
      <c r="G109" s="42"/>
      <c r="H109" s="42"/>
      <c r="I109" s="42"/>
      <c r="J109" s="42"/>
      <c r="K109" s="42"/>
      <c r="L109" s="42"/>
      <c r="M109" s="41"/>
      <c r="N109" s="102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14"/>
      <c r="AK109" s="1"/>
      <c r="AL109" s="1"/>
    </row>
    <row r="110" spans="1:38" x14ac:dyDescent="0.2">
      <c r="A110" s="1"/>
      <c r="B110" s="64"/>
      <c r="C110" s="65" t="s">
        <v>5</v>
      </c>
      <c r="D110" s="110">
        <v>1923399</v>
      </c>
      <c r="E110" s="42">
        <v>3817343</v>
      </c>
      <c r="F110" s="42">
        <v>4156727</v>
      </c>
      <c r="G110" s="42"/>
      <c r="H110" s="42"/>
      <c r="I110" s="42"/>
      <c r="J110" s="42"/>
      <c r="K110" s="42"/>
      <c r="L110" s="42"/>
      <c r="M110" s="41"/>
      <c r="N110" s="102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14"/>
      <c r="AK110" s="1"/>
      <c r="AL110" s="1"/>
    </row>
    <row r="111" spans="1:38" x14ac:dyDescent="0.2">
      <c r="A111" s="1"/>
      <c r="B111" s="64"/>
      <c r="C111" s="65" t="s">
        <v>6</v>
      </c>
      <c r="D111" s="110">
        <v>1902563</v>
      </c>
      <c r="E111" s="42">
        <v>3788718</v>
      </c>
      <c r="F111" s="42">
        <v>4182061</v>
      </c>
      <c r="G111" s="42"/>
      <c r="H111" s="42"/>
      <c r="I111" s="42"/>
      <c r="J111" s="42"/>
      <c r="K111" s="42"/>
      <c r="L111" s="42"/>
      <c r="M111" s="41"/>
      <c r="N111" s="102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14"/>
      <c r="AK111" s="1"/>
      <c r="AL111" s="1"/>
    </row>
    <row r="112" spans="1:38" x14ac:dyDescent="0.2">
      <c r="A112" s="1"/>
      <c r="B112" s="64"/>
      <c r="C112" s="65" t="s">
        <v>7</v>
      </c>
      <c r="D112" s="110">
        <v>1873412</v>
      </c>
      <c r="E112" s="42">
        <v>3773876</v>
      </c>
      <c r="F112" s="42">
        <v>4255957</v>
      </c>
      <c r="G112" s="42"/>
      <c r="H112" s="42"/>
      <c r="I112" s="42"/>
      <c r="J112" s="42"/>
      <c r="K112" s="42"/>
      <c r="L112" s="42"/>
      <c r="M112" s="41"/>
      <c r="N112" s="102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14"/>
      <c r="AK112" s="1"/>
      <c r="AL112" s="1"/>
    </row>
    <row r="113" spans="1:38" x14ac:dyDescent="0.2">
      <c r="A113" s="1"/>
      <c r="B113" s="88"/>
      <c r="C113" s="65" t="s">
        <v>8</v>
      </c>
      <c r="D113" s="110">
        <v>1892043</v>
      </c>
      <c r="E113" s="42">
        <v>3779088</v>
      </c>
      <c r="F113" s="42">
        <v>4317788</v>
      </c>
      <c r="G113" s="42"/>
      <c r="H113" s="42"/>
      <c r="I113" s="42"/>
      <c r="J113" s="42"/>
      <c r="K113" s="42"/>
      <c r="L113" s="42"/>
      <c r="M113" s="41"/>
      <c r="N113" s="102"/>
      <c r="O113" s="9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"/>
      <c r="AL113" s="1"/>
    </row>
    <row r="114" spans="1:38" x14ac:dyDescent="0.2">
      <c r="A114" s="1"/>
      <c r="B114" s="88"/>
      <c r="C114" s="65" t="s">
        <v>9</v>
      </c>
      <c r="D114" s="110">
        <v>1900515</v>
      </c>
      <c r="E114" s="42">
        <v>3781168</v>
      </c>
      <c r="F114" s="42">
        <v>4308502</v>
      </c>
      <c r="G114" s="42"/>
      <c r="H114" s="42"/>
      <c r="I114" s="42"/>
      <c r="J114" s="42"/>
      <c r="K114" s="42"/>
      <c r="L114" s="42"/>
      <c r="M114" s="41"/>
      <c r="N114" s="102"/>
      <c r="O114" s="9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"/>
      <c r="AL114" s="1"/>
    </row>
    <row r="115" spans="1:38" x14ac:dyDescent="0.2">
      <c r="A115" s="1"/>
      <c r="B115" s="88"/>
      <c r="C115" s="65" t="s">
        <v>10</v>
      </c>
      <c r="D115" s="110">
        <v>1916773</v>
      </c>
      <c r="E115" s="42">
        <v>3771216</v>
      </c>
      <c r="F115" s="42">
        <v>4278595</v>
      </c>
      <c r="G115" s="42"/>
      <c r="H115" s="42"/>
      <c r="I115" s="42"/>
      <c r="J115" s="42"/>
      <c r="K115" s="42"/>
      <c r="L115" s="42"/>
      <c r="M115" s="41"/>
      <c r="N115" s="102"/>
      <c r="O115" s="9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"/>
      <c r="AL115" s="1"/>
    </row>
    <row r="116" spans="1:38" ht="13.5" thickBot="1" x14ac:dyDescent="0.25">
      <c r="A116" s="1"/>
      <c r="B116" s="89"/>
      <c r="C116" s="67" t="s">
        <v>11</v>
      </c>
      <c r="D116" s="112">
        <v>1990472</v>
      </c>
      <c r="E116" s="113">
        <v>4043111</v>
      </c>
      <c r="F116" s="113">
        <v>4398453</v>
      </c>
      <c r="G116" s="113"/>
      <c r="H116" s="113"/>
      <c r="I116" s="113"/>
      <c r="J116" s="113"/>
      <c r="K116" s="113"/>
      <c r="L116" s="113"/>
      <c r="M116" s="104"/>
      <c r="N116" s="105"/>
      <c r="O116" s="9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"/>
      <c r="AL116" s="1"/>
    </row>
    <row r="117" spans="1:38" x14ac:dyDescent="0.2">
      <c r="A117" s="1"/>
      <c r="B117" s="62">
        <v>2008</v>
      </c>
      <c r="C117" s="63" t="s">
        <v>1</v>
      </c>
      <c r="D117" s="132">
        <v>2009455</v>
      </c>
      <c r="E117" s="115">
        <v>4012601</v>
      </c>
      <c r="F117" s="115">
        <v>4352326</v>
      </c>
      <c r="G117" s="115"/>
      <c r="H117" s="115"/>
      <c r="I117" s="115"/>
      <c r="J117" s="115"/>
      <c r="K117" s="115"/>
      <c r="L117" s="115"/>
      <c r="M117" s="106"/>
      <c r="N117" s="107"/>
      <c r="O117" s="9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"/>
      <c r="AL117" s="1"/>
    </row>
    <row r="118" spans="1:38" x14ac:dyDescent="0.2">
      <c r="A118" s="1"/>
      <c r="B118" s="88"/>
      <c r="C118" s="65" t="s">
        <v>35</v>
      </c>
      <c r="D118" s="110">
        <v>2070952</v>
      </c>
      <c r="E118" s="42">
        <v>4004397</v>
      </c>
      <c r="F118" s="42">
        <v>4336157</v>
      </c>
      <c r="G118" s="42"/>
      <c r="H118" s="42"/>
      <c r="I118" s="42"/>
      <c r="J118" s="42"/>
      <c r="K118" s="42"/>
      <c r="L118" s="42"/>
      <c r="M118" s="41"/>
      <c r="N118" s="102"/>
      <c r="O118" s="9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"/>
      <c r="AL118" s="1"/>
    </row>
    <row r="119" spans="1:38" x14ac:dyDescent="0.2">
      <c r="A119" s="1"/>
      <c r="B119" s="88"/>
      <c r="C119" s="65" t="s">
        <v>2</v>
      </c>
      <c r="D119" s="110">
        <v>2078209</v>
      </c>
      <c r="E119" s="42">
        <v>4074954</v>
      </c>
      <c r="F119" s="42">
        <v>4211156</v>
      </c>
      <c r="G119" s="42"/>
      <c r="H119" s="42"/>
      <c r="I119" s="42"/>
      <c r="J119" s="42"/>
      <c r="K119" s="42"/>
      <c r="L119" s="42"/>
      <c r="M119" s="41"/>
      <c r="N119" s="102"/>
      <c r="O119" s="9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"/>
      <c r="AL119" s="1"/>
    </row>
    <row r="120" spans="1:38" x14ac:dyDescent="0.2">
      <c r="A120" s="1"/>
      <c r="B120" s="88"/>
      <c r="C120" s="65" t="s">
        <v>3</v>
      </c>
      <c r="D120" s="110">
        <v>2090689</v>
      </c>
      <c r="E120" s="42">
        <v>4042003</v>
      </c>
      <c r="F120" s="42">
        <v>4233644</v>
      </c>
      <c r="G120" s="42"/>
      <c r="H120" s="42"/>
      <c r="I120" s="42"/>
      <c r="J120" s="42"/>
      <c r="K120" s="42"/>
      <c r="L120" s="42"/>
      <c r="M120" s="41"/>
      <c r="N120" s="102"/>
      <c r="O120" s="9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"/>
      <c r="AL120" s="1"/>
    </row>
    <row r="121" spans="1:38" x14ac:dyDescent="0.2">
      <c r="A121" s="1"/>
      <c r="B121" s="88"/>
      <c r="C121" s="65" t="s">
        <v>4</v>
      </c>
      <c r="D121" s="110">
        <v>2113041</v>
      </c>
      <c r="E121" s="42">
        <v>4038291</v>
      </c>
      <c r="F121" s="42">
        <v>4262194</v>
      </c>
      <c r="G121" s="42"/>
      <c r="H121" s="42"/>
      <c r="I121" s="42"/>
      <c r="J121" s="42"/>
      <c r="K121" s="42"/>
      <c r="L121" s="42"/>
      <c r="M121" s="41"/>
      <c r="N121" s="102"/>
      <c r="O121" s="9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"/>
      <c r="AL121" s="1"/>
    </row>
    <row r="122" spans="1:38" x14ac:dyDescent="0.2">
      <c r="A122" s="1"/>
      <c r="B122" s="88"/>
      <c r="C122" s="65" t="s">
        <v>5</v>
      </c>
      <c r="D122" s="110">
        <v>2098568</v>
      </c>
      <c r="E122" s="42">
        <v>4018786</v>
      </c>
      <c r="F122" s="42">
        <v>4291884</v>
      </c>
      <c r="G122" s="42"/>
      <c r="H122" s="42"/>
      <c r="I122" s="42"/>
      <c r="J122" s="42"/>
      <c r="K122" s="42"/>
      <c r="L122" s="42"/>
      <c r="M122" s="41"/>
      <c r="N122" s="102"/>
      <c r="O122" s="9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"/>
      <c r="AL122" s="1"/>
    </row>
    <row r="123" spans="1:38" x14ac:dyDescent="0.2">
      <c r="A123" s="1"/>
      <c r="B123" s="88"/>
      <c r="C123" s="65" t="s">
        <v>6</v>
      </c>
      <c r="D123" s="110">
        <v>2082764</v>
      </c>
      <c r="E123" s="42">
        <v>3938527</v>
      </c>
      <c r="F123" s="42">
        <v>4269923</v>
      </c>
      <c r="G123" s="42"/>
      <c r="H123" s="42"/>
      <c r="I123" s="42"/>
      <c r="J123" s="42"/>
      <c r="K123" s="42"/>
      <c r="L123" s="42"/>
      <c r="M123" s="41"/>
      <c r="N123" s="102"/>
      <c r="O123" s="9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"/>
      <c r="AL123" s="1"/>
    </row>
    <row r="124" spans="1:38" x14ac:dyDescent="0.2">
      <c r="A124" s="1"/>
      <c r="B124" s="88"/>
      <c r="C124" s="65" t="s">
        <v>7</v>
      </c>
      <c r="D124" s="110">
        <v>2089347</v>
      </c>
      <c r="E124" s="42">
        <v>3926560</v>
      </c>
      <c r="F124" s="42">
        <v>4258159</v>
      </c>
      <c r="G124" s="42"/>
      <c r="H124" s="42"/>
      <c r="I124" s="42"/>
      <c r="J124" s="42"/>
      <c r="K124" s="42"/>
      <c r="L124" s="42"/>
      <c r="M124" s="41"/>
      <c r="N124" s="102"/>
      <c r="O124" s="9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"/>
      <c r="AL124" s="1"/>
    </row>
    <row r="125" spans="1:38" x14ac:dyDescent="0.2">
      <c r="A125" s="1"/>
      <c r="B125" s="88"/>
      <c r="C125" s="65" t="s">
        <v>8</v>
      </c>
      <c r="D125" s="110">
        <v>2138274</v>
      </c>
      <c r="E125" s="42">
        <v>3913979</v>
      </c>
      <c r="F125" s="42">
        <v>4264481</v>
      </c>
      <c r="G125" s="42"/>
      <c r="H125" s="42"/>
      <c r="I125" s="42"/>
      <c r="J125" s="42"/>
      <c r="K125" s="42"/>
      <c r="L125" s="42"/>
      <c r="M125" s="41"/>
      <c r="N125" s="102"/>
      <c r="O125" s="9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"/>
      <c r="AL125" s="1"/>
    </row>
    <row r="126" spans="1:38" x14ac:dyDescent="0.2">
      <c r="A126" s="1"/>
      <c r="B126" s="88"/>
      <c r="C126" s="65" t="s">
        <v>9</v>
      </c>
      <c r="D126" s="110">
        <v>2170164</v>
      </c>
      <c r="E126" s="42">
        <v>3902627</v>
      </c>
      <c r="F126" s="42">
        <v>4263780</v>
      </c>
      <c r="G126" s="42"/>
      <c r="H126" s="42"/>
      <c r="I126" s="42"/>
      <c r="J126" s="42"/>
      <c r="K126" s="42"/>
      <c r="L126" s="42"/>
      <c r="M126" s="41"/>
      <c r="N126" s="102"/>
      <c r="O126" s="9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"/>
      <c r="AL126" s="1"/>
    </row>
    <row r="127" spans="1:38" x14ac:dyDescent="0.2">
      <c r="A127" s="1"/>
      <c r="B127" s="88"/>
      <c r="C127" s="65" t="s">
        <v>10</v>
      </c>
      <c r="D127" s="110">
        <v>2183938</v>
      </c>
      <c r="E127" s="42">
        <v>3823538</v>
      </c>
      <c r="F127" s="42">
        <v>4273189</v>
      </c>
      <c r="G127" s="42"/>
      <c r="H127" s="42"/>
      <c r="I127" s="42"/>
      <c r="J127" s="42"/>
      <c r="K127" s="42"/>
      <c r="L127" s="42"/>
      <c r="M127" s="41"/>
      <c r="N127" s="102"/>
      <c r="O127" s="9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"/>
      <c r="AL127" s="1"/>
    </row>
    <row r="128" spans="1:38" ht="13.5" thickBot="1" x14ac:dyDescent="0.25">
      <c r="A128" s="1"/>
      <c r="B128" s="89"/>
      <c r="C128" s="67" t="s">
        <v>11</v>
      </c>
      <c r="D128" s="112">
        <v>2360770</v>
      </c>
      <c r="E128" s="113">
        <v>3954478</v>
      </c>
      <c r="F128" s="113">
        <v>4447667</v>
      </c>
      <c r="G128" s="113"/>
      <c r="H128" s="113"/>
      <c r="I128" s="113"/>
      <c r="J128" s="113"/>
      <c r="K128" s="113"/>
      <c r="L128" s="113"/>
      <c r="M128" s="104"/>
      <c r="N128" s="105"/>
      <c r="O128" s="9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"/>
      <c r="AL128" s="1"/>
    </row>
    <row r="129" spans="1:38" x14ac:dyDescent="0.2">
      <c r="A129" s="1"/>
      <c r="B129" s="62">
        <v>2009</v>
      </c>
      <c r="C129" s="63" t="s">
        <v>1</v>
      </c>
      <c r="D129" s="132">
        <v>2351244</v>
      </c>
      <c r="E129" s="115">
        <v>3911606</v>
      </c>
      <c r="F129" s="115">
        <v>4406400</v>
      </c>
      <c r="G129" s="115"/>
      <c r="H129" s="115"/>
      <c r="I129" s="115"/>
      <c r="J129" s="115"/>
      <c r="K129" s="115"/>
      <c r="L129" s="115"/>
      <c r="M129" s="106"/>
      <c r="N129" s="107"/>
      <c r="O129" s="9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"/>
      <c r="AL129" s="1"/>
    </row>
    <row r="130" spans="1:38" x14ac:dyDescent="0.2">
      <c r="A130" s="1"/>
      <c r="B130" s="88"/>
      <c r="C130" s="65" t="s">
        <v>35</v>
      </c>
      <c r="D130" s="110">
        <v>2442776</v>
      </c>
      <c r="E130" s="42">
        <v>3874898</v>
      </c>
      <c r="F130" s="42">
        <v>4428947</v>
      </c>
      <c r="G130" s="42"/>
      <c r="H130" s="42"/>
      <c r="I130" s="42"/>
      <c r="J130" s="42"/>
      <c r="K130" s="42"/>
      <c r="L130" s="42"/>
      <c r="M130" s="41"/>
      <c r="N130" s="102"/>
      <c r="O130" s="9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"/>
      <c r="AL130" s="1"/>
    </row>
    <row r="131" spans="1:38" x14ac:dyDescent="0.2">
      <c r="A131" s="1"/>
      <c r="B131" s="88"/>
      <c r="C131" s="65" t="s">
        <v>2</v>
      </c>
      <c r="D131" s="110">
        <v>2337981</v>
      </c>
      <c r="E131" s="42">
        <v>3957458</v>
      </c>
      <c r="F131" s="42">
        <v>4512614</v>
      </c>
      <c r="G131" s="42"/>
      <c r="H131" s="42"/>
      <c r="I131" s="42"/>
      <c r="J131" s="42"/>
      <c r="K131" s="42"/>
      <c r="L131" s="42"/>
      <c r="M131" s="41"/>
      <c r="N131" s="102"/>
      <c r="O131" s="9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"/>
      <c r="AL131" s="1"/>
    </row>
    <row r="132" spans="1:38" x14ac:dyDescent="0.2">
      <c r="A132" s="1"/>
      <c r="B132" s="88"/>
      <c r="C132" s="65" t="s">
        <v>3</v>
      </c>
      <c r="D132" s="110">
        <v>2372101</v>
      </c>
      <c r="E132" s="42">
        <v>3890515</v>
      </c>
      <c r="F132" s="42">
        <v>4501465</v>
      </c>
      <c r="G132" s="42"/>
      <c r="H132" s="42"/>
      <c r="I132" s="42"/>
      <c r="J132" s="42"/>
      <c r="K132" s="42"/>
      <c r="L132" s="42"/>
      <c r="M132" s="41"/>
      <c r="N132" s="102"/>
      <c r="O132" s="9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"/>
      <c r="AL132" s="1"/>
    </row>
    <row r="133" spans="1:38" x14ac:dyDescent="0.2">
      <c r="A133" s="1"/>
      <c r="B133" s="88"/>
      <c r="C133" s="65" t="s">
        <v>4</v>
      </c>
      <c r="D133" s="110">
        <v>2388390</v>
      </c>
      <c r="E133" s="42">
        <v>3900549</v>
      </c>
      <c r="F133" s="42">
        <v>4490214</v>
      </c>
      <c r="G133" s="42"/>
      <c r="H133" s="42"/>
      <c r="I133" s="42"/>
      <c r="J133" s="42"/>
      <c r="K133" s="42"/>
      <c r="L133" s="42"/>
      <c r="M133" s="41"/>
      <c r="N133" s="102"/>
      <c r="O133" s="9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"/>
      <c r="AL133" s="1"/>
    </row>
    <row r="134" spans="1:38" x14ac:dyDescent="0.2">
      <c r="A134" s="1"/>
      <c r="B134" s="88"/>
      <c r="C134" s="65" t="s">
        <v>5</v>
      </c>
      <c r="D134" s="110">
        <v>2391135</v>
      </c>
      <c r="E134" s="42">
        <v>3900378</v>
      </c>
      <c r="F134" s="42">
        <v>4404368</v>
      </c>
      <c r="G134" s="42"/>
      <c r="H134" s="42"/>
      <c r="I134" s="42"/>
      <c r="J134" s="42"/>
      <c r="K134" s="42"/>
      <c r="L134" s="42"/>
      <c r="M134" s="41"/>
      <c r="N134" s="102"/>
      <c r="O134" s="9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"/>
      <c r="AL134" s="1"/>
    </row>
    <row r="135" spans="1:38" x14ac:dyDescent="0.2">
      <c r="A135" s="1"/>
      <c r="B135" s="88"/>
      <c r="C135" s="65" t="s">
        <v>6</v>
      </c>
      <c r="D135" s="110">
        <v>2446262</v>
      </c>
      <c r="E135" s="42">
        <v>3975569</v>
      </c>
      <c r="F135" s="42">
        <v>4557104</v>
      </c>
      <c r="G135" s="42"/>
      <c r="H135" s="42"/>
      <c r="I135" s="42"/>
      <c r="J135" s="42"/>
      <c r="K135" s="42"/>
      <c r="L135" s="42"/>
      <c r="M135" s="41"/>
      <c r="N135" s="102"/>
      <c r="O135" s="9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"/>
      <c r="AL135" s="1"/>
    </row>
    <row r="136" spans="1:38" x14ac:dyDescent="0.2">
      <c r="A136" s="1"/>
      <c r="B136" s="88"/>
      <c r="C136" s="65" t="s">
        <v>7</v>
      </c>
      <c r="D136" s="110">
        <v>2546305</v>
      </c>
      <c r="E136" s="42">
        <v>4033769</v>
      </c>
      <c r="F136" s="42">
        <v>4613381</v>
      </c>
      <c r="G136" s="42"/>
      <c r="H136" s="42"/>
      <c r="I136" s="42"/>
      <c r="J136" s="42"/>
      <c r="K136" s="42"/>
      <c r="L136" s="42"/>
      <c r="M136" s="41"/>
      <c r="N136" s="102"/>
      <c r="O136" s="9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"/>
      <c r="AL136" s="1"/>
    </row>
    <row r="137" spans="1:38" x14ac:dyDescent="0.2">
      <c r="A137" s="1"/>
      <c r="B137" s="88"/>
      <c r="C137" s="65" t="s">
        <v>8</v>
      </c>
      <c r="D137" s="110">
        <v>2507949</v>
      </c>
      <c r="E137" s="42">
        <v>3985408</v>
      </c>
      <c r="F137" s="42">
        <v>4605189</v>
      </c>
      <c r="G137" s="42"/>
      <c r="H137" s="42"/>
      <c r="I137" s="42"/>
      <c r="J137" s="42"/>
      <c r="K137" s="42"/>
      <c r="L137" s="42"/>
      <c r="M137" s="41"/>
      <c r="N137" s="102"/>
      <c r="O137" s="9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"/>
      <c r="AL137" s="1"/>
    </row>
    <row r="138" spans="1:38" x14ac:dyDescent="0.2">
      <c r="A138" s="1"/>
      <c r="B138" s="88"/>
      <c r="C138" s="65" t="s">
        <v>9</v>
      </c>
      <c r="D138" s="110">
        <v>2537587</v>
      </c>
      <c r="E138" s="42">
        <v>4098803</v>
      </c>
      <c r="F138" s="42">
        <v>4624803</v>
      </c>
      <c r="G138" s="42"/>
      <c r="H138" s="42"/>
      <c r="I138" s="42"/>
      <c r="J138" s="42"/>
      <c r="K138" s="42"/>
      <c r="L138" s="42"/>
      <c r="M138" s="41"/>
      <c r="N138" s="102"/>
      <c r="O138" s="9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"/>
      <c r="AL138" s="1"/>
    </row>
    <row r="139" spans="1:38" x14ac:dyDescent="0.2">
      <c r="A139" s="1"/>
      <c r="B139" s="88"/>
      <c r="C139" s="65" t="s">
        <v>10</v>
      </c>
      <c r="D139" s="110">
        <v>2531951</v>
      </c>
      <c r="E139" s="42">
        <v>4110889</v>
      </c>
      <c r="F139" s="42">
        <v>4639673</v>
      </c>
      <c r="G139" s="42"/>
      <c r="H139" s="42"/>
      <c r="I139" s="42"/>
      <c r="J139" s="42"/>
      <c r="K139" s="42"/>
      <c r="L139" s="42"/>
      <c r="M139" s="41"/>
      <c r="N139" s="102"/>
      <c r="O139" s="9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"/>
      <c r="AL139" s="1"/>
    </row>
    <row r="140" spans="1:38" ht="13.5" thickBot="1" x14ac:dyDescent="0.25">
      <c r="A140" s="1"/>
      <c r="B140" s="89"/>
      <c r="C140" s="67" t="s">
        <v>11</v>
      </c>
      <c r="D140" s="112">
        <v>2751596</v>
      </c>
      <c r="E140" s="113">
        <v>4299101</v>
      </c>
      <c r="F140" s="113">
        <v>4882326</v>
      </c>
      <c r="G140" s="113"/>
      <c r="H140" s="113"/>
      <c r="I140" s="113"/>
      <c r="J140" s="113"/>
      <c r="K140" s="113"/>
      <c r="L140" s="113"/>
      <c r="M140" s="104"/>
      <c r="N140" s="105"/>
      <c r="O140" s="9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"/>
      <c r="AL140" s="1"/>
    </row>
    <row r="141" spans="1:38" x14ac:dyDescent="0.2">
      <c r="A141" s="1"/>
      <c r="B141" s="90">
        <v>2010</v>
      </c>
      <c r="C141" s="63" t="s">
        <v>1</v>
      </c>
      <c r="D141" s="132">
        <v>2813501</v>
      </c>
      <c r="E141" s="115">
        <v>4241363</v>
      </c>
      <c r="F141" s="115">
        <v>4901507</v>
      </c>
      <c r="G141" s="115"/>
      <c r="H141" s="115"/>
      <c r="I141" s="115"/>
      <c r="J141" s="115"/>
      <c r="K141" s="115"/>
      <c r="L141" s="115"/>
      <c r="M141" s="106"/>
      <c r="N141" s="107"/>
      <c r="O141" s="9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"/>
      <c r="AL141" s="1"/>
    </row>
    <row r="142" spans="1:38" x14ac:dyDescent="0.2">
      <c r="A142" s="1"/>
      <c r="B142" s="88"/>
      <c r="C142" s="65" t="s">
        <v>35</v>
      </c>
      <c r="D142" s="110">
        <v>2856383</v>
      </c>
      <c r="E142" s="42">
        <v>4193274</v>
      </c>
      <c r="F142" s="42">
        <v>4912291</v>
      </c>
      <c r="G142" s="42"/>
      <c r="H142" s="42"/>
      <c r="I142" s="42"/>
      <c r="J142" s="42"/>
      <c r="K142" s="42"/>
      <c r="L142" s="42"/>
      <c r="M142" s="41"/>
      <c r="N142" s="102"/>
      <c r="O142" s="9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"/>
      <c r="AL142" s="1"/>
    </row>
    <row r="143" spans="1:38" x14ac:dyDescent="0.2">
      <c r="A143" s="1"/>
      <c r="B143" s="88"/>
      <c r="C143" s="65" t="s">
        <v>2</v>
      </c>
      <c r="D143" s="110">
        <v>2973594</v>
      </c>
      <c r="E143" s="42">
        <v>4311951</v>
      </c>
      <c r="F143" s="42">
        <v>4973040</v>
      </c>
      <c r="G143" s="42"/>
      <c r="H143" s="42"/>
      <c r="I143" s="42"/>
      <c r="J143" s="42"/>
      <c r="K143" s="42"/>
      <c r="L143" s="42"/>
      <c r="M143" s="144"/>
      <c r="N143" s="108"/>
      <c r="O143" s="9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"/>
      <c r="AL143" s="1"/>
    </row>
    <row r="144" spans="1:38" x14ac:dyDescent="0.2">
      <c r="A144" s="1"/>
      <c r="B144" s="88"/>
      <c r="C144" s="65" t="s">
        <v>3</v>
      </c>
      <c r="D144" s="110">
        <v>3025160</v>
      </c>
      <c r="E144" s="42">
        <v>4219084</v>
      </c>
      <c r="F144" s="42">
        <v>4941816</v>
      </c>
      <c r="G144" s="42"/>
      <c r="H144" s="42"/>
      <c r="I144" s="42"/>
      <c r="J144" s="42"/>
      <c r="K144" s="42"/>
      <c r="L144" s="42"/>
      <c r="M144" s="144"/>
      <c r="N144" s="108"/>
      <c r="O144" s="9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"/>
      <c r="AL144" s="1"/>
    </row>
    <row r="145" spans="1:38" x14ac:dyDescent="0.2">
      <c r="A145" s="1"/>
      <c r="B145" s="88"/>
      <c r="C145" s="65" t="s">
        <v>4</v>
      </c>
      <c r="D145" s="110">
        <v>3149941</v>
      </c>
      <c r="E145" s="42">
        <v>4305375</v>
      </c>
      <c r="F145" s="42">
        <v>4981707</v>
      </c>
      <c r="G145" s="42"/>
      <c r="H145" s="42"/>
      <c r="I145" s="42"/>
      <c r="J145" s="42"/>
      <c r="K145" s="42"/>
      <c r="L145" s="42"/>
      <c r="M145" s="144"/>
      <c r="N145" s="108"/>
      <c r="O145" s="9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"/>
      <c r="AL145" s="1"/>
    </row>
    <row r="146" spans="1:38" x14ac:dyDescent="0.2">
      <c r="A146" s="1"/>
      <c r="B146" s="88"/>
      <c r="C146" s="65" t="s">
        <v>5</v>
      </c>
      <c r="D146" s="110">
        <v>3151114</v>
      </c>
      <c r="E146" s="42">
        <v>4265705</v>
      </c>
      <c r="F146" s="42">
        <v>5037921</v>
      </c>
      <c r="G146" s="42"/>
      <c r="H146" s="42"/>
      <c r="I146" s="42"/>
      <c r="J146" s="42"/>
      <c r="K146" s="42"/>
      <c r="L146" s="42"/>
      <c r="M146" s="144"/>
      <c r="N146" s="108"/>
      <c r="O146" s="9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"/>
      <c r="AL146" s="1"/>
    </row>
    <row r="147" spans="1:38" x14ac:dyDescent="0.2">
      <c r="A147" s="1"/>
      <c r="B147" s="88"/>
      <c r="C147" s="65" t="s">
        <v>6</v>
      </c>
      <c r="D147" s="110">
        <v>3206028</v>
      </c>
      <c r="E147" s="42">
        <v>4309778</v>
      </c>
      <c r="F147" s="42">
        <v>5045059</v>
      </c>
      <c r="G147" s="42"/>
      <c r="H147" s="42"/>
      <c r="I147" s="42"/>
      <c r="J147" s="42"/>
      <c r="K147" s="42"/>
      <c r="L147" s="42"/>
      <c r="M147" s="144"/>
      <c r="N147" s="108"/>
      <c r="O147" s="9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"/>
      <c r="AL147" s="1"/>
    </row>
    <row r="148" spans="1:38" x14ac:dyDescent="0.2">
      <c r="A148" s="1"/>
      <c r="B148" s="88"/>
      <c r="C148" s="65" t="s">
        <v>7</v>
      </c>
      <c r="D148" s="110">
        <v>3330098</v>
      </c>
      <c r="E148" s="42">
        <v>4334037</v>
      </c>
      <c r="F148" s="42">
        <v>5252908</v>
      </c>
      <c r="G148" s="42"/>
      <c r="H148" s="42"/>
      <c r="I148" s="42"/>
      <c r="J148" s="42"/>
      <c r="K148" s="42"/>
      <c r="L148" s="42"/>
      <c r="M148" s="144"/>
      <c r="N148" s="108"/>
      <c r="O148" s="9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"/>
      <c r="AL148" s="1"/>
    </row>
    <row r="149" spans="1:38" x14ac:dyDescent="0.2">
      <c r="A149" s="1"/>
      <c r="B149" s="88"/>
      <c r="C149" s="65" t="s">
        <v>8</v>
      </c>
      <c r="D149" s="110">
        <v>3329286</v>
      </c>
      <c r="E149" s="42">
        <v>4338559</v>
      </c>
      <c r="F149" s="42">
        <v>5262158</v>
      </c>
      <c r="G149" s="42"/>
      <c r="H149" s="42"/>
      <c r="I149" s="42"/>
      <c r="J149" s="42"/>
      <c r="K149" s="42"/>
      <c r="L149" s="42"/>
      <c r="M149" s="144"/>
      <c r="N149" s="108"/>
      <c r="O149" s="9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"/>
      <c r="AL149" s="1"/>
    </row>
    <row r="150" spans="1:38" x14ac:dyDescent="0.2">
      <c r="A150" s="1"/>
      <c r="B150" s="88"/>
      <c r="C150" s="65" t="s">
        <v>9</v>
      </c>
      <c r="D150" s="110">
        <v>3452592</v>
      </c>
      <c r="E150" s="42">
        <v>4376544</v>
      </c>
      <c r="F150" s="42">
        <v>5343096</v>
      </c>
      <c r="G150" s="42"/>
      <c r="H150" s="42"/>
      <c r="I150" s="42"/>
      <c r="J150" s="42"/>
      <c r="K150" s="42"/>
      <c r="L150" s="42"/>
      <c r="M150" s="144"/>
      <c r="N150" s="108"/>
      <c r="O150" s="9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"/>
      <c r="AL150" s="1"/>
    </row>
    <row r="151" spans="1:38" x14ac:dyDescent="0.2">
      <c r="A151" s="1"/>
      <c r="B151" s="88"/>
      <c r="C151" s="65" t="s">
        <v>10</v>
      </c>
      <c r="D151" s="110">
        <v>3451228</v>
      </c>
      <c r="E151" s="42">
        <v>4455523</v>
      </c>
      <c r="F151" s="42">
        <v>5340968</v>
      </c>
      <c r="G151" s="42"/>
      <c r="H151" s="42"/>
      <c r="I151" s="42"/>
      <c r="J151" s="42"/>
      <c r="K151" s="42"/>
      <c r="L151" s="42"/>
      <c r="M151" s="144"/>
      <c r="N151" s="108"/>
      <c r="O151" s="9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"/>
      <c r="AL151" s="1"/>
    </row>
    <row r="152" spans="1:38" ht="13.5" thickBot="1" x14ac:dyDescent="0.25">
      <c r="A152" s="1"/>
      <c r="B152" s="89"/>
      <c r="C152" s="67" t="s">
        <v>11</v>
      </c>
      <c r="D152" s="112">
        <v>3666722</v>
      </c>
      <c r="E152" s="113">
        <v>4806883</v>
      </c>
      <c r="F152" s="113">
        <v>5592232</v>
      </c>
      <c r="G152" s="113"/>
      <c r="H152" s="113"/>
      <c r="I152" s="113"/>
      <c r="J152" s="113"/>
      <c r="K152" s="113"/>
      <c r="L152" s="113"/>
      <c r="M152" s="147"/>
      <c r="N152" s="109"/>
      <c r="O152" s="9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"/>
      <c r="AL152" s="1"/>
    </row>
    <row r="153" spans="1:38" x14ac:dyDescent="0.2">
      <c r="A153" s="1"/>
      <c r="B153" s="90">
        <v>2011</v>
      </c>
      <c r="C153" s="65" t="s">
        <v>1</v>
      </c>
      <c r="D153" s="132">
        <v>3647843</v>
      </c>
      <c r="E153" s="115">
        <v>4818268</v>
      </c>
      <c r="F153" s="115">
        <v>5628819</v>
      </c>
      <c r="G153" s="115"/>
      <c r="H153" s="115"/>
      <c r="I153" s="115"/>
      <c r="J153" s="115"/>
      <c r="K153" s="115"/>
      <c r="L153" s="115"/>
      <c r="M153" s="148"/>
      <c r="N153" s="131"/>
      <c r="O153" s="9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"/>
      <c r="AL153" s="1"/>
    </row>
    <row r="154" spans="1:38" x14ac:dyDescent="0.2">
      <c r="A154" s="1"/>
      <c r="B154" s="88"/>
      <c r="C154" s="65" t="s">
        <v>35</v>
      </c>
      <c r="D154" s="110">
        <v>3662786</v>
      </c>
      <c r="E154" s="42">
        <v>4805268</v>
      </c>
      <c r="F154" s="42">
        <v>5659594</v>
      </c>
      <c r="G154" s="42"/>
      <c r="H154" s="42"/>
      <c r="I154" s="42"/>
      <c r="J154" s="42"/>
      <c r="K154" s="42"/>
      <c r="L154" s="42"/>
      <c r="M154" s="144"/>
      <c r="N154" s="108"/>
      <c r="O154" s="9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"/>
      <c r="AL154" s="1"/>
    </row>
    <row r="155" spans="1:38" x14ac:dyDescent="0.2">
      <c r="A155" s="1"/>
      <c r="B155" s="88"/>
      <c r="C155" s="65" t="s">
        <v>2</v>
      </c>
      <c r="D155" s="110">
        <v>3711775</v>
      </c>
      <c r="E155" s="42">
        <v>4957801</v>
      </c>
      <c r="F155" s="42">
        <v>5663512</v>
      </c>
      <c r="G155" s="42"/>
      <c r="H155" s="42"/>
      <c r="I155" s="42"/>
      <c r="J155" s="42"/>
      <c r="K155" s="42"/>
      <c r="L155" s="42"/>
      <c r="M155" s="144"/>
      <c r="N155" s="108"/>
      <c r="O155" s="9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"/>
      <c r="AL155" s="1"/>
    </row>
    <row r="156" spans="1:38" x14ac:dyDescent="0.2">
      <c r="A156" s="1"/>
      <c r="B156" s="133"/>
      <c r="C156" s="65" t="s">
        <v>3</v>
      </c>
      <c r="D156" s="110">
        <v>3748574</v>
      </c>
      <c r="E156" s="42">
        <v>4934193</v>
      </c>
      <c r="F156" s="42">
        <v>5715105</v>
      </c>
      <c r="G156" s="42"/>
      <c r="H156" s="42"/>
      <c r="I156" s="42"/>
      <c r="J156" s="42"/>
      <c r="K156" s="42"/>
      <c r="L156" s="42"/>
      <c r="M156" s="144"/>
      <c r="N156" s="108"/>
      <c r="O156" s="9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"/>
      <c r="AL156" s="1"/>
    </row>
    <row r="157" spans="1:38" x14ac:dyDescent="0.2">
      <c r="A157" s="1"/>
      <c r="B157" s="88"/>
      <c r="C157" s="65" t="s">
        <v>4</v>
      </c>
      <c r="D157" s="110">
        <v>3784180</v>
      </c>
      <c r="E157" s="42">
        <v>5019593</v>
      </c>
      <c r="F157" s="42">
        <v>5773905</v>
      </c>
      <c r="G157" s="42"/>
      <c r="H157" s="42"/>
      <c r="I157" s="42"/>
      <c r="J157" s="42"/>
      <c r="K157" s="42"/>
      <c r="L157" s="42"/>
      <c r="M157" s="144"/>
      <c r="N157" s="108"/>
      <c r="O157" s="9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"/>
      <c r="AL157" s="1"/>
    </row>
    <row r="158" spans="1:38" x14ac:dyDescent="0.2">
      <c r="A158" s="1"/>
      <c r="B158" s="88"/>
      <c r="C158" s="65" t="s">
        <v>5</v>
      </c>
      <c r="D158" s="110">
        <v>3825812</v>
      </c>
      <c r="E158" s="42">
        <v>5026189</v>
      </c>
      <c r="F158" s="42">
        <v>5764967</v>
      </c>
      <c r="G158" s="42"/>
      <c r="H158" s="42"/>
      <c r="I158" s="42"/>
      <c r="J158" s="42"/>
      <c r="K158" s="42"/>
      <c r="L158" s="42"/>
      <c r="M158" s="144"/>
      <c r="N158" s="108"/>
      <c r="O158" s="9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"/>
      <c r="AL158" s="1"/>
    </row>
    <row r="159" spans="1:38" x14ac:dyDescent="0.2">
      <c r="A159" s="1"/>
      <c r="B159" s="133"/>
      <c r="C159" s="65" t="s">
        <v>6</v>
      </c>
      <c r="D159" s="110">
        <v>3871563</v>
      </c>
      <c r="E159" s="42">
        <v>5121371</v>
      </c>
      <c r="F159" s="42">
        <v>5757297</v>
      </c>
      <c r="G159" s="42"/>
      <c r="H159" s="42"/>
      <c r="I159" s="42"/>
      <c r="J159" s="42"/>
      <c r="K159" s="42"/>
      <c r="L159" s="42"/>
      <c r="M159" s="144"/>
      <c r="N159" s="108"/>
      <c r="O159" s="9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"/>
      <c r="AL159" s="1"/>
    </row>
    <row r="160" spans="1:38" x14ac:dyDescent="0.2">
      <c r="A160" s="1"/>
      <c r="B160" s="88"/>
      <c r="C160" s="65" t="s">
        <v>7</v>
      </c>
      <c r="D160" s="110">
        <v>3934668</v>
      </c>
      <c r="E160" s="42">
        <v>5153347</v>
      </c>
      <c r="F160" s="42">
        <v>5785541</v>
      </c>
      <c r="G160" s="42"/>
      <c r="H160" s="42"/>
      <c r="I160" s="42"/>
      <c r="J160" s="42"/>
      <c r="K160" s="42"/>
      <c r="L160" s="42"/>
      <c r="M160" s="144"/>
      <c r="N160" s="108"/>
      <c r="O160" s="9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"/>
      <c r="AL160" s="1"/>
    </row>
    <row r="161" spans="1:38" x14ac:dyDescent="0.2">
      <c r="A161" s="1"/>
      <c r="B161" s="88"/>
      <c r="C161" s="65" t="s">
        <v>8</v>
      </c>
      <c r="D161" s="110">
        <v>4133003</v>
      </c>
      <c r="E161" s="42">
        <v>5188785</v>
      </c>
      <c r="F161" s="42">
        <v>5791797</v>
      </c>
      <c r="G161" s="42"/>
      <c r="H161" s="42"/>
      <c r="I161" s="42"/>
      <c r="J161" s="42"/>
      <c r="K161" s="42"/>
      <c r="L161" s="42"/>
      <c r="M161" s="144"/>
      <c r="N161" s="108"/>
      <c r="O161" s="9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"/>
      <c r="AL161" s="1"/>
    </row>
    <row r="162" spans="1:38" x14ac:dyDescent="0.2">
      <c r="A162" s="1"/>
      <c r="B162" s="133"/>
      <c r="C162" s="65" t="s">
        <v>9</v>
      </c>
      <c r="D162" s="110">
        <v>4128214</v>
      </c>
      <c r="E162" s="42">
        <v>5244264</v>
      </c>
      <c r="F162" s="42">
        <v>5762783</v>
      </c>
      <c r="G162" s="42"/>
      <c r="H162" s="42"/>
      <c r="I162" s="42">
        <v>25</v>
      </c>
      <c r="J162" s="42"/>
      <c r="K162" s="42"/>
      <c r="L162" s="42"/>
      <c r="M162" s="144"/>
      <c r="N162" s="108"/>
      <c r="O162" s="9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"/>
      <c r="AL162" s="1"/>
    </row>
    <row r="163" spans="1:38" x14ac:dyDescent="0.2">
      <c r="A163" s="1"/>
      <c r="B163" s="88"/>
      <c r="C163" s="65" t="s">
        <v>10</v>
      </c>
      <c r="D163" s="110">
        <v>4170930</v>
      </c>
      <c r="E163" s="42">
        <v>5267646</v>
      </c>
      <c r="F163" s="42">
        <v>5812099</v>
      </c>
      <c r="G163" s="42"/>
      <c r="H163" s="42"/>
      <c r="I163" s="42">
        <v>103</v>
      </c>
      <c r="J163" s="42"/>
      <c r="K163" s="42"/>
      <c r="L163" s="42"/>
      <c r="M163" s="144"/>
      <c r="N163" s="108"/>
      <c r="O163" s="9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"/>
      <c r="AL163" s="1"/>
    </row>
    <row r="164" spans="1:38" ht="13.5" thickBot="1" x14ac:dyDescent="0.25">
      <c r="A164" s="1"/>
      <c r="B164" s="89"/>
      <c r="C164" s="67" t="s">
        <v>11</v>
      </c>
      <c r="D164" s="112">
        <v>4168916</v>
      </c>
      <c r="E164" s="113">
        <v>5597852</v>
      </c>
      <c r="F164" s="113">
        <v>6118443</v>
      </c>
      <c r="G164" s="113"/>
      <c r="H164" s="113"/>
      <c r="I164" s="113">
        <v>356</v>
      </c>
      <c r="J164" s="113"/>
      <c r="K164" s="113"/>
      <c r="L164" s="113"/>
      <c r="M164" s="147"/>
      <c r="N164" s="109"/>
      <c r="O164" s="9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"/>
      <c r="AL164" s="1"/>
    </row>
    <row r="165" spans="1:38" x14ac:dyDescent="0.2">
      <c r="A165" s="1"/>
      <c r="B165" s="90">
        <v>2012</v>
      </c>
      <c r="C165" s="63" t="s">
        <v>1</v>
      </c>
      <c r="D165" s="132">
        <v>4194263</v>
      </c>
      <c r="E165" s="115">
        <v>5668604</v>
      </c>
      <c r="F165" s="115">
        <v>6246034</v>
      </c>
      <c r="G165" s="115"/>
      <c r="H165" s="115"/>
      <c r="I165" s="115">
        <v>404</v>
      </c>
      <c r="J165" s="115"/>
      <c r="K165" s="115">
        <v>22</v>
      </c>
      <c r="L165" s="115"/>
      <c r="M165" s="148"/>
      <c r="N165" s="131"/>
      <c r="O165" s="9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"/>
      <c r="AL165" s="1"/>
    </row>
    <row r="166" spans="1:38" x14ac:dyDescent="0.2">
      <c r="A166" s="1"/>
      <c r="B166" s="88"/>
      <c r="C166" s="65" t="s">
        <v>35</v>
      </c>
      <c r="D166" s="110">
        <v>4215482</v>
      </c>
      <c r="E166" s="42">
        <v>5495738</v>
      </c>
      <c r="F166" s="42">
        <v>6019275</v>
      </c>
      <c r="G166" s="42"/>
      <c r="H166" s="42"/>
      <c r="I166" s="42">
        <v>449</v>
      </c>
      <c r="J166" s="42"/>
      <c r="K166" s="42">
        <v>15</v>
      </c>
      <c r="L166" s="42"/>
      <c r="M166" s="144"/>
      <c r="N166" s="108"/>
      <c r="O166" s="9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"/>
      <c r="AL166" s="1"/>
    </row>
    <row r="167" spans="1:38" x14ac:dyDescent="0.2">
      <c r="A167" s="1"/>
      <c r="B167" s="88"/>
      <c r="C167" s="65" t="s">
        <v>2</v>
      </c>
      <c r="D167" s="110">
        <v>4261695</v>
      </c>
      <c r="E167" s="42">
        <v>5780543</v>
      </c>
      <c r="F167" s="42">
        <v>6079044</v>
      </c>
      <c r="G167" s="42"/>
      <c r="H167" s="42"/>
      <c r="I167" s="42">
        <v>581</v>
      </c>
      <c r="J167" s="42"/>
      <c r="K167" s="42">
        <v>37</v>
      </c>
      <c r="L167" s="42"/>
      <c r="M167" s="144"/>
      <c r="N167" s="108"/>
      <c r="O167" s="9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"/>
      <c r="AL167" s="1"/>
    </row>
    <row r="168" spans="1:38" x14ac:dyDescent="0.2">
      <c r="A168" s="1"/>
      <c r="B168" s="133"/>
      <c r="C168" s="65" t="s">
        <v>3</v>
      </c>
      <c r="D168" s="110">
        <v>4285597</v>
      </c>
      <c r="E168" s="42">
        <v>5691318</v>
      </c>
      <c r="F168" s="42">
        <v>6062262</v>
      </c>
      <c r="G168" s="42"/>
      <c r="H168" s="42"/>
      <c r="I168" s="42">
        <v>624</v>
      </c>
      <c r="J168" s="42">
        <v>4152</v>
      </c>
      <c r="K168" s="42">
        <v>651</v>
      </c>
      <c r="L168" s="42"/>
      <c r="M168" s="144"/>
      <c r="N168" s="108"/>
      <c r="O168" s="9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"/>
      <c r="AL168" s="1"/>
    </row>
    <row r="169" spans="1:38" x14ac:dyDescent="0.2">
      <c r="A169" s="1"/>
      <c r="B169" s="88"/>
      <c r="C169" s="65" t="s">
        <v>4</v>
      </c>
      <c r="D169" s="110">
        <v>4310869</v>
      </c>
      <c r="E169" s="42">
        <v>5714853</v>
      </c>
      <c r="F169" s="42">
        <v>5982321</v>
      </c>
      <c r="G169" s="42">
        <v>1380</v>
      </c>
      <c r="H169" s="42"/>
      <c r="I169" s="42">
        <v>658</v>
      </c>
      <c r="J169" s="42">
        <v>14499</v>
      </c>
      <c r="K169" s="42">
        <v>2586</v>
      </c>
      <c r="L169" s="42"/>
      <c r="M169" s="144"/>
      <c r="N169" s="108"/>
      <c r="O169" s="9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"/>
      <c r="AL169" s="1"/>
    </row>
    <row r="170" spans="1:38" x14ac:dyDescent="0.2">
      <c r="A170" s="1"/>
      <c r="B170" s="88"/>
      <c r="C170" s="65" t="s">
        <v>5</v>
      </c>
      <c r="D170" s="110">
        <v>4298173</v>
      </c>
      <c r="E170" s="42">
        <v>5618245</v>
      </c>
      <c r="F170" s="42">
        <v>5744619</v>
      </c>
      <c r="G170" s="42">
        <v>3692</v>
      </c>
      <c r="H170" s="42"/>
      <c r="I170" s="42">
        <v>718</v>
      </c>
      <c r="J170" s="42">
        <v>31368</v>
      </c>
      <c r="K170" s="42">
        <v>6735</v>
      </c>
      <c r="L170" s="42"/>
      <c r="M170" s="144"/>
      <c r="N170" s="108"/>
      <c r="O170" s="9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"/>
      <c r="AL170" s="1"/>
    </row>
    <row r="171" spans="1:38" x14ac:dyDescent="0.2">
      <c r="A171" s="1"/>
      <c r="B171" s="133"/>
      <c r="C171" s="65" t="s">
        <v>6</v>
      </c>
      <c r="D171" s="110">
        <v>4295954</v>
      </c>
      <c r="E171" s="42">
        <v>5674812</v>
      </c>
      <c r="F171" s="42">
        <v>6175427</v>
      </c>
      <c r="G171" s="42">
        <v>5171</v>
      </c>
      <c r="H171" s="42"/>
      <c r="I171" s="42">
        <v>735</v>
      </c>
      <c r="J171" s="42">
        <v>39367</v>
      </c>
      <c r="K171" s="42">
        <v>10724</v>
      </c>
      <c r="L171" s="42">
        <v>20</v>
      </c>
      <c r="M171" s="144"/>
      <c r="N171" s="108"/>
      <c r="O171" s="9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"/>
      <c r="AL171" s="1"/>
    </row>
    <row r="172" spans="1:38" x14ac:dyDescent="0.2">
      <c r="A172" s="1"/>
      <c r="B172" s="88"/>
      <c r="C172" s="65" t="s">
        <v>7</v>
      </c>
      <c r="D172" s="110">
        <v>4317235</v>
      </c>
      <c r="E172" s="42">
        <v>5677177</v>
      </c>
      <c r="F172" s="42">
        <v>6352285</v>
      </c>
      <c r="G172" s="42">
        <v>8369</v>
      </c>
      <c r="H172" s="42"/>
      <c r="I172" s="42">
        <v>820</v>
      </c>
      <c r="J172" s="42">
        <v>54413</v>
      </c>
      <c r="K172" s="42">
        <v>15980</v>
      </c>
      <c r="L172" s="42">
        <v>73</v>
      </c>
      <c r="M172" s="144"/>
      <c r="N172" s="108"/>
      <c r="O172" s="9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"/>
      <c r="AL172" s="1"/>
    </row>
    <row r="173" spans="1:38" x14ac:dyDescent="0.2">
      <c r="A173" s="1"/>
      <c r="B173" s="88"/>
      <c r="C173" s="65" t="s">
        <v>8</v>
      </c>
      <c r="D173" s="110">
        <v>4341081</v>
      </c>
      <c r="E173" s="42">
        <v>5672322</v>
      </c>
      <c r="F173" s="42">
        <v>6278274</v>
      </c>
      <c r="G173" s="42">
        <v>11061</v>
      </c>
      <c r="H173" s="42"/>
      <c r="I173" s="42">
        <v>837</v>
      </c>
      <c r="J173" s="42">
        <v>66228</v>
      </c>
      <c r="K173" s="42">
        <v>20325</v>
      </c>
      <c r="L173" s="42">
        <v>254</v>
      </c>
      <c r="M173" s="144"/>
      <c r="N173" s="108"/>
      <c r="O173" s="9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"/>
      <c r="AL173" s="1"/>
    </row>
    <row r="174" spans="1:38" x14ac:dyDescent="0.2">
      <c r="A174" s="1"/>
      <c r="B174" s="133"/>
      <c r="C174" s="65" t="s">
        <v>9</v>
      </c>
      <c r="D174" s="110">
        <v>4364101</v>
      </c>
      <c r="E174" s="42">
        <v>5641243</v>
      </c>
      <c r="F174" s="42">
        <v>6371511</v>
      </c>
      <c r="G174" s="42">
        <v>15547</v>
      </c>
      <c r="H174" s="42"/>
      <c r="I174" s="42">
        <v>901</v>
      </c>
      <c r="J174" s="42">
        <v>79836</v>
      </c>
      <c r="K174" s="42">
        <v>24434</v>
      </c>
      <c r="L174" s="42">
        <v>559</v>
      </c>
      <c r="M174" s="144"/>
      <c r="N174" s="108"/>
      <c r="O174" s="9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"/>
      <c r="AL174" s="1"/>
    </row>
    <row r="175" spans="1:38" x14ac:dyDescent="0.2">
      <c r="A175" s="1"/>
      <c r="B175" s="88"/>
      <c r="C175" s="65" t="s">
        <v>10</v>
      </c>
      <c r="D175" s="110">
        <v>4418100</v>
      </c>
      <c r="E175" s="42">
        <v>5663550</v>
      </c>
      <c r="F175" s="42">
        <v>6308237</v>
      </c>
      <c r="G175" s="42">
        <v>15250</v>
      </c>
      <c r="H175" s="42"/>
      <c r="I175" s="42">
        <v>825</v>
      </c>
      <c r="J175" s="42">
        <v>87581</v>
      </c>
      <c r="K175" s="42">
        <v>25742</v>
      </c>
      <c r="L175" s="42">
        <v>1867</v>
      </c>
      <c r="M175" s="144"/>
      <c r="N175" s="108"/>
      <c r="O175" s="9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"/>
      <c r="AL175" s="1"/>
    </row>
    <row r="176" spans="1:38" ht="13.5" thickBot="1" x14ac:dyDescent="0.25">
      <c r="A176" s="1"/>
      <c r="B176" s="89"/>
      <c r="C176" s="67" t="s">
        <v>11</v>
      </c>
      <c r="D176" s="112">
        <v>4646547</v>
      </c>
      <c r="E176" s="113">
        <v>5817257</v>
      </c>
      <c r="F176" s="113">
        <v>6637184</v>
      </c>
      <c r="G176" s="113">
        <v>33134</v>
      </c>
      <c r="H176" s="113"/>
      <c r="I176" s="113">
        <v>1006</v>
      </c>
      <c r="J176" s="113">
        <v>103607</v>
      </c>
      <c r="K176" s="113">
        <v>40671</v>
      </c>
      <c r="L176" s="113">
        <v>3851</v>
      </c>
      <c r="M176" s="147"/>
      <c r="N176" s="109"/>
      <c r="O176" s="9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"/>
      <c r="AL176" s="1"/>
    </row>
    <row r="177" spans="1:38" x14ac:dyDescent="0.2">
      <c r="A177" s="1"/>
      <c r="B177" s="90">
        <v>2013</v>
      </c>
      <c r="C177" s="63" t="s">
        <v>1</v>
      </c>
      <c r="D177" s="132">
        <v>4694590</v>
      </c>
      <c r="E177" s="115">
        <v>5751163</v>
      </c>
      <c r="F177" s="115">
        <v>6650972</v>
      </c>
      <c r="G177" s="115">
        <v>34085</v>
      </c>
      <c r="H177" s="115"/>
      <c r="I177" s="115">
        <v>936</v>
      </c>
      <c r="J177" s="115">
        <v>101082</v>
      </c>
      <c r="K177" s="115">
        <v>37396</v>
      </c>
      <c r="L177" s="115">
        <v>1498</v>
      </c>
      <c r="M177" s="174"/>
      <c r="N177" s="175"/>
      <c r="O177" s="9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"/>
      <c r="AL177" s="1"/>
    </row>
    <row r="178" spans="1:38" x14ac:dyDescent="0.2">
      <c r="A178" s="1"/>
      <c r="B178" s="88"/>
      <c r="C178" s="65" t="s">
        <v>35</v>
      </c>
      <c r="D178" s="110">
        <v>4755412</v>
      </c>
      <c r="E178" s="42">
        <v>5686478</v>
      </c>
      <c r="F178" s="42">
        <v>6507127</v>
      </c>
      <c r="G178" s="42">
        <v>32819</v>
      </c>
      <c r="H178" s="42"/>
      <c r="I178" s="42">
        <v>966</v>
      </c>
      <c r="J178" s="42">
        <v>102229</v>
      </c>
      <c r="K178" s="42">
        <v>34033</v>
      </c>
      <c r="L178" s="42">
        <v>2009</v>
      </c>
      <c r="M178" s="176"/>
      <c r="N178" s="177"/>
      <c r="O178" s="9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"/>
      <c r="AL178" s="1"/>
    </row>
    <row r="179" spans="1:38" x14ac:dyDescent="0.2">
      <c r="A179" s="1"/>
      <c r="B179" s="88"/>
      <c r="C179" s="65" t="s">
        <v>2</v>
      </c>
      <c r="D179" s="110">
        <v>4828597</v>
      </c>
      <c r="E179" s="42">
        <v>5697017</v>
      </c>
      <c r="F179" s="42">
        <v>6481219</v>
      </c>
      <c r="G179" s="42">
        <v>30934</v>
      </c>
      <c r="H179" s="42"/>
      <c r="I179" s="42">
        <v>1194</v>
      </c>
      <c r="J179" s="42">
        <v>102097</v>
      </c>
      <c r="K179" s="42">
        <v>37452</v>
      </c>
      <c r="L179" s="42">
        <v>2670</v>
      </c>
      <c r="M179" s="176"/>
      <c r="N179" s="177"/>
      <c r="O179" s="9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"/>
      <c r="AL179" s="1"/>
    </row>
    <row r="180" spans="1:38" x14ac:dyDescent="0.2">
      <c r="A180" s="1"/>
      <c r="B180" s="133"/>
      <c r="C180" s="65" t="s">
        <v>3</v>
      </c>
      <c r="D180" s="110">
        <v>4826184</v>
      </c>
      <c r="E180" s="42">
        <v>5728225</v>
      </c>
      <c r="F180" s="42">
        <v>6571340</v>
      </c>
      <c r="G180" s="42">
        <v>46158</v>
      </c>
      <c r="H180" s="42"/>
      <c r="I180" s="42">
        <v>1120</v>
      </c>
      <c r="J180" s="42">
        <v>107412</v>
      </c>
      <c r="K180" s="42">
        <v>36765</v>
      </c>
      <c r="L180" s="42">
        <v>3346</v>
      </c>
      <c r="M180" s="176"/>
      <c r="N180" s="177"/>
      <c r="O180" s="9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"/>
      <c r="AL180" s="1"/>
    </row>
    <row r="181" spans="1:38" x14ac:dyDescent="0.2">
      <c r="A181" s="1"/>
      <c r="B181" s="88"/>
      <c r="C181" s="65" t="s">
        <v>4</v>
      </c>
      <c r="D181" s="110">
        <v>4821404</v>
      </c>
      <c r="E181" s="42">
        <v>5677908</v>
      </c>
      <c r="F181" s="42">
        <v>6740909</v>
      </c>
      <c r="G181" s="42">
        <v>38425</v>
      </c>
      <c r="H181" s="42"/>
      <c r="I181" s="42">
        <v>1046</v>
      </c>
      <c r="J181" s="42">
        <v>99316</v>
      </c>
      <c r="K181" s="42">
        <v>36519</v>
      </c>
      <c r="L181" s="42">
        <v>5349</v>
      </c>
      <c r="M181" s="176"/>
      <c r="N181" s="177"/>
      <c r="O181" s="9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"/>
      <c r="AL181" s="1"/>
    </row>
    <row r="182" spans="1:38" x14ac:dyDescent="0.2">
      <c r="A182" s="1"/>
      <c r="B182" s="88"/>
      <c r="C182" s="65" t="s">
        <v>5</v>
      </c>
      <c r="D182" s="110">
        <v>4721975</v>
      </c>
      <c r="E182" s="42">
        <v>5856754</v>
      </c>
      <c r="F182" s="42">
        <v>6697211</v>
      </c>
      <c r="G182" s="42">
        <v>40937</v>
      </c>
      <c r="H182" s="42"/>
      <c r="I182" s="42">
        <v>829</v>
      </c>
      <c r="J182" s="42">
        <v>105606</v>
      </c>
      <c r="K182" s="42">
        <v>37606</v>
      </c>
      <c r="L182" s="42">
        <v>2434</v>
      </c>
      <c r="M182" s="176"/>
      <c r="N182" s="177"/>
      <c r="O182" s="9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"/>
      <c r="AL182" s="1"/>
    </row>
    <row r="183" spans="1:38" x14ac:dyDescent="0.2">
      <c r="A183" s="1"/>
      <c r="B183" s="133"/>
      <c r="C183" s="65" t="s">
        <v>6</v>
      </c>
      <c r="D183" s="110">
        <v>4528044</v>
      </c>
      <c r="E183" s="42">
        <v>5669373</v>
      </c>
      <c r="F183" s="42">
        <v>6792436</v>
      </c>
      <c r="G183" s="42">
        <v>48019</v>
      </c>
      <c r="H183" s="42"/>
      <c r="I183" s="42">
        <v>808</v>
      </c>
      <c r="J183" s="42">
        <v>115032</v>
      </c>
      <c r="K183" s="42">
        <v>41273</v>
      </c>
      <c r="L183" s="42"/>
      <c r="M183" s="176"/>
      <c r="N183" s="177"/>
      <c r="O183" s="9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"/>
      <c r="AL183" s="1"/>
    </row>
    <row r="184" spans="1:38" x14ac:dyDescent="0.2">
      <c r="A184" s="1"/>
      <c r="B184" s="88"/>
      <c r="C184" s="65" t="s">
        <v>7</v>
      </c>
      <c r="D184" s="110">
        <v>4318153</v>
      </c>
      <c r="E184" s="42">
        <v>5646676</v>
      </c>
      <c r="F184" s="42">
        <v>6682293</v>
      </c>
      <c r="G184" s="42">
        <v>51020</v>
      </c>
      <c r="H184" s="42"/>
      <c r="I184" s="42">
        <v>839</v>
      </c>
      <c r="J184" s="42">
        <v>121062</v>
      </c>
      <c r="K184" s="42">
        <v>45030</v>
      </c>
      <c r="L184" s="42"/>
      <c r="M184" s="176"/>
      <c r="N184" s="177"/>
      <c r="O184" s="9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"/>
      <c r="AL184" s="1"/>
    </row>
    <row r="185" spans="1:38" x14ac:dyDescent="0.2">
      <c r="A185" s="1"/>
      <c r="B185" s="88"/>
      <c r="C185" s="65" t="s">
        <v>8</v>
      </c>
      <c r="D185" s="110">
        <v>4198552</v>
      </c>
      <c r="E185" s="42">
        <v>5592122</v>
      </c>
      <c r="F185" s="42">
        <v>6401745</v>
      </c>
      <c r="G185" s="42">
        <v>72936</v>
      </c>
      <c r="H185" s="42"/>
      <c r="I185" s="42">
        <v>772</v>
      </c>
      <c r="J185" s="42">
        <v>123663</v>
      </c>
      <c r="K185" s="42">
        <v>40349</v>
      </c>
      <c r="L185" s="42"/>
      <c r="M185" s="176"/>
      <c r="N185" s="111">
        <v>4620</v>
      </c>
      <c r="O185" s="9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"/>
      <c r="AL185" s="1"/>
    </row>
    <row r="186" spans="1:38" x14ac:dyDescent="0.2">
      <c r="A186" s="1"/>
      <c r="B186" s="133"/>
      <c r="C186" s="65" t="s">
        <v>9</v>
      </c>
      <c r="D186" s="110">
        <v>4014577</v>
      </c>
      <c r="E186" s="42">
        <v>5683198</v>
      </c>
      <c r="F186" s="42">
        <v>6593095</v>
      </c>
      <c r="G186" s="42">
        <v>76909</v>
      </c>
      <c r="H186" s="42"/>
      <c r="I186" s="42">
        <v>742</v>
      </c>
      <c r="J186" s="42">
        <v>130963</v>
      </c>
      <c r="K186" s="42">
        <v>35944</v>
      </c>
      <c r="L186" s="42"/>
      <c r="M186" s="176"/>
      <c r="N186" s="111">
        <v>7956</v>
      </c>
      <c r="O186" s="9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"/>
      <c r="AL186" s="1"/>
    </row>
    <row r="187" spans="1:38" x14ac:dyDescent="0.2">
      <c r="A187" s="1"/>
      <c r="B187" s="88"/>
      <c r="C187" s="65" t="s">
        <v>10</v>
      </c>
      <c r="D187" s="110">
        <v>3813668</v>
      </c>
      <c r="E187" s="42">
        <v>5661008</v>
      </c>
      <c r="F187" s="42">
        <v>6458916</v>
      </c>
      <c r="G187" s="42">
        <v>77094</v>
      </c>
      <c r="H187" s="42"/>
      <c r="I187" s="42">
        <v>724</v>
      </c>
      <c r="J187" s="42">
        <v>152864</v>
      </c>
      <c r="K187" s="42">
        <v>31606</v>
      </c>
      <c r="L187" s="42"/>
      <c r="M187" s="176"/>
      <c r="N187" s="111">
        <v>13428</v>
      </c>
      <c r="O187" s="9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"/>
      <c r="AL187" s="1"/>
    </row>
    <row r="188" spans="1:38" ht="13.5" thickBot="1" x14ac:dyDescent="0.25">
      <c r="A188" s="1"/>
      <c r="B188" s="89"/>
      <c r="C188" s="67" t="s">
        <v>11</v>
      </c>
      <c r="D188" s="112">
        <v>3864892</v>
      </c>
      <c r="E188" s="113">
        <v>5803308</v>
      </c>
      <c r="F188" s="113">
        <v>6621923</v>
      </c>
      <c r="G188" s="113">
        <v>85644</v>
      </c>
      <c r="H188" s="113"/>
      <c r="I188" s="113">
        <v>710</v>
      </c>
      <c r="J188" s="113">
        <v>166277</v>
      </c>
      <c r="K188" s="113">
        <v>31493</v>
      </c>
      <c r="L188" s="113"/>
      <c r="M188" s="178"/>
      <c r="N188" s="114">
        <v>54822</v>
      </c>
      <c r="O188" s="9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"/>
      <c r="AL188" s="1"/>
    </row>
    <row r="189" spans="1:38" ht="13.5" thickBot="1" x14ac:dyDescent="0.25">
      <c r="A189" s="1"/>
      <c r="B189" s="151"/>
      <c r="C189" s="15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9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"/>
      <c r="AL189" s="1"/>
    </row>
    <row r="190" spans="1:38" ht="13.5" thickBot="1" x14ac:dyDescent="0.25">
      <c r="A190" s="1"/>
      <c r="B190" s="153" t="s">
        <v>52</v>
      </c>
      <c r="C190" s="154"/>
      <c r="D190" s="161">
        <f>+D188/D176-1</f>
        <v>-0.1682227684342803</v>
      </c>
      <c r="E190" s="161">
        <f>+E188/E176-1</f>
        <v>-2.39786552321819E-3</v>
      </c>
      <c r="F190" s="161">
        <f>+F188/F176-1</f>
        <v>-2.2993185061616073E-3</v>
      </c>
      <c r="G190" s="161">
        <f>+G188/G176-1</f>
        <v>1.5847769662582243</v>
      </c>
      <c r="H190" s="161"/>
      <c r="I190" s="161">
        <f>+I188/I176-1</f>
        <v>-0.29423459244532801</v>
      </c>
      <c r="J190" s="161">
        <f>+J188/J176-1</f>
        <v>0.60488190952348786</v>
      </c>
      <c r="K190" s="161">
        <f>+K188/K176-1</f>
        <v>-0.22566447837525505</v>
      </c>
      <c r="L190" s="161"/>
      <c r="M190" s="161"/>
      <c r="N190" s="162"/>
      <c r="O190" s="9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"/>
      <c r="AL190" s="1"/>
    </row>
    <row r="191" spans="1:38" x14ac:dyDescent="0.2">
      <c r="A191" s="1"/>
      <c r="B191" s="151"/>
      <c r="C191" s="15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9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"/>
      <c r="AL191" s="1"/>
    </row>
    <row r="192" spans="1:38" x14ac:dyDescent="0.2">
      <c r="A192" s="1"/>
      <c r="B192" s="99" t="s">
        <v>27</v>
      </c>
      <c r="C192" s="35"/>
      <c r="D192" s="139"/>
      <c r="E192" s="139"/>
      <c r="F192" s="139"/>
      <c r="G192" s="15"/>
      <c r="H192" s="15"/>
      <c r="I192" s="15"/>
      <c r="J192" s="15"/>
      <c r="K192" s="15"/>
      <c r="L192" s="15"/>
      <c r="M192" s="15"/>
      <c r="N192" s="15"/>
      <c r="O192" s="9"/>
      <c r="P192" s="15"/>
      <c r="Q192" s="15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4"/>
      <c r="AK192" s="1"/>
      <c r="AL192" s="1"/>
    </row>
    <row r="193" spans="1:38" x14ac:dyDescent="0.2">
      <c r="A193" s="1"/>
      <c r="B193" s="15"/>
      <c r="C193" s="15"/>
      <c r="D193" s="141"/>
      <c r="E193" s="141"/>
      <c r="F193" s="141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x14ac:dyDescent="0.2">
      <c r="A194" s="1"/>
      <c r="B194" s="15"/>
      <c r="C194" s="15"/>
      <c r="D194" s="47"/>
      <c r="E194" s="47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6"/>
      <c r="Q194" s="17"/>
      <c r="R194" s="10"/>
      <c r="S194" s="10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x14ac:dyDescent="0.2">
      <c r="A195" s="1"/>
      <c r="B195" s="15"/>
      <c r="C195" s="15"/>
      <c r="D195" s="47"/>
      <c r="E195" s="47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6"/>
      <c r="Q195" s="17"/>
      <c r="R195" s="10"/>
      <c r="S195" s="10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x14ac:dyDescent="0.2">
      <c r="A196" s="1"/>
      <c r="B196" s="15"/>
      <c r="C196" s="15"/>
      <c r="D196" s="47"/>
      <c r="E196" s="47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6"/>
      <c r="Q196" s="17"/>
      <c r="R196" s="10"/>
      <c r="S196" s="10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x14ac:dyDescent="0.2">
      <c r="A197" s="1"/>
      <c r="B197" s="15"/>
      <c r="C197" s="15"/>
      <c r="D197" s="47"/>
      <c r="E197" s="47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6"/>
      <c r="Q197" s="17"/>
      <c r="R197" s="10"/>
      <c r="S197" s="10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x14ac:dyDescent="0.2">
      <c r="A198" s="1"/>
      <c r="B198" s="15"/>
      <c r="C198" s="15"/>
      <c r="D198" s="47"/>
      <c r="E198" s="47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6"/>
      <c r="Q198" s="17"/>
      <c r="R198" s="10"/>
      <c r="S198" s="10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x14ac:dyDescent="0.2">
      <c r="A199" s="1"/>
      <c r="B199" s="15"/>
      <c r="C199" s="15"/>
      <c r="D199" s="47"/>
      <c r="E199" s="47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6"/>
      <c r="Q199" s="17"/>
      <c r="R199" s="10"/>
      <c r="S199" s="10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x14ac:dyDescent="0.2">
      <c r="A200" s="1"/>
      <c r="B200" s="15"/>
      <c r="C200" s="15"/>
      <c r="D200" s="47"/>
      <c r="E200" s="47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6"/>
      <c r="Q200" s="17"/>
      <c r="R200" s="10"/>
      <c r="S200" s="10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x14ac:dyDescent="0.2">
      <c r="A201" s="1"/>
      <c r="B201" s="15"/>
      <c r="C201" s="15"/>
      <c r="D201" s="47"/>
      <c r="E201" s="47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6"/>
      <c r="Q201" s="17"/>
      <c r="R201" s="10"/>
      <c r="S201" s="10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x14ac:dyDescent="0.2">
      <c r="A202" s="1"/>
      <c r="B202" s="15"/>
      <c r="C202" s="15"/>
      <c r="D202" s="47"/>
      <c r="E202" s="47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6"/>
      <c r="Q202" s="17"/>
      <c r="R202" s="10"/>
      <c r="S202" s="10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x14ac:dyDescent="0.2">
      <c r="A203" s="1"/>
      <c r="B203" s="15"/>
      <c r="C203" s="15"/>
      <c r="D203" s="47"/>
      <c r="E203" s="47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6"/>
      <c r="Q203" s="17"/>
      <c r="R203" s="10"/>
      <c r="S203" s="10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x14ac:dyDescent="0.2">
      <c r="A204" s="1"/>
      <c r="B204" s="15"/>
      <c r="C204" s="15"/>
      <c r="D204" s="47"/>
      <c r="E204" s="47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6"/>
      <c r="Q204" s="17"/>
      <c r="R204" s="10"/>
      <c r="S204" s="10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x14ac:dyDescent="0.2">
      <c r="A205" s="1"/>
      <c r="B205" s="15"/>
      <c r="C205" s="15"/>
      <c r="D205" s="47"/>
      <c r="E205" s="47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6"/>
      <c r="Q205" s="17"/>
      <c r="R205" s="10"/>
      <c r="S205" s="10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x14ac:dyDescent="0.2">
      <c r="A206" s="1"/>
      <c r="B206" s="15"/>
      <c r="C206" s="15"/>
      <c r="D206" s="47"/>
      <c r="E206" s="47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6"/>
      <c r="Q206" s="17"/>
      <c r="R206" s="10"/>
      <c r="S206" s="10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x14ac:dyDescent="0.2">
      <c r="A207" s="1"/>
      <c r="B207" s="15"/>
      <c r="C207" s="15"/>
      <c r="D207" s="47"/>
      <c r="E207" s="47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6"/>
      <c r="Q207" s="17"/>
      <c r="R207" s="10"/>
      <c r="S207" s="10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x14ac:dyDescent="0.2">
      <c r="A208" s="1"/>
      <c r="B208" s="15"/>
      <c r="C208" s="15"/>
      <c r="D208" s="47"/>
      <c r="E208" s="47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6"/>
      <c r="Q208" s="17"/>
      <c r="R208" s="10"/>
      <c r="S208" s="10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x14ac:dyDescent="0.2">
      <c r="A209" s="1"/>
      <c r="B209" s="15"/>
      <c r="C209" s="15"/>
      <c r="D209" s="47"/>
      <c r="E209" s="47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6"/>
      <c r="Q209" s="17"/>
      <c r="R209" s="10"/>
      <c r="S209" s="10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x14ac:dyDescent="0.2">
      <c r="A210" s="1"/>
      <c r="B210" s="15"/>
      <c r="C210" s="15"/>
      <c r="D210" s="47"/>
      <c r="E210" s="47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6"/>
      <c r="Q210" s="17"/>
      <c r="R210" s="10"/>
      <c r="S210" s="10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x14ac:dyDescent="0.2">
      <c r="A211" s="1"/>
      <c r="B211" s="15"/>
      <c r="C211" s="15"/>
      <c r="D211" s="47"/>
      <c r="E211" s="47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6"/>
      <c r="Q211" s="17"/>
      <c r="R211" s="10"/>
      <c r="S211" s="10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x14ac:dyDescent="0.2">
      <c r="A212" s="1"/>
      <c r="B212" s="15"/>
      <c r="C212" s="15"/>
      <c r="D212" s="47"/>
      <c r="E212" s="47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6"/>
      <c r="Q212" s="17"/>
      <c r="R212" s="10"/>
      <c r="S212" s="10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x14ac:dyDescent="0.2">
      <c r="A213" s="1"/>
      <c r="B213" s="15"/>
      <c r="C213" s="15"/>
      <c r="D213" s="47"/>
      <c r="E213" s="47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6"/>
      <c r="Q213" s="17"/>
      <c r="R213" s="10"/>
      <c r="S213" s="10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x14ac:dyDescent="0.2">
      <c r="A214" s="1"/>
      <c r="B214" s="15"/>
      <c r="C214" s="15"/>
      <c r="D214" s="47"/>
      <c r="E214" s="47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6"/>
      <c r="Q214" s="17"/>
      <c r="R214" s="10"/>
      <c r="S214" s="10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x14ac:dyDescent="0.2">
      <c r="A215" s="1"/>
      <c r="B215" s="15"/>
      <c r="C215" s="15"/>
      <c r="D215" s="47"/>
      <c r="E215" s="47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6"/>
      <c r="Q215" s="17"/>
      <c r="R215" s="10"/>
      <c r="S215" s="10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x14ac:dyDescent="0.2">
      <c r="A216" s="1"/>
      <c r="B216" s="15"/>
      <c r="C216" s="15"/>
      <c r="D216" s="47"/>
      <c r="E216" s="47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6"/>
      <c r="Q216" s="17"/>
      <c r="R216" s="10"/>
      <c r="S216" s="10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x14ac:dyDescent="0.2">
      <c r="A217" s="1"/>
      <c r="B217" s="15"/>
      <c r="C217" s="15"/>
      <c r="D217" s="47"/>
      <c r="E217" s="47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6"/>
      <c r="Q217" s="17"/>
      <c r="R217" s="10"/>
      <c r="S217" s="10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x14ac:dyDescent="0.2">
      <c r="A218" s="1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idden="1" x14ac:dyDescent="0.2"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idden="1" x14ac:dyDescent="0.2"/>
    <row r="221" spans="1:38" hidden="1" x14ac:dyDescent="0.2"/>
    <row r="222" spans="1:38" hidden="1" x14ac:dyDescent="0.2"/>
    <row r="223" spans="1:38" x14ac:dyDescent="0.2"/>
  </sheetData>
  <sheetProtection sheet="1" objects="1" scenarios="1"/>
  <phoneticPr fontId="0" type="noConversion"/>
  <hyperlinks>
    <hyperlink ref="B4" location="ÍNDICE!A1" display="&lt;&lt; VOLVER"/>
    <hyperlink ref="B192" location="ÍNDICE!A1" display="&lt;&lt; VOLVER"/>
  </hyperlinks>
  <printOptions horizontalCentered="1"/>
  <pageMargins left="0.78740157480314965" right="0.78740157480314965" top="0.98425196850393704" bottom="0.98425196850393704" header="0" footer="0"/>
  <pageSetup paperSize="9" scale="67" orientation="portrait"/>
  <headerFooter alignWithMargins="0"/>
  <rowBreaks count="1" manualBreakCount="1">
    <brk id="80" max="9" man="1"/>
  </rowBreak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6"/>
  <sheetViews>
    <sheetView showGridLines="0" showRowColHeaders="0" topLeftCell="A175" zoomScaleSheetLayoutView="100" workbookViewId="0">
      <selection activeCell="M4" sqref="M4"/>
    </sheetView>
  </sheetViews>
  <sheetFormatPr baseColWidth="10" defaultColWidth="0" defaultRowHeight="12.75" zeroHeight="1" x14ac:dyDescent="0.2"/>
  <cols>
    <col min="1" max="1" width="20.42578125" customWidth="1"/>
    <col min="2" max="2" width="12.28515625" customWidth="1"/>
    <col min="3" max="3" width="7.42578125" customWidth="1"/>
    <col min="4" max="14" width="14.42578125" customWidth="1"/>
    <col min="15" max="15" width="21.7109375" customWidth="1"/>
    <col min="16" max="16" width="7.140625" customWidth="1"/>
    <col min="17" max="17" width="6.85546875" customWidth="1"/>
    <col min="18" max="20" width="3" customWidth="1"/>
    <col min="21" max="35" width="3" hidden="1" customWidth="1"/>
    <col min="36" max="36" width="13.28515625" hidden="1" customWidth="1"/>
    <col min="37" max="37" width="5.42578125" hidden="1" customWidth="1"/>
    <col min="38" max="16384" width="3" hidden="1"/>
  </cols>
  <sheetData>
    <row r="1" spans="1:38" s="32" customFormat="1" ht="33.75" customHeight="1" x14ac:dyDescent="0.2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</row>
    <row r="2" spans="1:38" s="3" customFormat="1" ht="12.75" customHeight="1" x14ac:dyDescent="0.2">
      <c r="A2" s="2"/>
      <c r="B2" s="43" t="s">
        <v>12</v>
      </c>
      <c r="C2" s="2"/>
      <c r="D2" s="44"/>
      <c r="E2" s="4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s="3" customFormat="1" ht="10.5" customHeight="1" x14ac:dyDescent="0.2">
      <c r="A3" s="2"/>
      <c r="B3" s="43" t="s">
        <v>76</v>
      </c>
      <c r="C3" s="2"/>
      <c r="D3" s="44"/>
      <c r="E3" s="4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s="32" customFormat="1" ht="28.5" customHeight="1" thickBot="1" x14ac:dyDescent="0.25">
      <c r="A4" s="31"/>
      <c r="B4" s="99" t="s">
        <v>27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4"/>
      <c r="AF4" s="31"/>
      <c r="AG4" s="31"/>
      <c r="AH4" s="31"/>
      <c r="AI4" s="31"/>
      <c r="AJ4" s="31"/>
      <c r="AK4" s="31"/>
      <c r="AL4" s="31"/>
    </row>
    <row r="5" spans="1:38" ht="13.5" thickBot="1" x14ac:dyDescent="0.25">
      <c r="A5" s="1"/>
      <c r="B5" s="22" t="s">
        <v>13</v>
      </c>
      <c r="C5" s="60" t="s">
        <v>19</v>
      </c>
      <c r="D5" s="100" t="s">
        <v>39</v>
      </c>
      <c r="E5" s="5" t="s">
        <v>40</v>
      </c>
      <c r="F5" s="5" t="s">
        <v>41</v>
      </c>
      <c r="G5" s="5" t="s">
        <v>42</v>
      </c>
      <c r="H5" s="5" t="s">
        <v>43</v>
      </c>
      <c r="I5" s="5" t="s">
        <v>44</v>
      </c>
      <c r="J5" s="5" t="s">
        <v>46</v>
      </c>
      <c r="K5" s="146" t="s">
        <v>47</v>
      </c>
      <c r="L5" s="5" t="s">
        <v>49</v>
      </c>
      <c r="M5" s="5" t="s">
        <v>50</v>
      </c>
      <c r="N5" s="6" t="s">
        <v>51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8"/>
      <c r="AK5" s="1"/>
      <c r="AL5" s="1"/>
    </row>
    <row r="6" spans="1:38" x14ac:dyDescent="0.2">
      <c r="A6" s="1"/>
      <c r="B6" s="62">
        <v>2000</v>
      </c>
      <c r="C6" s="63" t="s">
        <v>11</v>
      </c>
      <c r="D6" s="132">
        <f>D32</f>
        <v>122062</v>
      </c>
      <c r="E6" s="115">
        <f>E32</f>
        <v>289076</v>
      </c>
      <c r="F6" s="115">
        <f>F32</f>
        <v>656992</v>
      </c>
      <c r="G6" s="115"/>
      <c r="H6" s="115"/>
      <c r="I6" s="115"/>
      <c r="J6" s="115"/>
      <c r="K6" s="115"/>
      <c r="L6" s="115"/>
      <c r="M6" s="106"/>
      <c r="N6" s="102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1"/>
      <c r="AL6" s="1"/>
    </row>
    <row r="7" spans="1:38" x14ac:dyDescent="0.2">
      <c r="A7" s="1"/>
      <c r="B7" s="64">
        <v>2001</v>
      </c>
      <c r="C7" s="65" t="s">
        <v>11</v>
      </c>
      <c r="D7" s="110">
        <f>D44</f>
        <v>208462</v>
      </c>
      <c r="E7" s="42">
        <f>E44</f>
        <v>416358</v>
      </c>
      <c r="F7" s="42">
        <f>F44</f>
        <v>666032</v>
      </c>
      <c r="G7" s="42"/>
      <c r="H7" s="42"/>
      <c r="I7" s="42"/>
      <c r="J7" s="42"/>
      <c r="K7" s="42"/>
      <c r="L7" s="42"/>
      <c r="M7" s="41"/>
      <c r="N7" s="102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1"/>
      <c r="AL7" s="1"/>
    </row>
    <row r="8" spans="1:38" x14ac:dyDescent="0.2">
      <c r="A8" s="1"/>
      <c r="B8" s="64">
        <v>2002</v>
      </c>
      <c r="C8" s="65" t="s">
        <v>11</v>
      </c>
      <c r="D8" s="110">
        <f>D56</f>
        <v>205006</v>
      </c>
      <c r="E8" s="42">
        <f>E56</f>
        <v>485746</v>
      </c>
      <c r="F8" s="42">
        <f>F56</f>
        <v>692119</v>
      </c>
      <c r="G8" s="42"/>
      <c r="H8" s="42"/>
      <c r="I8" s="42"/>
      <c r="J8" s="42"/>
      <c r="K8" s="42"/>
      <c r="L8" s="42"/>
      <c r="M8" s="41"/>
      <c r="N8" s="102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1"/>
      <c r="AL8" s="1"/>
    </row>
    <row r="9" spans="1:38" x14ac:dyDescent="0.2">
      <c r="A9" s="69"/>
      <c r="B9" s="64">
        <v>2003</v>
      </c>
      <c r="C9" s="65" t="s">
        <v>11</v>
      </c>
      <c r="D9" s="110">
        <f>D68</f>
        <v>230942</v>
      </c>
      <c r="E9" s="42">
        <f>E68</f>
        <v>517662</v>
      </c>
      <c r="F9" s="42">
        <f>F68</f>
        <v>724706</v>
      </c>
      <c r="G9" s="42"/>
      <c r="H9" s="42"/>
      <c r="I9" s="42"/>
      <c r="J9" s="42"/>
      <c r="K9" s="42"/>
      <c r="L9" s="42"/>
      <c r="M9" s="41"/>
      <c r="N9" s="102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1"/>
      <c r="AL9" s="1"/>
    </row>
    <row r="10" spans="1:38" x14ac:dyDescent="0.2">
      <c r="A10" s="1"/>
      <c r="B10" s="64">
        <v>2004</v>
      </c>
      <c r="C10" s="65" t="s">
        <v>11</v>
      </c>
      <c r="D10" s="110">
        <f>D80</f>
        <v>235319</v>
      </c>
      <c r="E10" s="42">
        <f>E80</f>
        <v>611217</v>
      </c>
      <c r="F10" s="42">
        <f>F80</f>
        <v>770117</v>
      </c>
      <c r="G10" s="42"/>
      <c r="H10" s="42"/>
      <c r="I10" s="42"/>
      <c r="J10" s="42"/>
      <c r="K10" s="42"/>
      <c r="L10" s="42"/>
      <c r="M10" s="41"/>
      <c r="N10" s="102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1"/>
      <c r="AL10" s="1"/>
    </row>
    <row r="11" spans="1:38" x14ac:dyDescent="0.2">
      <c r="A11" s="1"/>
      <c r="B11" s="64">
        <v>2005</v>
      </c>
      <c r="C11" s="65" t="s">
        <v>11</v>
      </c>
      <c r="D11" s="110">
        <f>D92</f>
        <v>278089</v>
      </c>
      <c r="E11" s="42">
        <f>E92</f>
        <v>783364</v>
      </c>
      <c r="F11" s="42">
        <f>F92</f>
        <v>870006</v>
      </c>
      <c r="G11" s="42"/>
      <c r="H11" s="42"/>
      <c r="I11" s="42"/>
      <c r="J11" s="42"/>
      <c r="K11" s="42"/>
      <c r="L11" s="42"/>
      <c r="M11" s="41"/>
      <c r="N11" s="102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1"/>
      <c r="AL11" s="1"/>
    </row>
    <row r="12" spans="1:38" x14ac:dyDescent="0.2">
      <c r="A12" s="1"/>
      <c r="B12" s="64">
        <v>2006</v>
      </c>
      <c r="C12" s="65" t="s">
        <v>11</v>
      </c>
      <c r="D12" s="110">
        <f>+D104</f>
        <v>467491</v>
      </c>
      <c r="E12" s="42">
        <f>+E104</f>
        <v>1029943</v>
      </c>
      <c r="F12" s="42">
        <f>+F104</f>
        <v>1146790</v>
      </c>
      <c r="G12" s="42"/>
      <c r="H12" s="42"/>
      <c r="I12" s="42"/>
      <c r="J12" s="42"/>
      <c r="K12" s="42"/>
      <c r="L12" s="42"/>
      <c r="M12" s="41"/>
      <c r="N12" s="102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1"/>
      <c r="AL12" s="1"/>
    </row>
    <row r="13" spans="1:38" x14ac:dyDescent="0.2">
      <c r="A13" s="70"/>
      <c r="B13" s="64">
        <v>2007</v>
      </c>
      <c r="C13" s="65" t="s">
        <v>11</v>
      </c>
      <c r="D13" s="110">
        <f>+D116</f>
        <v>529873</v>
      </c>
      <c r="E13" s="42">
        <f>+E116</f>
        <v>1489501</v>
      </c>
      <c r="F13" s="42">
        <f>+F116</f>
        <v>1503792</v>
      </c>
      <c r="G13" s="42"/>
      <c r="H13" s="42"/>
      <c r="I13" s="42"/>
      <c r="J13" s="42"/>
      <c r="K13" s="42"/>
      <c r="L13" s="42"/>
      <c r="M13" s="41"/>
      <c r="N13" s="102"/>
      <c r="O13" s="9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"/>
      <c r="AL13" s="1"/>
    </row>
    <row r="14" spans="1:38" x14ac:dyDescent="0.2">
      <c r="A14" s="70"/>
      <c r="B14" s="64">
        <v>2008</v>
      </c>
      <c r="C14" s="65" t="s">
        <v>11</v>
      </c>
      <c r="D14" s="110">
        <f>+D128</f>
        <v>388438</v>
      </c>
      <c r="E14" s="42">
        <f>+E128</f>
        <v>1786608</v>
      </c>
      <c r="F14" s="42">
        <f>+F128</f>
        <v>1851420</v>
      </c>
      <c r="G14" s="42">
        <f>+G128</f>
        <v>7212</v>
      </c>
      <c r="H14" s="42"/>
      <c r="I14" s="42"/>
      <c r="J14" s="42"/>
      <c r="K14" s="42"/>
      <c r="L14" s="42"/>
      <c r="M14" s="41"/>
      <c r="N14" s="102"/>
      <c r="O14" s="9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"/>
      <c r="AL14" s="1"/>
    </row>
    <row r="15" spans="1:38" x14ac:dyDescent="0.2">
      <c r="A15" s="70"/>
      <c r="B15" s="64">
        <v>2009</v>
      </c>
      <c r="C15" s="65" t="s">
        <v>11</v>
      </c>
      <c r="D15" s="110">
        <f>+D140</f>
        <v>473733</v>
      </c>
      <c r="E15" s="42">
        <f>+E140</f>
        <v>2000167</v>
      </c>
      <c r="F15" s="42">
        <f>+F140</f>
        <v>2029404</v>
      </c>
      <c r="G15" s="42">
        <f>+G140</f>
        <v>13896</v>
      </c>
      <c r="H15" s="42"/>
      <c r="I15" s="42"/>
      <c r="J15" s="42"/>
      <c r="K15" s="42"/>
      <c r="L15" s="42"/>
      <c r="M15" s="41"/>
      <c r="N15" s="102"/>
      <c r="O15" s="9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"/>
      <c r="AL15" s="1"/>
    </row>
    <row r="16" spans="1:38" x14ac:dyDescent="0.2">
      <c r="A16" s="70"/>
      <c r="B16" s="64">
        <v>2010</v>
      </c>
      <c r="C16" s="65" t="s">
        <v>11</v>
      </c>
      <c r="D16" s="110">
        <f t="shared" ref="D16:I16" si="0">+D152</f>
        <v>798796</v>
      </c>
      <c r="E16" s="42">
        <f t="shared" si="0"/>
        <v>2422406</v>
      </c>
      <c r="F16" s="42">
        <f t="shared" si="0"/>
        <v>2537019</v>
      </c>
      <c r="G16" s="42">
        <f t="shared" si="0"/>
        <v>27557</v>
      </c>
      <c r="H16" s="42">
        <f t="shared" si="0"/>
        <v>627</v>
      </c>
      <c r="I16" s="42">
        <f t="shared" si="0"/>
        <v>0</v>
      </c>
      <c r="J16" s="42"/>
      <c r="K16" s="42"/>
      <c r="L16" s="42"/>
      <c r="M16" s="145"/>
      <c r="N16" s="150"/>
      <c r="O16" s="9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"/>
      <c r="AL16" s="1"/>
    </row>
    <row r="17" spans="1:38" x14ac:dyDescent="0.2">
      <c r="A17" s="70"/>
      <c r="B17" s="64">
        <v>2011</v>
      </c>
      <c r="C17" s="65" t="s">
        <v>11</v>
      </c>
      <c r="D17" s="110">
        <f t="shared" ref="D17:I17" si="1">+D164</f>
        <v>994283</v>
      </c>
      <c r="E17" s="42">
        <f t="shared" si="1"/>
        <v>2758079</v>
      </c>
      <c r="F17" s="42">
        <f t="shared" si="1"/>
        <v>2638165</v>
      </c>
      <c r="G17" s="42">
        <f t="shared" si="1"/>
        <v>37413</v>
      </c>
      <c r="H17" s="42">
        <f t="shared" si="1"/>
        <v>1176</v>
      </c>
      <c r="I17" s="42">
        <f t="shared" si="1"/>
        <v>565</v>
      </c>
      <c r="J17" s="42"/>
      <c r="K17" s="42"/>
      <c r="L17" s="42"/>
      <c r="M17" s="144"/>
      <c r="N17" s="108"/>
      <c r="O17" s="9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"/>
      <c r="AL17" s="1"/>
    </row>
    <row r="18" spans="1:38" x14ac:dyDescent="0.2">
      <c r="A18" s="70"/>
      <c r="B18" s="64">
        <v>2012</v>
      </c>
      <c r="C18" s="65" t="s">
        <v>11</v>
      </c>
      <c r="D18" s="110">
        <f>+D176</f>
        <v>1155617</v>
      </c>
      <c r="E18" s="42">
        <f t="shared" ref="E18:K18" si="2">+E176</f>
        <v>2963568</v>
      </c>
      <c r="F18" s="42">
        <f t="shared" si="2"/>
        <v>2417565</v>
      </c>
      <c r="G18" s="42">
        <f t="shared" si="2"/>
        <v>78449</v>
      </c>
      <c r="H18" s="42">
        <f t="shared" si="2"/>
        <v>1985</v>
      </c>
      <c r="I18" s="42">
        <f t="shared" si="2"/>
        <v>2409</v>
      </c>
      <c r="J18" s="42"/>
      <c r="K18" s="42">
        <f t="shared" si="2"/>
        <v>38123</v>
      </c>
      <c r="L18" s="42"/>
      <c r="M18" s="41"/>
      <c r="N18" s="102"/>
      <c r="O18" s="9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"/>
      <c r="AL18" s="1"/>
    </row>
    <row r="19" spans="1:38" ht="13.5" thickBot="1" x14ac:dyDescent="0.25">
      <c r="A19" s="70"/>
      <c r="B19" s="66">
        <v>2013</v>
      </c>
      <c r="C19" s="67" t="s">
        <v>11</v>
      </c>
      <c r="D19" s="112">
        <f>+D188</f>
        <v>1289277</v>
      </c>
      <c r="E19" s="113">
        <f t="shared" ref="E19:K19" si="3">+E188</f>
        <v>3068794</v>
      </c>
      <c r="F19" s="113">
        <f t="shared" si="3"/>
        <v>2484948</v>
      </c>
      <c r="G19" s="113">
        <f t="shared" si="3"/>
        <v>142200</v>
      </c>
      <c r="H19" s="113">
        <f t="shared" si="3"/>
        <v>1319</v>
      </c>
      <c r="I19" s="113">
        <f t="shared" si="3"/>
        <v>5080</v>
      </c>
      <c r="J19" s="113"/>
      <c r="K19" s="113">
        <f t="shared" si="3"/>
        <v>38535</v>
      </c>
      <c r="L19" s="113"/>
      <c r="M19" s="181"/>
      <c r="N19" s="114"/>
      <c r="O19" s="135"/>
      <c r="P19" s="135"/>
      <c r="Q19" s="135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"/>
      <c r="AL19" s="1"/>
    </row>
    <row r="20" spans="1:38" ht="13.5" thickBot="1" x14ac:dyDescent="0.25">
      <c r="A20" s="1"/>
      <c r="B20" s="22" t="s">
        <v>13</v>
      </c>
      <c r="C20" s="23" t="s">
        <v>19</v>
      </c>
      <c r="D20" s="5" t="s">
        <v>39</v>
      </c>
      <c r="E20" s="5" t="s">
        <v>40</v>
      </c>
      <c r="F20" s="5" t="s">
        <v>41</v>
      </c>
      <c r="G20" s="5" t="s">
        <v>42</v>
      </c>
      <c r="H20" s="146" t="s">
        <v>43</v>
      </c>
      <c r="I20" s="5" t="s">
        <v>44</v>
      </c>
      <c r="J20" s="5" t="s">
        <v>46</v>
      </c>
      <c r="K20" s="5" t="s">
        <v>47</v>
      </c>
      <c r="L20" s="5" t="s">
        <v>49</v>
      </c>
      <c r="M20" s="5" t="s">
        <v>50</v>
      </c>
      <c r="N20" s="6" t="s">
        <v>51</v>
      </c>
      <c r="O20" s="9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8"/>
      <c r="AK20" s="1"/>
      <c r="AL20" s="1"/>
    </row>
    <row r="21" spans="1:38" x14ac:dyDescent="0.2">
      <c r="A21" s="1"/>
      <c r="B21" s="68">
        <v>2000</v>
      </c>
      <c r="C21" s="63" t="s">
        <v>1</v>
      </c>
      <c r="D21" s="132">
        <v>71706</v>
      </c>
      <c r="E21" s="115">
        <v>220791</v>
      </c>
      <c r="F21" s="115">
        <v>686629</v>
      </c>
      <c r="G21" s="115"/>
      <c r="H21" s="115"/>
      <c r="I21" s="115"/>
      <c r="J21" s="115"/>
      <c r="K21" s="115"/>
      <c r="L21" s="115"/>
      <c r="M21" s="106"/>
      <c r="N21" s="102"/>
      <c r="O21" s="9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9"/>
      <c r="AK21" s="1"/>
      <c r="AL21" s="1"/>
    </row>
    <row r="22" spans="1:38" x14ac:dyDescent="0.2">
      <c r="A22" s="1"/>
      <c r="B22" s="64"/>
      <c r="C22" s="65" t="s">
        <v>28</v>
      </c>
      <c r="D22" s="110">
        <v>75232</v>
      </c>
      <c r="E22" s="42">
        <v>223829</v>
      </c>
      <c r="F22" s="42">
        <v>687360</v>
      </c>
      <c r="G22" s="42"/>
      <c r="H22" s="42"/>
      <c r="I22" s="42"/>
      <c r="J22" s="42"/>
      <c r="K22" s="42"/>
      <c r="L22" s="42"/>
      <c r="M22" s="41"/>
      <c r="N22" s="102"/>
      <c r="O22" s="9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9"/>
      <c r="AK22" s="1"/>
      <c r="AL22" s="1"/>
    </row>
    <row r="23" spans="1:38" x14ac:dyDescent="0.2">
      <c r="A23" s="1"/>
      <c r="B23" s="64"/>
      <c r="C23" s="65" t="s">
        <v>2</v>
      </c>
      <c r="D23" s="110">
        <v>82697</v>
      </c>
      <c r="E23" s="42">
        <v>225863</v>
      </c>
      <c r="F23" s="42">
        <v>686096</v>
      </c>
      <c r="G23" s="42"/>
      <c r="H23" s="42"/>
      <c r="I23" s="42"/>
      <c r="J23" s="42"/>
      <c r="K23" s="42"/>
      <c r="L23" s="42"/>
      <c r="M23" s="41"/>
      <c r="N23" s="102"/>
      <c r="O23" s="9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9"/>
      <c r="AK23" s="1"/>
      <c r="AL23" s="1"/>
    </row>
    <row r="24" spans="1:38" x14ac:dyDescent="0.2">
      <c r="A24" s="1"/>
      <c r="B24" s="64"/>
      <c r="C24" s="65" t="s">
        <v>3</v>
      </c>
      <c r="D24" s="110">
        <v>90699</v>
      </c>
      <c r="E24" s="42">
        <v>228203</v>
      </c>
      <c r="F24" s="42">
        <v>665292</v>
      </c>
      <c r="G24" s="42"/>
      <c r="H24" s="42"/>
      <c r="I24" s="42"/>
      <c r="J24" s="42"/>
      <c r="K24" s="42"/>
      <c r="L24" s="42"/>
      <c r="M24" s="41"/>
      <c r="N24" s="102"/>
      <c r="O24" s="9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9"/>
      <c r="AK24" s="1"/>
      <c r="AL24" s="1"/>
    </row>
    <row r="25" spans="1:38" x14ac:dyDescent="0.2">
      <c r="A25" s="1"/>
      <c r="B25" s="64"/>
      <c r="C25" s="65" t="s">
        <v>4</v>
      </c>
      <c r="D25" s="110">
        <v>98098</v>
      </c>
      <c r="E25" s="42">
        <v>232345</v>
      </c>
      <c r="F25" s="42">
        <v>653340</v>
      </c>
      <c r="G25" s="42"/>
      <c r="H25" s="42"/>
      <c r="I25" s="42"/>
      <c r="J25" s="42"/>
      <c r="K25" s="42"/>
      <c r="L25" s="42"/>
      <c r="M25" s="41"/>
      <c r="N25" s="102"/>
      <c r="O25" s="9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9"/>
      <c r="AK25" s="1"/>
      <c r="AL25" s="1"/>
    </row>
    <row r="26" spans="1:38" ht="13.5" customHeight="1" x14ac:dyDescent="0.2">
      <c r="A26" s="1"/>
      <c r="B26" s="64"/>
      <c r="C26" s="65" t="s">
        <v>5</v>
      </c>
      <c r="D26" s="110">
        <v>101321</v>
      </c>
      <c r="E26" s="42">
        <v>235290</v>
      </c>
      <c r="F26" s="42">
        <v>647875</v>
      </c>
      <c r="G26" s="42"/>
      <c r="H26" s="42"/>
      <c r="I26" s="42"/>
      <c r="J26" s="42"/>
      <c r="K26" s="42"/>
      <c r="L26" s="42"/>
      <c r="M26" s="41"/>
      <c r="N26" s="102"/>
      <c r="O26" s="9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9"/>
      <c r="AK26" s="1"/>
      <c r="AL26" s="1"/>
    </row>
    <row r="27" spans="1:38" x14ac:dyDescent="0.2">
      <c r="A27" s="1"/>
      <c r="B27" s="64"/>
      <c r="C27" s="65" t="s">
        <v>6</v>
      </c>
      <c r="D27" s="110">
        <v>102143</v>
      </c>
      <c r="E27" s="42">
        <v>240516</v>
      </c>
      <c r="F27" s="42">
        <v>640893</v>
      </c>
      <c r="G27" s="42"/>
      <c r="H27" s="42"/>
      <c r="I27" s="42"/>
      <c r="J27" s="42"/>
      <c r="K27" s="42"/>
      <c r="L27" s="42"/>
      <c r="M27" s="41"/>
      <c r="N27" s="102"/>
      <c r="O27" s="9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9"/>
      <c r="AK27" s="1"/>
      <c r="AL27" s="1"/>
    </row>
    <row r="28" spans="1:38" x14ac:dyDescent="0.2">
      <c r="A28" s="1"/>
      <c r="B28" s="64"/>
      <c r="C28" s="65" t="s">
        <v>7</v>
      </c>
      <c r="D28" s="110">
        <v>107941</v>
      </c>
      <c r="E28" s="42">
        <v>250142</v>
      </c>
      <c r="F28" s="42">
        <v>647406</v>
      </c>
      <c r="G28" s="42"/>
      <c r="H28" s="42"/>
      <c r="I28" s="42"/>
      <c r="J28" s="42"/>
      <c r="K28" s="42"/>
      <c r="L28" s="42"/>
      <c r="M28" s="41"/>
      <c r="N28" s="102"/>
      <c r="O28" s="9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9"/>
      <c r="AK28" s="1"/>
      <c r="AL28" s="1"/>
    </row>
    <row r="29" spans="1:38" x14ac:dyDescent="0.2">
      <c r="A29" s="1"/>
      <c r="B29" s="64"/>
      <c r="C29" s="65" t="s">
        <v>8</v>
      </c>
      <c r="D29" s="110">
        <v>112914</v>
      </c>
      <c r="E29" s="42">
        <v>258320</v>
      </c>
      <c r="F29" s="42">
        <v>643948</v>
      </c>
      <c r="G29" s="42"/>
      <c r="H29" s="42"/>
      <c r="I29" s="42"/>
      <c r="J29" s="42"/>
      <c r="K29" s="42"/>
      <c r="L29" s="42"/>
      <c r="M29" s="41"/>
      <c r="N29" s="102"/>
      <c r="O29" s="9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9"/>
      <c r="AK29" s="1"/>
      <c r="AL29" s="1"/>
    </row>
    <row r="30" spans="1:38" x14ac:dyDescent="0.2">
      <c r="A30" s="1"/>
      <c r="B30" s="64"/>
      <c r="C30" s="65" t="s">
        <v>9</v>
      </c>
      <c r="D30" s="110">
        <v>120265</v>
      </c>
      <c r="E30" s="42">
        <v>268287</v>
      </c>
      <c r="F30" s="42">
        <v>643845</v>
      </c>
      <c r="G30" s="42"/>
      <c r="H30" s="42"/>
      <c r="I30" s="42"/>
      <c r="J30" s="42"/>
      <c r="K30" s="42"/>
      <c r="L30" s="42"/>
      <c r="M30" s="41"/>
      <c r="N30" s="102"/>
      <c r="O30" s="9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9"/>
      <c r="AK30" s="1"/>
      <c r="AL30" s="1"/>
    </row>
    <row r="31" spans="1:38" x14ac:dyDescent="0.2">
      <c r="A31" s="1"/>
      <c r="B31" s="64"/>
      <c r="C31" s="65" t="s">
        <v>10</v>
      </c>
      <c r="D31" s="110">
        <v>124394</v>
      </c>
      <c r="E31" s="42">
        <v>278847</v>
      </c>
      <c r="F31" s="42">
        <v>656118</v>
      </c>
      <c r="G31" s="42"/>
      <c r="H31" s="42"/>
      <c r="I31" s="42"/>
      <c r="J31" s="42"/>
      <c r="K31" s="42"/>
      <c r="L31" s="42"/>
      <c r="M31" s="41"/>
      <c r="N31" s="102"/>
      <c r="O31" s="9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9"/>
      <c r="AK31" s="1"/>
      <c r="AL31" s="1"/>
    </row>
    <row r="32" spans="1:38" ht="13.5" thickBot="1" x14ac:dyDescent="0.25">
      <c r="A32" s="1"/>
      <c r="B32" s="66"/>
      <c r="C32" s="67" t="s">
        <v>11</v>
      </c>
      <c r="D32" s="112">
        <v>122062</v>
      </c>
      <c r="E32" s="113">
        <v>289076</v>
      </c>
      <c r="F32" s="113">
        <v>656992</v>
      </c>
      <c r="G32" s="113"/>
      <c r="H32" s="113"/>
      <c r="I32" s="113"/>
      <c r="J32" s="113"/>
      <c r="K32" s="113"/>
      <c r="L32" s="113"/>
      <c r="M32" s="104"/>
      <c r="N32" s="105"/>
      <c r="O32" s="9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9"/>
      <c r="AK32" s="1"/>
      <c r="AL32" s="1"/>
    </row>
    <row r="33" spans="1:38" x14ac:dyDescent="0.2">
      <c r="A33" s="1"/>
      <c r="B33" s="68">
        <v>2001</v>
      </c>
      <c r="C33" s="63" t="s">
        <v>1</v>
      </c>
      <c r="D33" s="132">
        <v>125242</v>
      </c>
      <c r="E33" s="115">
        <v>299406</v>
      </c>
      <c r="F33" s="115">
        <v>662039</v>
      </c>
      <c r="G33" s="115"/>
      <c r="H33" s="115"/>
      <c r="I33" s="115"/>
      <c r="J33" s="115"/>
      <c r="K33" s="115"/>
      <c r="L33" s="115"/>
      <c r="M33" s="106"/>
      <c r="N33" s="107"/>
      <c r="O33" s="9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9"/>
      <c r="AK33" s="1"/>
      <c r="AL33" s="1"/>
    </row>
    <row r="34" spans="1:38" x14ac:dyDescent="0.2">
      <c r="A34" s="1"/>
      <c r="B34" s="64"/>
      <c r="C34" s="65" t="s">
        <v>28</v>
      </c>
      <c r="D34" s="110">
        <v>127627</v>
      </c>
      <c r="E34" s="42">
        <v>307427</v>
      </c>
      <c r="F34" s="42">
        <v>661942</v>
      </c>
      <c r="G34" s="42"/>
      <c r="H34" s="42"/>
      <c r="I34" s="42"/>
      <c r="J34" s="42"/>
      <c r="K34" s="42"/>
      <c r="L34" s="42"/>
      <c r="M34" s="41"/>
      <c r="N34" s="102"/>
      <c r="O34" s="9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9"/>
      <c r="AK34" s="1"/>
      <c r="AL34" s="1"/>
    </row>
    <row r="35" spans="1:38" x14ac:dyDescent="0.2">
      <c r="A35" s="1"/>
      <c r="B35" s="64"/>
      <c r="C35" s="65" t="s">
        <v>2</v>
      </c>
      <c r="D35" s="110">
        <v>130537</v>
      </c>
      <c r="E35" s="42">
        <v>322364</v>
      </c>
      <c r="F35" s="42">
        <v>666834</v>
      </c>
      <c r="G35" s="42"/>
      <c r="H35" s="42"/>
      <c r="I35" s="42"/>
      <c r="J35" s="42"/>
      <c r="K35" s="42"/>
      <c r="L35" s="42"/>
      <c r="M35" s="41"/>
      <c r="N35" s="102"/>
      <c r="O35" s="9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9"/>
      <c r="AK35" s="1"/>
      <c r="AL35" s="1"/>
    </row>
    <row r="36" spans="1:38" x14ac:dyDescent="0.2">
      <c r="A36" s="1"/>
      <c r="B36" s="64"/>
      <c r="C36" s="65" t="s">
        <v>3</v>
      </c>
      <c r="D36" s="110">
        <v>133429</v>
      </c>
      <c r="E36" s="42">
        <v>333166</v>
      </c>
      <c r="F36" s="42">
        <v>669142</v>
      </c>
      <c r="G36" s="42"/>
      <c r="H36" s="42"/>
      <c r="I36" s="42"/>
      <c r="J36" s="42"/>
      <c r="K36" s="42"/>
      <c r="L36" s="42"/>
      <c r="M36" s="41"/>
      <c r="N36" s="102"/>
      <c r="O36" s="9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9"/>
      <c r="AK36" s="1"/>
      <c r="AL36" s="1"/>
    </row>
    <row r="37" spans="1:38" x14ac:dyDescent="0.2">
      <c r="A37" s="1"/>
      <c r="B37" s="64"/>
      <c r="C37" s="65" t="s">
        <v>4</v>
      </c>
      <c r="D37" s="110">
        <v>136688</v>
      </c>
      <c r="E37" s="42">
        <v>348449</v>
      </c>
      <c r="F37" s="42">
        <v>672377</v>
      </c>
      <c r="G37" s="42"/>
      <c r="H37" s="42"/>
      <c r="I37" s="42"/>
      <c r="J37" s="42"/>
      <c r="K37" s="42"/>
      <c r="L37" s="42"/>
      <c r="M37" s="41"/>
      <c r="N37" s="102"/>
      <c r="O37" s="9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9"/>
      <c r="AK37" s="1"/>
      <c r="AL37" s="1"/>
    </row>
    <row r="38" spans="1:38" x14ac:dyDescent="0.2">
      <c r="A38" s="1"/>
      <c r="B38" s="64"/>
      <c r="C38" s="65" t="s">
        <v>5</v>
      </c>
      <c r="D38" s="110">
        <v>144612</v>
      </c>
      <c r="E38" s="42">
        <v>359743</v>
      </c>
      <c r="F38" s="42">
        <v>676474</v>
      </c>
      <c r="G38" s="42"/>
      <c r="H38" s="42"/>
      <c r="I38" s="42"/>
      <c r="J38" s="42"/>
      <c r="K38" s="42"/>
      <c r="L38" s="42"/>
      <c r="M38" s="41"/>
      <c r="N38" s="102"/>
      <c r="O38" s="9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9"/>
      <c r="AK38" s="1"/>
      <c r="AL38" s="1"/>
    </row>
    <row r="39" spans="1:38" x14ac:dyDescent="0.2">
      <c r="A39" s="1"/>
      <c r="B39" s="64"/>
      <c r="C39" s="65" t="s">
        <v>6</v>
      </c>
      <c r="D39" s="110">
        <v>153085</v>
      </c>
      <c r="E39" s="42">
        <v>369459</v>
      </c>
      <c r="F39" s="42">
        <v>676307</v>
      </c>
      <c r="G39" s="42"/>
      <c r="H39" s="42"/>
      <c r="I39" s="42"/>
      <c r="J39" s="42"/>
      <c r="K39" s="42"/>
      <c r="L39" s="42"/>
      <c r="M39" s="41"/>
      <c r="N39" s="102"/>
      <c r="O39" s="9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9"/>
      <c r="AK39" s="1"/>
      <c r="AL39" s="1"/>
    </row>
    <row r="40" spans="1:38" x14ac:dyDescent="0.2">
      <c r="A40" s="1"/>
      <c r="B40" s="64"/>
      <c r="C40" s="65" t="s">
        <v>7</v>
      </c>
      <c r="D40" s="110">
        <v>174446</v>
      </c>
      <c r="E40" s="42">
        <v>381611</v>
      </c>
      <c r="F40" s="42">
        <v>686426</v>
      </c>
      <c r="G40" s="42"/>
      <c r="H40" s="42"/>
      <c r="I40" s="42"/>
      <c r="J40" s="42"/>
      <c r="K40" s="42"/>
      <c r="L40" s="42"/>
      <c r="M40" s="41"/>
      <c r="N40" s="102"/>
      <c r="O40" s="9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9"/>
      <c r="AK40" s="1"/>
      <c r="AL40" s="1"/>
    </row>
    <row r="41" spans="1:38" x14ac:dyDescent="0.2">
      <c r="A41" s="1"/>
      <c r="B41" s="64"/>
      <c r="C41" s="65" t="s">
        <v>8</v>
      </c>
      <c r="D41" s="110">
        <v>183027</v>
      </c>
      <c r="E41" s="42">
        <v>389024</v>
      </c>
      <c r="F41" s="42">
        <v>691874</v>
      </c>
      <c r="G41" s="42"/>
      <c r="H41" s="42"/>
      <c r="I41" s="42"/>
      <c r="J41" s="42"/>
      <c r="K41" s="42"/>
      <c r="L41" s="42"/>
      <c r="M41" s="41"/>
      <c r="N41" s="102"/>
      <c r="O41" s="9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9"/>
      <c r="AK41" s="1"/>
      <c r="AL41" s="1"/>
    </row>
    <row r="42" spans="1:38" x14ac:dyDescent="0.2">
      <c r="A42" s="1"/>
      <c r="B42" s="64"/>
      <c r="C42" s="65" t="s">
        <v>9</v>
      </c>
      <c r="D42" s="110">
        <v>191917</v>
      </c>
      <c r="E42" s="42">
        <v>398121</v>
      </c>
      <c r="F42" s="42">
        <v>696128</v>
      </c>
      <c r="G42" s="42"/>
      <c r="H42" s="42"/>
      <c r="I42" s="42"/>
      <c r="J42" s="42"/>
      <c r="K42" s="42"/>
      <c r="L42" s="42"/>
      <c r="M42" s="41"/>
      <c r="N42" s="102"/>
      <c r="O42" s="9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9"/>
      <c r="AK42" s="1"/>
      <c r="AL42" s="1"/>
    </row>
    <row r="43" spans="1:38" x14ac:dyDescent="0.2">
      <c r="A43" s="1"/>
      <c r="B43" s="64"/>
      <c r="C43" s="65" t="s">
        <v>10</v>
      </c>
      <c r="D43" s="110">
        <v>200169</v>
      </c>
      <c r="E43" s="42">
        <v>404549</v>
      </c>
      <c r="F43" s="42">
        <v>699765</v>
      </c>
      <c r="G43" s="42"/>
      <c r="H43" s="42"/>
      <c r="I43" s="42"/>
      <c r="J43" s="42"/>
      <c r="K43" s="42"/>
      <c r="L43" s="42"/>
      <c r="M43" s="41"/>
      <c r="N43" s="102"/>
      <c r="O43" s="9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9"/>
      <c r="AK43" s="1"/>
      <c r="AL43" s="1"/>
    </row>
    <row r="44" spans="1:38" ht="13.5" thickBot="1" x14ac:dyDescent="0.25">
      <c r="A44" s="1"/>
      <c r="B44" s="66"/>
      <c r="C44" s="67" t="s">
        <v>11</v>
      </c>
      <c r="D44" s="112">
        <v>208462</v>
      </c>
      <c r="E44" s="113">
        <v>416358</v>
      </c>
      <c r="F44" s="113">
        <v>666032</v>
      </c>
      <c r="G44" s="113"/>
      <c r="H44" s="113"/>
      <c r="I44" s="113"/>
      <c r="J44" s="113"/>
      <c r="K44" s="113"/>
      <c r="L44" s="113"/>
      <c r="M44" s="104"/>
      <c r="N44" s="105"/>
      <c r="O44" s="9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9"/>
      <c r="AK44" s="1"/>
      <c r="AL44" s="1"/>
    </row>
    <row r="45" spans="1:38" x14ac:dyDescent="0.2">
      <c r="A45" s="1"/>
      <c r="B45" s="68">
        <v>2002</v>
      </c>
      <c r="C45" s="63" t="s">
        <v>1</v>
      </c>
      <c r="D45" s="132">
        <v>207681</v>
      </c>
      <c r="E45" s="115">
        <v>426452</v>
      </c>
      <c r="F45" s="115">
        <v>670175</v>
      </c>
      <c r="G45" s="115"/>
      <c r="H45" s="115"/>
      <c r="I45" s="115"/>
      <c r="J45" s="115"/>
      <c r="K45" s="115"/>
      <c r="L45" s="115"/>
      <c r="M45" s="106"/>
      <c r="N45" s="107"/>
      <c r="O45" s="9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9"/>
      <c r="AK45" s="1"/>
      <c r="AL45" s="1"/>
    </row>
    <row r="46" spans="1:38" x14ac:dyDescent="0.2">
      <c r="A46" s="1"/>
      <c r="B46" s="64"/>
      <c r="C46" s="65" t="s">
        <v>28</v>
      </c>
      <c r="D46" s="110">
        <v>214621</v>
      </c>
      <c r="E46" s="42">
        <v>434806</v>
      </c>
      <c r="F46" s="42">
        <v>673448</v>
      </c>
      <c r="G46" s="42"/>
      <c r="H46" s="42"/>
      <c r="I46" s="42"/>
      <c r="J46" s="42"/>
      <c r="K46" s="42"/>
      <c r="L46" s="42"/>
      <c r="M46" s="41"/>
      <c r="N46" s="102"/>
      <c r="O46" s="9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9"/>
      <c r="AK46" s="1"/>
      <c r="AL46" s="1"/>
    </row>
    <row r="47" spans="1:38" x14ac:dyDescent="0.2">
      <c r="A47" s="1"/>
      <c r="B47" s="64"/>
      <c r="C47" s="65" t="s">
        <v>2</v>
      </c>
      <c r="D47" s="110">
        <v>215578</v>
      </c>
      <c r="E47" s="42">
        <v>443486</v>
      </c>
      <c r="F47" s="42">
        <v>681369</v>
      </c>
      <c r="G47" s="42"/>
      <c r="H47" s="42"/>
      <c r="I47" s="42"/>
      <c r="J47" s="42"/>
      <c r="K47" s="42"/>
      <c r="L47" s="42"/>
      <c r="M47" s="41"/>
      <c r="N47" s="102"/>
      <c r="O47" s="9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9"/>
      <c r="AK47" s="1"/>
      <c r="AL47" s="1"/>
    </row>
    <row r="48" spans="1:38" x14ac:dyDescent="0.2">
      <c r="A48" s="1"/>
      <c r="B48" s="64"/>
      <c r="C48" s="65" t="s">
        <v>3</v>
      </c>
      <c r="D48" s="110">
        <v>171747</v>
      </c>
      <c r="E48" s="42">
        <v>449955</v>
      </c>
      <c r="F48" s="42">
        <v>686018</v>
      </c>
      <c r="G48" s="42"/>
      <c r="H48" s="42"/>
      <c r="I48" s="42"/>
      <c r="J48" s="42"/>
      <c r="K48" s="42"/>
      <c r="L48" s="42"/>
      <c r="M48" s="41"/>
      <c r="N48" s="102"/>
      <c r="O48" s="9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9"/>
      <c r="AK48" s="1"/>
      <c r="AL48" s="1"/>
    </row>
    <row r="49" spans="1:38" x14ac:dyDescent="0.2">
      <c r="A49" s="1"/>
      <c r="B49" s="64"/>
      <c r="C49" s="65" t="s">
        <v>4</v>
      </c>
      <c r="D49" s="110">
        <v>193787</v>
      </c>
      <c r="E49" s="42">
        <v>453202</v>
      </c>
      <c r="F49" s="42">
        <v>678644</v>
      </c>
      <c r="G49" s="42"/>
      <c r="H49" s="42"/>
      <c r="I49" s="42"/>
      <c r="J49" s="42"/>
      <c r="K49" s="42"/>
      <c r="L49" s="42"/>
      <c r="M49" s="41"/>
      <c r="N49" s="102"/>
      <c r="O49" s="9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9"/>
      <c r="AK49" s="1"/>
      <c r="AL49" s="1"/>
    </row>
    <row r="50" spans="1:38" x14ac:dyDescent="0.2">
      <c r="A50" s="1"/>
      <c r="B50" s="64"/>
      <c r="C50" s="65" t="s">
        <v>5</v>
      </c>
      <c r="D50" s="110">
        <v>193756</v>
      </c>
      <c r="E50" s="42">
        <v>456057</v>
      </c>
      <c r="F50" s="42">
        <v>678565</v>
      </c>
      <c r="G50" s="42"/>
      <c r="H50" s="42"/>
      <c r="I50" s="42"/>
      <c r="J50" s="42"/>
      <c r="K50" s="42"/>
      <c r="L50" s="42"/>
      <c r="M50" s="41"/>
      <c r="N50" s="102"/>
      <c r="O50" s="9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9"/>
      <c r="AK50" s="1"/>
      <c r="AL50" s="1"/>
    </row>
    <row r="51" spans="1:38" x14ac:dyDescent="0.2">
      <c r="A51" s="1"/>
      <c r="B51" s="64"/>
      <c r="C51" s="65" t="s">
        <v>6</v>
      </c>
      <c r="D51" s="110">
        <v>193772</v>
      </c>
      <c r="E51" s="42">
        <v>461422</v>
      </c>
      <c r="F51" s="42">
        <v>681222</v>
      </c>
      <c r="G51" s="42"/>
      <c r="H51" s="42"/>
      <c r="I51" s="42"/>
      <c r="J51" s="42"/>
      <c r="K51" s="42"/>
      <c r="L51" s="42"/>
      <c r="M51" s="41"/>
      <c r="N51" s="102"/>
      <c r="O51" s="9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9"/>
      <c r="AK51" s="1"/>
      <c r="AL51" s="1"/>
    </row>
    <row r="52" spans="1:38" x14ac:dyDescent="0.2">
      <c r="A52" s="1"/>
      <c r="B52" s="64"/>
      <c r="C52" s="65" t="s">
        <v>7</v>
      </c>
      <c r="D52" s="110">
        <v>201464</v>
      </c>
      <c r="E52" s="42">
        <v>466296</v>
      </c>
      <c r="F52" s="42">
        <v>682968</v>
      </c>
      <c r="G52" s="42"/>
      <c r="H52" s="42"/>
      <c r="I52" s="42"/>
      <c r="J52" s="42"/>
      <c r="K52" s="42"/>
      <c r="L52" s="42"/>
      <c r="M52" s="41"/>
      <c r="N52" s="102"/>
      <c r="O52" s="9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9"/>
      <c r="AK52" s="1"/>
      <c r="AL52" s="1"/>
    </row>
    <row r="53" spans="1:38" x14ac:dyDescent="0.2">
      <c r="A53" s="1"/>
      <c r="B53" s="64"/>
      <c r="C53" s="65" t="s">
        <v>8</v>
      </c>
      <c r="D53" s="110">
        <v>204237</v>
      </c>
      <c r="E53" s="42">
        <v>470191</v>
      </c>
      <c r="F53" s="42">
        <v>683208</v>
      </c>
      <c r="G53" s="42"/>
      <c r="H53" s="42"/>
      <c r="I53" s="42"/>
      <c r="J53" s="42"/>
      <c r="K53" s="42"/>
      <c r="L53" s="42"/>
      <c r="M53" s="41"/>
      <c r="N53" s="102"/>
      <c r="O53" s="9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9"/>
      <c r="AK53" s="1"/>
      <c r="AL53" s="1"/>
    </row>
    <row r="54" spans="1:38" x14ac:dyDescent="0.2">
      <c r="A54" s="1"/>
      <c r="B54" s="64"/>
      <c r="C54" s="65" t="s">
        <v>9</v>
      </c>
      <c r="D54" s="110">
        <v>208474</v>
      </c>
      <c r="E54" s="42">
        <v>476363</v>
      </c>
      <c r="F54" s="42">
        <v>688852</v>
      </c>
      <c r="G54" s="42"/>
      <c r="H54" s="42"/>
      <c r="I54" s="42"/>
      <c r="J54" s="42"/>
      <c r="K54" s="42"/>
      <c r="L54" s="42"/>
      <c r="M54" s="41"/>
      <c r="N54" s="102"/>
      <c r="O54" s="9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9"/>
      <c r="AK54" s="1"/>
      <c r="AL54" s="1"/>
    </row>
    <row r="55" spans="1:38" x14ac:dyDescent="0.2">
      <c r="A55" s="1"/>
      <c r="B55" s="64"/>
      <c r="C55" s="65" t="s">
        <v>10</v>
      </c>
      <c r="D55" s="110">
        <v>205447</v>
      </c>
      <c r="E55" s="42">
        <v>480041</v>
      </c>
      <c r="F55" s="42">
        <v>687635</v>
      </c>
      <c r="G55" s="42"/>
      <c r="H55" s="42"/>
      <c r="I55" s="42"/>
      <c r="J55" s="42"/>
      <c r="K55" s="42"/>
      <c r="L55" s="42"/>
      <c r="M55" s="41"/>
      <c r="N55" s="102"/>
      <c r="O55" s="9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9"/>
      <c r="AK55" s="1"/>
      <c r="AL55" s="1"/>
    </row>
    <row r="56" spans="1:38" ht="13.5" thickBot="1" x14ac:dyDescent="0.25">
      <c r="A56" s="1"/>
      <c r="B56" s="66"/>
      <c r="C56" s="67" t="s">
        <v>11</v>
      </c>
      <c r="D56" s="112">
        <v>205006</v>
      </c>
      <c r="E56" s="113">
        <v>485746</v>
      </c>
      <c r="F56" s="113">
        <v>692119</v>
      </c>
      <c r="G56" s="113"/>
      <c r="H56" s="113"/>
      <c r="I56" s="113"/>
      <c r="J56" s="113"/>
      <c r="K56" s="113"/>
      <c r="L56" s="113"/>
      <c r="M56" s="104"/>
      <c r="N56" s="105"/>
      <c r="O56" s="9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9"/>
      <c r="AK56" s="1"/>
      <c r="AL56" s="1"/>
    </row>
    <row r="57" spans="1:38" x14ac:dyDescent="0.2">
      <c r="A57" s="1"/>
      <c r="B57" s="68">
        <v>2003</v>
      </c>
      <c r="C57" s="63" t="s">
        <v>1</v>
      </c>
      <c r="D57" s="132">
        <v>207405</v>
      </c>
      <c r="E57" s="115">
        <v>488296</v>
      </c>
      <c r="F57" s="115">
        <v>687266</v>
      </c>
      <c r="G57" s="115"/>
      <c r="H57" s="115"/>
      <c r="I57" s="115"/>
      <c r="J57" s="115"/>
      <c r="K57" s="115"/>
      <c r="L57" s="115"/>
      <c r="M57" s="106"/>
      <c r="N57" s="107"/>
      <c r="O57" s="9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"/>
      <c r="AL57" s="1"/>
    </row>
    <row r="58" spans="1:38" x14ac:dyDescent="0.2">
      <c r="A58" s="1"/>
      <c r="B58" s="64"/>
      <c r="C58" s="65" t="s">
        <v>28</v>
      </c>
      <c r="D58" s="110">
        <v>213475</v>
      </c>
      <c r="E58" s="42">
        <v>489641</v>
      </c>
      <c r="F58" s="42">
        <v>690318</v>
      </c>
      <c r="G58" s="42"/>
      <c r="H58" s="42"/>
      <c r="I58" s="42"/>
      <c r="J58" s="42"/>
      <c r="K58" s="42"/>
      <c r="L58" s="42"/>
      <c r="M58" s="41"/>
      <c r="N58" s="102"/>
      <c r="O58" s="9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"/>
      <c r="AL58" s="1"/>
    </row>
    <row r="59" spans="1:38" x14ac:dyDescent="0.2">
      <c r="A59" s="1"/>
      <c r="B59" s="64"/>
      <c r="C59" s="65" t="s">
        <v>2</v>
      </c>
      <c r="D59" s="110">
        <v>227739</v>
      </c>
      <c r="E59" s="42">
        <v>493066</v>
      </c>
      <c r="F59" s="42">
        <v>696993</v>
      </c>
      <c r="G59" s="42"/>
      <c r="H59" s="42"/>
      <c r="I59" s="42"/>
      <c r="J59" s="42"/>
      <c r="K59" s="42"/>
      <c r="L59" s="42"/>
      <c r="M59" s="41"/>
      <c r="N59" s="102"/>
      <c r="O59" s="9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"/>
      <c r="AL59" s="1"/>
    </row>
    <row r="60" spans="1:38" x14ac:dyDescent="0.2">
      <c r="A60" s="1"/>
      <c r="B60" s="64"/>
      <c r="C60" s="65" t="s">
        <v>3</v>
      </c>
      <c r="D60" s="110">
        <v>230079</v>
      </c>
      <c r="E60" s="42">
        <v>493332</v>
      </c>
      <c r="F60" s="42">
        <v>701038</v>
      </c>
      <c r="G60" s="42"/>
      <c r="H60" s="42"/>
      <c r="I60" s="42"/>
      <c r="J60" s="42"/>
      <c r="K60" s="42"/>
      <c r="L60" s="42"/>
      <c r="M60" s="41"/>
      <c r="N60" s="102"/>
      <c r="O60" s="9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"/>
      <c r="AL60" s="1"/>
    </row>
    <row r="61" spans="1:38" x14ac:dyDescent="0.2">
      <c r="A61" s="1"/>
      <c r="B61" s="64"/>
      <c r="C61" s="65" t="s">
        <v>4</v>
      </c>
      <c r="D61" s="110">
        <v>230614</v>
      </c>
      <c r="E61" s="42">
        <v>495436</v>
      </c>
      <c r="F61" s="42">
        <v>706459</v>
      </c>
      <c r="G61" s="42"/>
      <c r="H61" s="42"/>
      <c r="I61" s="42"/>
      <c r="J61" s="42"/>
      <c r="K61" s="42"/>
      <c r="L61" s="42"/>
      <c r="M61" s="41"/>
      <c r="N61" s="102"/>
      <c r="O61" s="9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"/>
      <c r="AL61" s="1"/>
    </row>
    <row r="62" spans="1:38" x14ac:dyDescent="0.2">
      <c r="A62" s="1"/>
      <c r="B62" s="64"/>
      <c r="C62" s="65" t="s">
        <v>5</v>
      </c>
      <c r="D62" s="110">
        <v>232023</v>
      </c>
      <c r="E62" s="42">
        <v>503438</v>
      </c>
      <c r="F62" s="42">
        <v>710755</v>
      </c>
      <c r="G62" s="42"/>
      <c r="H62" s="42"/>
      <c r="I62" s="42"/>
      <c r="J62" s="42"/>
      <c r="K62" s="42"/>
      <c r="L62" s="42"/>
      <c r="M62" s="41"/>
      <c r="N62" s="102"/>
      <c r="O62" s="9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"/>
      <c r="AL62" s="1"/>
    </row>
    <row r="63" spans="1:38" x14ac:dyDescent="0.2">
      <c r="A63" s="1"/>
      <c r="B63" s="64"/>
      <c r="C63" s="65" t="s">
        <v>6</v>
      </c>
      <c r="D63" s="110">
        <v>230752</v>
      </c>
      <c r="E63" s="42">
        <v>512696</v>
      </c>
      <c r="F63" s="42">
        <v>718053</v>
      </c>
      <c r="G63" s="42"/>
      <c r="H63" s="42"/>
      <c r="I63" s="42"/>
      <c r="J63" s="42"/>
      <c r="K63" s="42"/>
      <c r="L63" s="42"/>
      <c r="M63" s="41"/>
      <c r="N63" s="102"/>
      <c r="O63" s="9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"/>
      <c r="AL63" s="1"/>
    </row>
    <row r="64" spans="1:38" x14ac:dyDescent="0.2">
      <c r="A64" s="1"/>
      <c r="B64" s="64"/>
      <c r="C64" s="65" t="s">
        <v>7</v>
      </c>
      <c r="D64" s="110">
        <v>229828</v>
      </c>
      <c r="E64" s="42">
        <v>514000</v>
      </c>
      <c r="F64" s="42">
        <v>717327</v>
      </c>
      <c r="G64" s="42"/>
      <c r="H64" s="42"/>
      <c r="I64" s="42"/>
      <c r="J64" s="42"/>
      <c r="K64" s="42"/>
      <c r="L64" s="42"/>
      <c r="M64" s="41"/>
      <c r="N64" s="102"/>
      <c r="O64" s="9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"/>
      <c r="AL64" s="1"/>
    </row>
    <row r="65" spans="1:38" x14ac:dyDescent="0.2">
      <c r="A65" s="1"/>
      <c r="B65" s="64"/>
      <c r="C65" s="65" t="s">
        <v>8</v>
      </c>
      <c r="D65" s="110">
        <v>228082</v>
      </c>
      <c r="E65" s="42">
        <v>512640</v>
      </c>
      <c r="F65" s="42">
        <v>717571</v>
      </c>
      <c r="G65" s="42"/>
      <c r="H65" s="42"/>
      <c r="I65" s="42"/>
      <c r="J65" s="42"/>
      <c r="K65" s="42"/>
      <c r="L65" s="42"/>
      <c r="M65" s="41"/>
      <c r="N65" s="102"/>
      <c r="O65" s="9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"/>
      <c r="AL65" s="1"/>
    </row>
    <row r="66" spans="1:38" x14ac:dyDescent="0.2">
      <c r="A66" s="1"/>
      <c r="B66" s="64"/>
      <c r="C66" s="65" t="s">
        <v>9</v>
      </c>
      <c r="D66" s="110">
        <v>229584</v>
      </c>
      <c r="E66" s="42">
        <v>514876</v>
      </c>
      <c r="F66" s="42">
        <v>721751</v>
      </c>
      <c r="G66" s="42"/>
      <c r="H66" s="42"/>
      <c r="I66" s="42"/>
      <c r="J66" s="42"/>
      <c r="K66" s="42"/>
      <c r="L66" s="42"/>
      <c r="M66" s="41"/>
      <c r="N66" s="102"/>
      <c r="O66" s="9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"/>
      <c r="AL66" s="1"/>
    </row>
    <row r="67" spans="1:38" x14ac:dyDescent="0.2">
      <c r="A67" s="1"/>
      <c r="B67" s="64"/>
      <c r="C67" s="65" t="s">
        <v>10</v>
      </c>
      <c r="D67" s="110">
        <v>230852</v>
      </c>
      <c r="E67" s="42">
        <v>513930</v>
      </c>
      <c r="F67" s="42">
        <v>725294</v>
      </c>
      <c r="G67" s="42"/>
      <c r="H67" s="42"/>
      <c r="I67" s="42"/>
      <c r="J67" s="42"/>
      <c r="K67" s="42"/>
      <c r="L67" s="42"/>
      <c r="M67" s="41"/>
      <c r="N67" s="102"/>
      <c r="O67" s="9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"/>
      <c r="AL67" s="1"/>
    </row>
    <row r="68" spans="1:38" ht="13.5" thickBot="1" x14ac:dyDescent="0.25">
      <c r="A68" s="1"/>
      <c r="B68" s="66"/>
      <c r="C68" s="67" t="s">
        <v>11</v>
      </c>
      <c r="D68" s="112">
        <v>230942</v>
      </c>
      <c r="E68" s="113">
        <v>517662</v>
      </c>
      <c r="F68" s="113">
        <v>724706</v>
      </c>
      <c r="G68" s="113"/>
      <c r="H68" s="113"/>
      <c r="I68" s="113"/>
      <c r="J68" s="113"/>
      <c r="K68" s="113"/>
      <c r="L68" s="113"/>
      <c r="M68" s="104"/>
      <c r="N68" s="105"/>
      <c r="O68" s="9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"/>
      <c r="AL68" s="1"/>
    </row>
    <row r="69" spans="1:38" x14ac:dyDescent="0.2">
      <c r="A69" s="1"/>
      <c r="B69" s="68">
        <v>2004</v>
      </c>
      <c r="C69" s="63" t="s">
        <v>1</v>
      </c>
      <c r="D69" s="132">
        <v>232293</v>
      </c>
      <c r="E69" s="115">
        <v>519202</v>
      </c>
      <c r="F69" s="115">
        <v>722939</v>
      </c>
      <c r="G69" s="115"/>
      <c r="H69" s="115"/>
      <c r="I69" s="115"/>
      <c r="J69" s="115"/>
      <c r="K69" s="115"/>
      <c r="L69" s="115"/>
      <c r="M69" s="106"/>
      <c r="N69" s="107"/>
      <c r="O69" s="9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"/>
      <c r="AL69" s="1"/>
    </row>
    <row r="70" spans="1:38" x14ac:dyDescent="0.2">
      <c r="A70" s="1"/>
      <c r="B70" s="64"/>
      <c r="C70" s="65" t="s">
        <v>28</v>
      </c>
      <c r="D70" s="110">
        <v>242248</v>
      </c>
      <c r="E70" s="42">
        <v>521771</v>
      </c>
      <c r="F70" s="42">
        <v>709453</v>
      </c>
      <c r="G70" s="42"/>
      <c r="H70" s="42"/>
      <c r="I70" s="42"/>
      <c r="J70" s="42"/>
      <c r="K70" s="42"/>
      <c r="L70" s="42"/>
      <c r="M70" s="41"/>
      <c r="N70" s="102"/>
      <c r="O70" s="9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"/>
      <c r="AL70" s="1"/>
    </row>
    <row r="71" spans="1:38" x14ac:dyDescent="0.2">
      <c r="A71" s="1"/>
      <c r="B71" s="64"/>
      <c r="C71" s="65" t="s">
        <v>2</v>
      </c>
      <c r="D71" s="110">
        <v>246819</v>
      </c>
      <c r="E71" s="42">
        <v>527848</v>
      </c>
      <c r="F71" s="42">
        <v>729714</v>
      </c>
      <c r="G71" s="42"/>
      <c r="H71" s="42"/>
      <c r="I71" s="42"/>
      <c r="J71" s="42"/>
      <c r="K71" s="42"/>
      <c r="L71" s="42"/>
      <c r="M71" s="41"/>
      <c r="N71" s="102"/>
      <c r="O71" s="9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"/>
      <c r="AL71" s="1"/>
    </row>
    <row r="72" spans="1:38" x14ac:dyDescent="0.2">
      <c r="A72" s="1"/>
      <c r="B72" s="64"/>
      <c r="C72" s="65" t="s">
        <v>3</v>
      </c>
      <c r="D72" s="110">
        <v>198653</v>
      </c>
      <c r="E72" s="42">
        <v>532727</v>
      </c>
      <c r="F72" s="42">
        <v>733097</v>
      </c>
      <c r="G72" s="42"/>
      <c r="H72" s="42"/>
      <c r="I72" s="42"/>
      <c r="J72" s="42"/>
      <c r="K72" s="42"/>
      <c r="L72" s="42"/>
      <c r="M72" s="41"/>
      <c r="N72" s="102"/>
      <c r="O72" s="9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"/>
      <c r="AL72" s="1"/>
    </row>
    <row r="73" spans="1:38" x14ac:dyDescent="0.2">
      <c r="A73" s="1"/>
      <c r="B73" s="64"/>
      <c r="C73" s="65" t="s">
        <v>4</v>
      </c>
      <c r="D73" s="110">
        <v>251183</v>
      </c>
      <c r="E73" s="42">
        <v>538321</v>
      </c>
      <c r="F73" s="42">
        <v>722493</v>
      </c>
      <c r="G73" s="42"/>
      <c r="H73" s="42"/>
      <c r="I73" s="42"/>
      <c r="J73" s="42"/>
      <c r="K73" s="42"/>
      <c r="L73" s="42"/>
      <c r="M73" s="41"/>
      <c r="N73" s="102"/>
      <c r="O73" s="9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"/>
      <c r="AL73" s="1"/>
    </row>
    <row r="74" spans="1:38" x14ac:dyDescent="0.2">
      <c r="A74" s="1"/>
      <c r="B74" s="64"/>
      <c r="C74" s="65" t="s">
        <v>5</v>
      </c>
      <c r="D74" s="110">
        <v>248254</v>
      </c>
      <c r="E74" s="42">
        <v>544558</v>
      </c>
      <c r="F74" s="42">
        <v>731114</v>
      </c>
      <c r="G74" s="42"/>
      <c r="H74" s="42"/>
      <c r="I74" s="42"/>
      <c r="J74" s="42"/>
      <c r="K74" s="42"/>
      <c r="L74" s="42"/>
      <c r="M74" s="41"/>
      <c r="N74" s="102"/>
      <c r="O74" s="9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"/>
      <c r="AL74" s="1"/>
    </row>
    <row r="75" spans="1:38" x14ac:dyDescent="0.2">
      <c r="A75" s="1"/>
      <c r="B75" s="64"/>
      <c r="C75" s="65" t="s">
        <v>6</v>
      </c>
      <c r="D75" s="110">
        <v>224525</v>
      </c>
      <c r="E75" s="42">
        <v>551776</v>
      </c>
      <c r="F75" s="42">
        <v>738434</v>
      </c>
      <c r="G75" s="42"/>
      <c r="H75" s="42"/>
      <c r="I75" s="42"/>
      <c r="J75" s="42"/>
      <c r="K75" s="42"/>
      <c r="L75" s="42"/>
      <c r="M75" s="41"/>
      <c r="N75" s="102"/>
      <c r="O75" s="9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"/>
      <c r="AL75" s="1"/>
    </row>
    <row r="76" spans="1:38" x14ac:dyDescent="0.2">
      <c r="A76" s="1"/>
      <c r="B76" s="64"/>
      <c r="C76" s="65" t="s">
        <v>7</v>
      </c>
      <c r="D76" s="110">
        <v>219846</v>
      </c>
      <c r="E76" s="42">
        <v>563773</v>
      </c>
      <c r="F76" s="42">
        <v>741971</v>
      </c>
      <c r="G76" s="42"/>
      <c r="H76" s="42"/>
      <c r="I76" s="42"/>
      <c r="J76" s="42"/>
      <c r="K76" s="42"/>
      <c r="L76" s="42"/>
      <c r="M76" s="41"/>
      <c r="N76" s="102"/>
      <c r="O76" s="9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"/>
      <c r="AL76" s="1"/>
    </row>
    <row r="77" spans="1:38" x14ac:dyDescent="0.2">
      <c r="A77" s="1"/>
      <c r="B77" s="64"/>
      <c r="C77" s="65" t="s">
        <v>8</v>
      </c>
      <c r="D77" s="110">
        <v>222765</v>
      </c>
      <c r="E77" s="42">
        <v>574977</v>
      </c>
      <c r="F77" s="42">
        <v>748903</v>
      </c>
      <c r="G77" s="42"/>
      <c r="H77" s="42"/>
      <c r="I77" s="42"/>
      <c r="J77" s="42"/>
      <c r="K77" s="42"/>
      <c r="L77" s="42"/>
      <c r="M77" s="41"/>
      <c r="N77" s="102"/>
      <c r="O77" s="9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"/>
      <c r="AL77" s="1"/>
    </row>
    <row r="78" spans="1:38" x14ac:dyDescent="0.2">
      <c r="A78" s="1"/>
      <c r="B78" s="64"/>
      <c r="C78" s="65" t="s">
        <v>9</v>
      </c>
      <c r="D78" s="110">
        <v>227148</v>
      </c>
      <c r="E78" s="42">
        <v>587177</v>
      </c>
      <c r="F78" s="42">
        <v>755876</v>
      </c>
      <c r="G78" s="42"/>
      <c r="H78" s="42"/>
      <c r="I78" s="42"/>
      <c r="J78" s="42"/>
      <c r="K78" s="42"/>
      <c r="L78" s="42"/>
      <c r="M78" s="41"/>
      <c r="N78" s="102"/>
      <c r="O78" s="9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"/>
      <c r="AL78" s="1"/>
    </row>
    <row r="79" spans="1:38" x14ac:dyDescent="0.2">
      <c r="A79" s="1"/>
      <c r="B79" s="64"/>
      <c r="C79" s="65" t="s">
        <v>10</v>
      </c>
      <c r="D79" s="110">
        <v>231134</v>
      </c>
      <c r="E79" s="42">
        <v>598667</v>
      </c>
      <c r="F79" s="42">
        <v>757503</v>
      </c>
      <c r="G79" s="42"/>
      <c r="H79" s="42"/>
      <c r="I79" s="42"/>
      <c r="J79" s="42"/>
      <c r="K79" s="42"/>
      <c r="L79" s="42"/>
      <c r="M79" s="41"/>
      <c r="N79" s="102"/>
      <c r="O79" s="9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"/>
      <c r="AL79" s="1"/>
    </row>
    <row r="80" spans="1:38" ht="13.5" thickBot="1" x14ac:dyDescent="0.25">
      <c r="A80" s="1"/>
      <c r="B80" s="66"/>
      <c r="C80" s="67" t="s">
        <v>11</v>
      </c>
      <c r="D80" s="112">
        <v>235319</v>
      </c>
      <c r="E80" s="113">
        <v>611217</v>
      </c>
      <c r="F80" s="113">
        <v>770117</v>
      </c>
      <c r="G80" s="113"/>
      <c r="H80" s="113"/>
      <c r="I80" s="113"/>
      <c r="J80" s="113"/>
      <c r="K80" s="113"/>
      <c r="L80" s="113"/>
      <c r="M80" s="104"/>
      <c r="N80" s="105"/>
      <c r="O80" s="9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"/>
      <c r="AL80" s="1"/>
    </row>
    <row r="81" spans="1:38" x14ac:dyDescent="0.2">
      <c r="A81" s="1"/>
      <c r="B81" s="68">
        <v>2005</v>
      </c>
      <c r="C81" s="63" t="s">
        <v>1</v>
      </c>
      <c r="D81" s="132">
        <v>238030</v>
      </c>
      <c r="E81" s="115">
        <v>621028</v>
      </c>
      <c r="F81" s="115">
        <v>756128</v>
      </c>
      <c r="G81" s="115"/>
      <c r="H81" s="115"/>
      <c r="I81" s="115"/>
      <c r="J81" s="115"/>
      <c r="K81" s="115"/>
      <c r="L81" s="115"/>
      <c r="M81" s="106"/>
      <c r="N81" s="107"/>
      <c r="O81" s="9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"/>
      <c r="AL81" s="1"/>
    </row>
    <row r="82" spans="1:38" x14ac:dyDescent="0.2">
      <c r="A82" s="1"/>
      <c r="B82" s="64"/>
      <c r="C82" s="65" t="s">
        <v>28</v>
      </c>
      <c r="D82" s="110">
        <v>240111</v>
      </c>
      <c r="E82" s="42">
        <v>629616</v>
      </c>
      <c r="F82" s="42">
        <v>760731</v>
      </c>
      <c r="G82" s="42"/>
      <c r="H82" s="42"/>
      <c r="I82" s="42"/>
      <c r="J82" s="42"/>
      <c r="K82" s="42"/>
      <c r="L82" s="42"/>
      <c r="M82" s="41"/>
      <c r="N82" s="102"/>
      <c r="O82" s="9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"/>
      <c r="AL82" s="1"/>
    </row>
    <row r="83" spans="1:38" x14ac:dyDescent="0.2">
      <c r="A83" s="1"/>
      <c r="B83" s="64"/>
      <c r="C83" s="65" t="s">
        <v>2</v>
      </c>
      <c r="D83" s="110">
        <v>243479</v>
      </c>
      <c r="E83" s="42">
        <v>644231</v>
      </c>
      <c r="F83" s="42">
        <v>765891</v>
      </c>
      <c r="G83" s="42"/>
      <c r="H83" s="42"/>
      <c r="I83" s="42"/>
      <c r="J83" s="42"/>
      <c r="K83" s="42"/>
      <c r="L83" s="42"/>
      <c r="M83" s="41"/>
      <c r="N83" s="102"/>
      <c r="O83" s="9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"/>
      <c r="AL83" s="1"/>
    </row>
    <row r="84" spans="1:38" x14ac:dyDescent="0.2">
      <c r="A84" s="1"/>
      <c r="B84" s="64"/>
      <c r="C84" s="65" t="s">
        <v>3</v>
      </c>
      <c r="D84" s="110">
        <v>225295</v>
      </c>
      <c r="E84" s="42">
        <v>656256</v>
      </c>
      <c r="F84" s="42">
        <v>774975</v>
      </c>
      <c r="G84" s="42"/>
      <c r="H84" s="42"/>
      <c r="I84" s="42"/>
      <c r="J84" s="42"/>
      <c r="K84" s="42"/>
      <c r="L84" s="42"/>
      <c r="M84" s="41"/>
      <c r="N84" s="102"/>
      <c r="O84" s="9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"/>
      <c r="AL84" s="1"/>
    </row>
    <row r="85" spans="1:38" x14ac:dyDescent="0.2">
      <c r="A85" s="1"/>
      <c r="B85" s="64"/>
      <c r="C85" s="65" t="s">
        <v>4</v>
      </c>
      <c r="D85" s="110">
        <v>237191</v>
      </c>
      <c r="E85" s="42">
        <v>668839</v>
      </c>
      <c r="F85" s="42">
        <v>836606</v>
      </c>
      <c r="G85" s="42"/>
      <c r="H85" s="42"/>
      <c r="I85" s="42"/>
      <c r="J85" s="42"/>
      <c r="K85" s="42"/>
      <c r="L85" s="42"/>
      <c r="M85" s="41"/>
      <c r="N85" s="102"/>
      <c r="O85" s="9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"/>
      <c r="AL85" s="1"/>
    </row>
    <row r="86" spans="1:38" x14ac:dyDescent="0.2">
      <c r="A86" s="1"/>
      <c r="B86" s="64"/>
      <c r="C86" s="65" t="s">
        <v>5</v>
      </c>
      <c r="D86" s="110">
        <v>241870</v>
      </c>
      <c r="E86" s="42">
        <v>682912</v>
      </c>
      <c r="F86" s="42">
        <v>848590</v>
      </c>
      <c r="G86" s="42"/>
      <c r="H86" s="42"/>
      <c r="I86" s="42"/>
      <c r="J86" s="42"/>
      <c r="K86" s="42"/>
      <c r="L86" s="42"/>
      <c r="M86" s="41"/>
      <c r="N86" s="102"/>
      <c r="O86" s="9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"/>
      <c r="AL86" s="1"/>
    </row>
    <row r="87" spans="1:38" x14ac:dyDescent="0.2">
      <c r="A87" s="1"/>
      <c r="B87" s="64"/>
      <c r="C87" s="65" t="s">
        <v>6</v>
      </c>
      <c r="D87" s="110">
        <v>247302</v>
      </c>
      <c r="E87" s="42">
        <v>697745</v>
      </c>
      <c r="F87" s="42">
        <v>867773</v>
      </c>
      <c r="G87" s="42"/>
      <c r="H87" s="42"/>
      <c r="I87" s="42"/>
      <c r="J87" s="42"/>
      <c r="K87" s="42"/>
      <c r="L87" s="42"/>
      <c r="M87" s="41"/>
      <c r="N87" s="102"/>
      <c r="O87" s="9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"/>
      <c r="AL87" s="1"/>
    </row>
    <row r="88" spans="1:38" x14ac:dyDescent="0.2">
      <c r="A88" s="1"/>
      <c r="B88" s="64"/>
      <c r="C88" s="65" t="s">
        <v>7</v>
      </c>
      <c r="D88" s="110">
        <v>266675</v>
      </c>
      <c r="E88" s="42">
        <v>714467</v>
      </c>
      <c r="F88" s="42">
        <v>866379</v>
      </c>
      <c r="G88" s="42"/>
      <c r="H88" s="42"/>
      <c r="I88" s="42"/>
      <c r="J88" s="42"/>
      <c r="K88" s="42"/>
      <c r="L88" s="42"/>
      <c r="M88" s="41"/>
      <c r="N88" s="102"/>
      <c r="O88" s="9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"/>
      <c r="AL88" s="1"/>
    </row>
    <row r="89" spans="1:38" x14ac:dyDescent="0.2">
      <c r="A89" s="1"/>
      <c r="B89" s="64"/>
      <c r="C89" s="65" t="s">
        <v>8</v>
      </c>
      <c r="D89" s="110">
        <v>266675</v>
      </c>
      <c r="E89" s="42">
        <v>731480</v>
      </c>
      <c r="F89" s="42">
        <v>860404</v>
      </c>
      <c r="G89" s="42"/>
      <c r="H89" s="42"/>
      <c r="I89" s="42"/>
      <c r="J89" s="42"/>
      <c r="K89" s="42"/>
      <c r="L89" s="42"/>
      <c r="M89" s="41"/>
      <c r="N89" s="102"/>
      <c r="O89" s="9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"/>
      <c r="AL89" s="1"/>
    </row>
    <row r="90" spans="1:38" x14ac:dyDescent="0.2">
      <c r="A90" s="1"/>
      <c r="B90" s="64"/>
      <c r="C90" s="65" t="s">
        <v>9</v>
      </c>
      <c r="D90" s="110">
        <v>273341</v>
      </c>
      <c r="E90" s="42">
        <v>748847</v>
      </c>
      <c r="F90" s="42">
        <v>871657</v>
      </c>
      <c r="G90" s="42"/>
      <c r="H90" s="42"/>
      <c r="I90" s="42"/>
      <c r="J90" s="42"/>
      <c r="K90" s="42"/>
      <c r="L90" s="42"/>
      <c r="M90" s="41"/>
      <c r="N90" s="102"/>
      <c r="O90" s="9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"/>
      <c r="AL90" s="1"/>
    </row>
    <row r="91" spans="1:38" x14ac:dyDescent="0.2">
      <c r="A91" s="1"/>
      <c r="B91" s="64"/>
      <c r="C91" s="65" t="s">
        <v>10</v>
      </c>
      <c r="D91" s="110">
        <v>274765</v>
      </c>
      <c r="E91" s="42">
        <v>766055</v>
      </c>
      <c r="F91" s="42">
        <v>841069</v>
      </c>
      <c r="G91" s="42"/>
      <c r="H91" s="42"/>
      <c r="I91" s="42"/>
      <c r="J91" s="42"/>
      <c r="K91" s="42"/>
      <c r="L91" s="42"/>
      <c r="M91" s="41"/>
      <c r="N91" s="102"/>
      <c r="O91" s="9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"/>
      <c r="AL91" s="1"/>
    </row>
    <row r="92" spans="1:38" ht="13.5" thickBot="1" x14ac:dyDescent="0.25">
      <c r="A92" s="1"/>
      <c r="B92" s="66"/>
      <c r="C92" s="67" t="s">
        <v>11</v>
      </c>
      <c r="D92" s="112">
        <v>278089</v>
      </c>
      <c r="E92" s="113">
        <v>783364</v>
      </c>
      <c r="F92" s="113">
        <v>870006</v>
      </c>
      <c r="G92" s="113"/>
      <c r="H92" s="113"/>
      <c r="I92" s="113"/>
      <c r="J92" s="113"/>
      <c r="K92" s="113"/>
      <c r="L92" s="113"/>
      <c r="M92" s="104"/>
      <c r="N92" s="105"/>
      <c r="O92" s="9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"/>
      <c r="AL92" s="1"/>
    </row>
    <row r="93" spans="1:38" x14ac:dyDescent="0.2">
      <c r="A93" s="1"/>
      <c r="B93" s="68">
        <v>2006</v>
      </c>
      <c r="C93" s="63" t="s">
        <v>1</v>
      </c>
      <c r="D93" s="132">
        <v>278155</v>
      </c>
      <c r="E93" s="115">
        <v>798303</v>
      </c>
      <c r="F93" s="115">
        <v>887887</v>
      </c>
      <c r="G93" s="115"/>
      <c r="H93" s="115"/>
      <c r="I93" s="115"/>
      <c r="J93" s="115"/>
      <c r="K93" s="115"/>
      <c r="L93" s="115"/>
      <c r="M93" s="106"/>
      <c r="N93" s="107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14"/>
      <c r="AK93" s="1"/>
      <c r="AL93" s="1"/>
    </row>
    <row r="94" spans="1:38" x14ac:dyDescent="0.2">
      <c r="A94" s="1"/>
      <c r="B94" s="87"/>
      <c r="C94" s="65" t="s">
        <v>28</v>
      </c>
      <c r="D94" s="110">
        <v>284762</v>
      </c>
      <c r="E94" s="42">
        <v>811929</v>
      </c>
      <c r="F94" s="42">
        <v>893722</v>
      </c>
      <c r="G94" s="42"/>
      <c r="H94" s="42"/>
      <c r="I94" s="42"/>
      <c r="J94" s="42"/>
      <c r="K94" s="42"/>
      <c r="L94" s="42"/>
      <c r="M94" s="41"/>
      <c r="N94" s="102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14"/>
      <c r="AK94" s="1"/>
      <c r="AL94" s="1"/>
    </row>
    <row r="95" spans="1:38" x14ac:dyDescent="0.2">
      <c r="A95" s="1"/>
      <c r="B95" s="87"/>
      <c r="C95" s="65" t="s">
        <v>2</v>
      </c>
      <c r="D95" s="110">
        <v>288027</v>
      </c>
      <c r="E95" s="42">
        <v>833160</v>
      </c>
      <c r="F95" s="42">
        <v>916446</v>
      </c>
      <c r="G95" s="42"/>
      <c r="H95" s="42"/>
      <c r="I95" s="42"/>
      <c r="J95" s="42"/>
      <c r="K95" s="42"/>
      <c r="L95" s="42"/>
      <c r="M95" s="41"/>
      <c r="N95" s="102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14"/>
      <c r="AK95" s="1"/>
      <c r="AL95" s="1"/>
    </row>
    <row r="96" spans="1:38" x14ac:dyDescent="0.2">
      <c r="A96" s="1"/>
      <c r="B96" s="64"/>
      <c r="C96" s="65" t="s">
        <v>3</v>
      </c>
      <c r="D96" s="110">
        <v>283689</v>
      </c>
      <c r="E96" s="42">
        <v>850750</v>
      </c>
      <c r="F96" s="42">
        <v>944229</v>
      </c>
      <c r="G96" s="42"/>
      <c r="H96" s="42"/>
      <c r="I96" s="42"/>
      <c r="J96" s="42"/>
      <c r="K96" s="42"/>
      <c r="L96" s="42"/>
      <c r="M96" s="41"/>
      <c r="N96" s="102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14"/>
      <c r="AK96" s="1"/>
      <c r="AL96" s="1"/>
    </row>
    <row r="97" spans="1:38" x14ac:dyDescent="0.2">
      <c r="A97" s="1"/>
      <c r="B97" s="64"/>
      <c r="C97" s="65" t="s">
        <v>4</v>
      </c>
      <c r="D97" s="110">
        <v>288723</v>
      </c>
      <c r="E97" s="42">
        <v>871825</v>
      </c>
      <c r="F97" s="42">
        <v>964484</v>
      </c>
      <c r="G97" s="42"/>
      <c r="H97" s="42"/>
      <c r="I97" s="42"/>
      <c r="J97" s="42"/>
      <c r="K97" s="42"/>
      <c r="L97" s="42"/>
      <c r="M97" s="41"/>
      <c r="N97" s="102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14"/>
      <c r="AK97" s="1"/>
      <c r="AL97" s="1"/>
    </row>
    <row r="98" spans="1:38" x14ac:dyDescent="0.2">
      <c r="A98" s="1"/>
      <c r="B98" s="64"/>
      <c r="C98" s="65" t="s">
        <v>5</v>
      </c>
      <c r="D98" s="110">
        <v>304165</v>
      </c>
      <c r="E98" s="42">
        <v>890277</v>
      </c>
      <c r="F98" s="42">
        <v>979732</v>
      </c>
      <c r="G98" s="42"/>
      <c r="H98" s="42"/>
      <c r="I98" s="42"/>
      <c r="J98" s="42"/>
      <c r="K98" s="42"/>
      <c r="L98" s="42"/>
      <c r="M98" s="41"/>
      <c r="N98" s="102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14"/>
      <c r="AK98" s="1"/>
      <c r="AL98" s="1"/>
    </row>
    <row r="99" spans="1:38" x14ac:dyDescent="0.2">
      <c r="A99" s="1"/>
      <c r="B99" s="64"/>
      <c r="C99" s="65" t="s">
        <v>6</v>
      </c>
      <c r="D99" s="110">
        <v>311719</v>
      </c>
      <c r="E99" s="42">
        <v>910424</v>
      </c>
      <c r="F99" s="42">
        <v>1012459</v>
      </c>
      <c r="G99" s="42"/>
      <c r="H99" s="42"/>
      <c r="I99" s="42"/>
      <c r="J99" s="42"/>
      <c r="K99" s="42"/>
      <c r="L99" s="42"/>
      <c r="M99" s="41"/>
      <c r="N99" s="102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14"/>
      <c r="AK99" s="1"/>
      <c r="AL99" s="1"/>
    </row>
    <row r="100" spans="1:38" x14ac:dyDescent="0.2">
      <c r="A100" s="1"/>
      <c r="B100" s="64"/>
      <c r="C100" s="65" t="s">
        <v>7</v>
      </c>
      <c r="D100" s="110">
        <v>253593</v>
      </c>
      <c r="E100" s="42">
        <v>934005</v>
      </c>
      <c r="F100" s="42">
        <v>1063435</v>
      </c>
      <c r="G100" s="42"/>
      <c r="H100" s="42"/>
      <c r="I100" s="42"/>
      <c r="J100" s="42"/>
      <c r="K100" s="42"/>
      <c r="L100" s="42"/>
      <c r="M100" s="41"/>
      <c r="N100" s="102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14"/>
      <c r="AK100" s="1"/>
      <c r="AL100" s="1"/>
    </row>
    <row r="101" spans="1:38" x14ac:dyDescent="0.2">
      <c r="A101" s="1"/>
      <c r="B101" s="64"/>
      <c r="C101" s="65" t="s">
        <v>8</v>
      </c>
      <c r="D101" s="110">
        <v>285685</v>
      </c>
      <c r="E101" s="42">
        <v>957762</v>
      </c>
      <c r="F101" s="42">
        <v>1100074</v>
      </c>
      <c r="G101" s="42"/>
      <c r="H101" s="42"/>
      <c r="I101" s="42"/>
      <c r="J101" s="42"/>
      <c r="K101" s="42"/>
      <c r="L101" s="42"/>
      <c r="M101" s="41"/>
      <c r="N101" s="102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14"/>
      <c r="AK101" s="1"/>
      <c r="AL101" s="1"/>
    </row>
    <row r="102" spans="1:38" x14ac:dyDescent="0.2">
      <c r="A102" s="1"/>
      <c r="B102" s="64"/>
      <c r="C102" s="65" t="s">
        <v>9</v>
      </c>
      <c r="D102" s="110">
        <v>341341</v>
      </c>
      <c r="E102" s="42">
        <v>981468</v>
      </c>
      <c r="F102" s="42">
        <v>1127841</v>
      </c>
      <c r="G102" s="42"/>
      <c r="H102" s="42"/>
      <c r="I102" s="42"/>
      <c r="J102" s="42"/>
      <c r="K102" s="42"/>
      <c r="L102" s="42"/>
      <c r="M102" s="41"/>
      <c r="N102" s="102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14"/>
      <c r="AK102" s="1"/>
      <c r="AL102" s="1"/>
    </row>
    <row r="103" spans="1:38" x14ac:dyDescent="0.2">
      <c r="A103" s="1"/>
      <c r="B103" s="64"/>
      <c r="C103" s="65" t="s">
        <v>10</v>
      </c>
      <c r="D103" s="110">
        <v>391540</v>
      </c>
      <c r="E103" s="42">
        <v>1005236</v>
      </c>
      <c r="F103" s="42">
        <v>1141387</v>
      </c>
      <c r="G103" s="42"/>
      <c r="H103" s="42"/>
      <c r="I103" s="42"/>
      <c r="J103" s="42"/>
      <c r="K103" s="42"/>
      <c r="L103" s="42"/>
      <c r="M103" s="41"/>
      <c r="N103" s="102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14"/>
      <c r="AK103" s="1"/>
      <c r="AL103" s="1"/>
    </row>
    <row r="104" spans="1:38" ht="13.5" thickBot="1" x14ac:dyDescent="0.25">
      <c r="A104" s="1"/>
      <c r="B104" s="66"/>
      <c r="C104" s="67" t="s">
        <v>11</v>
      </c>
      <c r="D104" s="112">
        <v>467491</v>
      </c>
      <c r="E104" s="113">
        <v>1029943</v>
      </c>
      <c r="F104" s="113">
        <v>1146790</v>
      </c>
      <c r="G104" s="113"/>
      <c r="H104" s="113"/>
      <c r="I104" s="113"/>
      <c r="J104" s="113"/>
      <c r="K104" s="113"/>
      <c r="L104" s="113"/>
      <c r="M104" s="104"/>
      <c r="N104" s="105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14"/>
      <c r="AK104" s="1"/>
      <c r="AL104" s="1"/>
    </row>
    <row r="105" spans="1:38" x14ac:dyDescent="0.2">
      <c r="A105" s="1"/>
      <c r="B105" s="62">
        <v>2007</v>
      </c>
      <c r="C105" s="63" t="s">
        <v>1</v>
      </c>
      <c r="D105" s="132">
        <v>487676</v>
      </c>
      <c r="E105" s="115">
        <v>1053409</v>
      </c>
      <c r="F105" s="115">
        <v>1161572</v>
      </c>
      <c r="G105" s="115"/>
      <c r="H105" s="115"/>
      <c r="I105" s="115"/>
      <c r="J105" s="115"/>
      <c r="K105" s="115"/>
      <c r="L105" s="115"/>
      <c r="M105" s="106"/>
      <c r="N105" s="107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14"/>
      <c r="AK105" s="1"/>
      <c r="AL105" s="1"/>
    </row>
    <row r="106" spans="1:38" x14ac:dyDescent="0.2">
      <c r="A106" s="1"/>
      <c r="B106" s="64"/>
      <c r="C106" s="65" t="s">
        <v>28</v>
      </c>
      <c r="D106" s="110">
        <v>523413</v>
      </c>
      <c r="E106" s="42">
        <v>1074872</v>
      </c>
      <c r="F106" s="42">
        <v>1183095</v>
      </c>
      <c r="G106" s="42"/>
      <c r="H106" s="42"/>
      <c r="I106" s="42"/>
      <c r="J106" s="42"/>
      <c r="K106" s="42"/>
      <c r="L106" s="42"/>
      <c r="M106" s="41"/>
      <c r="N106" s="102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14"/>
      <c r="AK106" s="1"/>
      <c r="AL106" s="1"/>
    </row>
    <row r="107" spans="1:38" x14ac:dyDescent="0.2">
      <c r="A107" s="1"/>
      <c r="B107" s="64"/>
      <c r="C107" s="65" t="s">
        <v>2</v>
      </c>
      <c r="D107" s="110">
        <v>546649</v>
      </c>
      <c r="E107" s="42">
        <v>1106531</v>
      </c>
      <c r="F107" s="42">
        <v>1223944</v>
      </c>
      <c r="G107" s="42"/>
      <c r="H107" s="42"/>
      <c r="I107" s="42"/>
      <c r="J107" s="42"/>
      <c r="K107" s="42"/>
      <c r="L107" s="42"/>
      <c r="M107" s="41"/>
      <c r="N107" s="102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14"/>
      <c r="AK107" s="1"/>
      <c r="AL107" s="1"/>
    </row>
    <row r="108" spans="1:38" x14ac:dyDescent="0.2">
      <c r="A108" s="1"/>
      <c r="B108" s="64"/>
      <c r="C108" s="65" t="s">
        <v>3</v>
      </c>
      <c r="D108" s="110">
        <v>559981</v>
      </c>
      <c r="E108" s="42">
        <v>1142407</v>
      </c>
      <c r="F108" s="42">
        <v>1260365</v>
      </c>
      <c r="G108" s="42"/>
      <c r="H108" s="42"/>
      <c r="I108" s="42"/>
      <c r="J108" s="42"/>
      <c r="K108" s="42"/>
      <c r="L108" s="42"/>
      <c r="M108" s="41"/>
      <c r="N108" s="102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14"/>
      <c r="AK108" s="1"/>
      <c r="AL108" s="1"/>
    </row>
    <row r="109" spans="1:38" x14ac:dyDescent="0.2">
      <c r="A109" s="1"/>
      <c r="B109" s="64"/>
      <c r="C109" s="65" t="s">
        <v>4</v>
      </c>
      <c r="D109" s="110">
        <v>573286</v>
      </c>
      <c r="E109" s="42">
        <v>1185873</v>
      </c>
      <c r="F109" s="42">
        <v>1298640</v>
      </c>
      <c r="G109" s="42"/>
      <c r="H109" s="42"/>
      <c r="I109" s="42"/>
      <c r="J109" s="42"/>
      <c r="K109" s="42"/>
      <c r="L109" s="42"/>
      <c r="M109" s="41"/>
      <c r="N109" s="102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14"/>
      <c r="AK109" s="1"/>
      <c r="AL109" s="1"/>
    </row>
    <row r="110" spans="1:38" x14ac:dyDescent="0.2">
      <c r="A110" s="1"/>
      <c r="B110" s="64"/>
      <c r="C110" s="65" t="s">
        <v>5</v>
      </c>
      <c r="D110" s="110">
        <v>574354</v>
      </c>
      <c r="E110" s="42">
        <v>1238033</v>
      </c>
      <c r="F110" s="42">
        <v>1343656</v>
      </c>
      <c r="G110" s="42"/>
      <c r="H110" s="42"/>
      <c r="I110" s="42"/>
      <c r="J110" s="42"/>
      <c r="K110" s="42"/>
      <c r="L110" s="42"/>
      <c r="M110" s="41"/>
      <c r="N110" s="102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14"/>
      <c r="AK110" s="1"/>
      <c r="AL110" s="1"/>
    </row>
    <row r="111" spans="1:38" x14ac:dyDescent="0.2">
      <c r="A111" s="1"/>
      <c r="B111" s="64"/>
      <c r="C111" s="65" t="s">
        <v>6</v>
      </c>
      <c r="D111" s="110">
        <v>572477</v>
      </c>
      <c r="E111" s="42">
        <v>1290561</v>
      </c>
      <c r="F111" s="42">
        <v>1371672</v>
      </c>
      <c r="G111" s="42"/>
      <c r="H111" s="42"/>
      <c r="I111" s="42"/>
      <c r="J111" s="42"/>
      <c r="K111" s="42"/>
      <c r="L111" s="42"/>
      <c r="M111" s="41"/>
      <c r="N111" s="102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14"/>
      <c r="AK111" s="1"/>
      <c r="AL111" s="1"/>
    </row>
    <row r="112" spans="1:38" x14ac:dyDescent="0.2">
      <c r="A112" s="1"/>
      <c r="B112" s="64"/>
      <c r="C112" s="65" t="s">
        <v>7</v>
      </c>
      <c r="D112" s="110">
        <v>551505</v>
      </c>
      <c r="E112" s="42">
        <v>1346090</v>
      </c>
      <c r="F112" s="42">
        <v>1405163</v>
      </c>
      <c r="G112" s="42"/>
      <c r="H112" s="42"/>
      <c r="I112" s="42"/>
      <c r="J112" s="42"/>
      <c r="K112" s="42"/>
      <c r="L112" s="42"/>
      <c r="M112" s="41"/>
      <c r="N112" s="102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14"/>
      <c r="AK112" s="1"/>
      <c r="AL112" s="1"/>
    </row>
    <row r="113" spans="1:38" x14ac:dyDescent="0.2">
      <c r="A113" s="1"/>
      <c r="B113" s="88"/>
      <c r="C113" s="65" t="s">
        <v>8</v>
      </c>
      <c r="D113" s="110">
        <v>535299</v>
      </c>
      <c r="E113" s="42">
        <v>1384734</v>
      </c>
      <c r="F113" s="42">
        <v>1433775</v>
      </c>
      <c r="G113" s="42"/>
      <c r="H113" s="42"/>
      <c r="I113" s="42"/>
      <c r="J113" s="42"/>
      <c r="K113" s="42"/>
      <c r="L113" s="42"/>
      <c r="M113" s="41"/>
      <c r="N113" s="102"/>
      <c r="O113" s="9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"/>
      <c r="AL113" s="1"/>
    </row>
    <row r="114" spans="1:38" x14ac:dyDescent="0.2">
      <c r="A114" s="1"/>
      <c r="B114" s="88"/>
      <c r="C114" s="65" t="s">
        <v>9</v>
      </c>
      <c r="D114" s="110">
        <v>520150</v>
      </c>
      <c r="E114" s="42">
        <v>1428539</v>
      </c>
      <c r="F114" s="42">
        <v>1474094</v>
      </c>
      <c r="G114" s="42"/>
      <c r="H114" s="42"/>
      <c r="I114" s="42"/>
      <c r="J114" s="42"/>
      <c r="K114" s="42"/>
      <c r="L114" s="42"/>
      <c r="M114" s="41"/>
      <c r="N114" s="102"/>
      <c r="O114" s="9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"/>
      <c r="AL114" s="1"/>
    </row>
    <row r="115" spans="1:38" x14ac:dyDescent="0.2">
      <c r="A115" s="1"/>
      <c r="B115" s="88"/>
      <c r="C115" s="65" t="s">
        <v>10</v>
      </c>
      <c r="D115" s="110">
        <v>525422</v>
      </c>
      <c r="E115" s="42">
        <v>1456807</v>
      </c>
      <c r="F115" s="42">
        <v>1485114</v>
      </c>
      <c r="G115" s="42"/>
      <c r="H115" s="42"/>
      <c r="I115" s="42"/>
      <c r="J115" s="42"/>
      <c r="K115" s="42"/>
      <c r="L115" s="42"/>
      <c r="M115" s="41"/>
      <c r="N115" s="102"/>
      <c r="O115" s="9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"/>
      <c r="AL115" s="1"/>
    </row>
    <row r="116" spans="1:38" ht="13.5" thickBot="1" x14ac:dyDescent="0.25">
      <c r="A116" s="1"/>
      <c r="B116" s="89"/>
      <c r="C116" s="67" t="s">
        <v>11</v>
      </c>
      <c r="D116" s="112">
        <v>529873</v>
      </c>
      <c r="E116" s="113">
        <v>1489501</v>
      </c>
      <c r="F116" s="113">
        <v>1503792</v>
      </c>
      <c r="G116" s="113"/>
      <c r="H116" s="113"/>
      <c r="I116" s="113"/>
      <c r="J116" s="113"/>
      <c r="K116" s="113"/>
      <c r="L116" s="113"/>
      <c r="M116" s="104"/>
      <c r="N116" s="105"/>
      <c r="O116" s="9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"/>
      <c r="AL116" s="1"/>
    </row>
    <row r="117" spans="1:38" x14ac:dyDescent="0.2">
      <c r="A117" s="1"/>
      <c r="B117" s="62">
        <v>2008</v>
      </c>
      <c r="C117" s="63" t="s">
        <v>1</v>
      </c>
      <c r="D117" s="132">
        <v>531996</v>
      </c>
      <c r="E117" s="115">
        <v>1502867</v>
      </c>
      <c r="F117" s="115">
        <v>1531477</v>
      </c>
      <c r="G117" s="115"/>
      <c r="H117" s="115"/>
      <c r="I117" s="115"/>
      <c r="J117" s="115"/>
      <c r="K117" s="115"/>
      <c r="L117" s="115"/>
      <c r="M117" s="106"/>
      <c r="N117" s="107"/>
      <c r="O117" s="9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"/>
      <c r="AL117" s="1"/>
    </row>
    <row r="118" spans="1:38" x14ac:dyDescent="0.2">
      <c r="A118" s="1"/>
      <c r="B118" s="88"/>
      <c r="C118" s="65" t="s">
        <v>35</v>
      </c>
      <c r="D118" s="110">
        <v>512293</v>
      </c>
      <c r="E118" s="42">
        <v>1518976</v>
      </c>
      <c r="F118" s="42">
        <v>1548094</v>
      </c>
      <c r="G118" s="42"/>
      <c r="H118" s="42"/>
      <c r="I118" s="42"/>
      <c r="J118" s="42"/>
      <c r="K118" s="42"/>
      <c r="L118" s="42"/>
      <c r="M118" s="41"/>
      <c r="N118" s="102"/>
      <c r="O118" s="9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"/>
      <c r="AL118" s="1"/>
    </row>
    <row r="119" spans="1:38" x14ac:dyDescent="0.2">
      <c r="A119" s="1"/>
      <c r="B119" s="88"/>
      <c r="C119" s="65" t="s">
        <v>2</v>
      </c>
      <c r="D119" s="110">
        <v>514235</v>
      </c>
      <c r="E119" s="42">
        <v>1539601</v>
      </c>
      <c r="F119" s="42">
        <v>1572396</v>
      </c>
      <c r="G119" s="42"/>
      <c r="H119" s="42"/>
      <c r="I119" s="42"/>
      <c r="J119" s="42"/>
      <c r="K119" s="42"/>
      <c r="L119" s="42"/>
      <c r="M119" s="41"/>
      <c r="N119" s="102"/>
      <c r="O119" s="9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"/>
      <c r="AL119" s="1"/>
    </row>
    <row r="120" spans="1:38" x14ac:dyDescent="0.2">
      <c r="A120" s="1"/>
      <c r="B120" s="88"/>
      <c r="C120" s="65" t="s">
        <v>3</v>
      </c>
      <c r="D120" s="110">
        <v>508064</v>
      </c>
      <c r="E120" s="42">
        <v>1563931</v>
      </c>
      <c r="F120" s="42">
        <v>1637477</v>
      </c>
      <c r="G120" s="42"/>
      <c r="H120" s="42"/>
      <c r="I120" s="42"/>
      <c r="J120" s="42"/>
      <c r="K120" s="42"/>
      <c r="L120" s="42"/>
      <c r="M120" s="41"/>
      <c r="N120" s="102"/>
      <c r="O120" s="9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"/>
      <c r="AL120" s="1"/>
    </row>
    <row r="121" spans="1:38" x14ac:dyDescent="0.2">
      <c r="A121" s="1"/>
      <c r="B121" s="88"/>
      <c r="C121" s="65" t="s">
        <v>4</v>
      </c>
      <c r="D121" s="110">
        <v>493501</v>
      </c>
      <c r="E121" s="42">
        <v>1587725</v>
      </c>
      <c r="F121" s="42">
        <v>1670990</v>
      </c>
      <c r="G121" s="42"/>
      <c r="H121" s="42"/>
      <c r="I121" s="42"/>
      <c r="J121" s="42"/>
      <c r="K121" s="42"/>
      <c r="L121" s="42"/>
      <c r="M121" s="41"/>
      <c r="N121" s="102"/>
      <c r="O121" s="9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"/>
      <c r="AL121" s="1"/>
    </row>
    <row r="122" spans="1:38" x14ac:dyDescent="0.2">
      <c r="A122" s="1"/>
      <c r="B122" s="88"/>
      <c r="C122" s="65" t="s">
        <v>5</v>
      </c>
      <c r="D122" s="110">
        <v>480330</v>
      </c>
      <c r="E122" s="42">
        <v>1609422</v>
      </c>
      <c r="F122" s="42">
        <v>1717373</v>
      </c>
      <c r="G122" s="42">
        <v>3428</v>
      </c>
      <c r="H122" s="42"/>
      <c r="I122" s="42"/>
      <c r="J122" s="42"/>
      <c r="K122" s="42"/>
      <c r="L122" s="42"/>
      <c r="M122" s="41"/>
      <c r="N122" s="102"/>
      <c r="O122" s="9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"/>
      <c r="AL122" s="1"/>
    </row>
    <row r="123" spans="1:38" x14ac:dyDescent="0.2">
      <c r="A123" s="1"/>
      <c r="B123" s="88"/>
      <c r="C123" s="65" t="s">
        <v>6</v>
      </c>
      <c r="D123" s="110">
        <v>440401</v>
      </c>
      <c r="E123" s="42">
        <v>1638782</v>
      </c>
      <c r="F123" s="42">
        <v>1750760</v>
      </c>
      <c r="G123" s="42">
        <v>4165</v>
      </c>
      <c r="H123" s="42"/>
      <c r="I123" s="42"/>
      <c r="J123" s="42"/>
      <c r="K123" s="42"/>
      <c r="L123" s="42"/>
      <c r="M123" s="41"/>
      <c r="N123" s="102"/>
      <c r="O123" s="9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"/>
      <c r="AL123" s="1"/>
    </row>
    <row r="124" spans="1:38" x14ac:dyDescent="0.2">
      <c r="A124" s="1"/>
      <c r="B124" s="88"/>
      <c r="C124" s="65" t="s">
        <v>7</v>
      </c>
      <c r="D124" s="110">
        <v>413590</v>
      </c>
      <c r="E124" s="42">
        <v>1679518</v>
      </c>
      <c r="F124" s="42">
        <v>1791041</v>
      </c>
      <c r="G124" s="42">
        <v>5094</v>
      </c>
      <c r="H124" s="42"/>
      <c r="I124" s="42"/>
      <c r="J124" s="42"/>
      <c r="K124" s="42"/>
      <c r="L124" s="42"/>
      <c r="M124" s="41"/>
      <c r="N124" s="102"/>
      <c r="O124" s="9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"/>
      <c r="AL124" s="1"/>
    </row>
    <row r="125" spans="1:38" x14ac:dyDescent="0.2">
      <c r="A125" s="1"/>
      <c r="B125" s="88"/>
      <c r="C125" s="65" t="s">
        <v>8</v>
      </c>
      <c r="D125" s="110">
        <v>391437</v>
      </c>
      <c r="E125" s="42">
        <v>1707103</v>
      </c>
      <c r="F125" s="42">
        <v>1819205</v>
      </c>
      <c r="G125" s="42">
        <v>5559</v>
      </c>
      <c r="H125" s="42"/>
      <c r="I125" s="42"/>
      <c r="J125" s="42"/>
      <c r="K125" s="42"/>
      <c r="L125" s="42"/>
      <c r="M125" s="41"/>
      <c r="N125" s="102"/>
      <c r="O125" s="9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"/>
      <c r="AL125" s="1"/>
    </row>
    <row r="126" spans="1:38" x14ac:dyDescent="0.2">
      <c r="A126" s="1"/>
      <c r="B126" s="88"/>
      <c r="C126" s="65" t="s">
        <v>9</v>
      </c>
      <c r="D126" s="110">
        <v>379339</v>
      </c>
      <c r="E126" s="42">
        <v>1744232</v>
      </c>
      <c r="F126" s="42">
        <v>1823062</v>
      </c>
      <c r="G126" s="42">
        <v>6234</v>
      </c>
      <c r="H126" s="42"/>
      <c r="I126" s="42"/>
      <c r="J126" s="42"/>
      <c r="K126" s="42"/>
      <c r="L126" s="42"/>
      <c r="M126" s="41"/>
      <c r="N126" s="102"/>
      <c r="O126" s="9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"/>
      <c r="AL126" s="1"/>
    </row>
    <row r="127" spans="1:38" x14ac:dyDescent="0.2">
      <c r="A127" s="1"/>
      <c r="B127" s="88"/>
      <c r="C127" s="65" t="s">
        <v>10</v>
      </c>
      <c r="D127" s="110">
        <v>381560</v>
      </c>
      <c r="E127" s="42">
        <v>1763528</v>
      </c>
      <c r="F127" s="42">
        <v>1827183</v>
      </c>
      <c r="G127" s="42">
        <v>6928</v>
      </c>
      <c r="H127" s="42"/>
      <c r="I127" s="42"/>
      <c r="J127" s="42"/>
      <c r="K127" s="42"/>
      <c r="L127" s="42"/>
      <c r="M127" s="41"/>
      <c r="N127" s="102"/>
      <c r="O127" s="9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"/>
      <c r="AL127" s="1"/>
    </row>
    <row r="128" spans="1:38" ht="13.5" thickBot="1" x14ac:dyDescent="0.25">
      <c r="A128" s="1"/>
      <c r="B128" s="89"/>
      <c r="C128" s="67" t="s">
        <v>11</v>
      </c>
      <c r="D128" s="112">
        <v>388438</v>
      </c>
      <c r="E128" s="113">
        <v>1786608</v>
      </c>
      <c r="F128" s="113">
        <v>1851420</v>
      </c>
      <c r="G128" s="113">
        <v>7212</v>
      </c>
      <c r="H128" s="113"/>
      <c r="I128" s="113"/>
      <c r="J128" s="113"/>
      <c r="K128" s="113"/>
      <c r="L128" s="113"/>
      <c r="M128" s="104"/>
      <c r="N128" s="105"/>
      <c r="O128" s="9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"/>
      <c r="AL128" s="1"/>
    </row>
    <row r="129" spans="1:38" x14ac:dyDescent="0.2">
      <c r="A129" s="1"/>
      <c r="B129" s="62">
        <v>2009</v>
      </c>
      <c r="C129" s="63" t="s">
        <v>1</v>
      </c>
      <c r="D129" s="132">
        <v>374750</v>
      </c>
      <c r="E129" s="115">
        <v>1792535</v>
      </c>
      <c r="F129" s="115">
        <v>1861793</v>
      </c>
      <c r="G129" s="115">
        <v>7363</v>
      </c>
      <c r="H129" s="115"/>
      <c r="I129" s="115"/>
      <c r="J129" s="115"/>
      <c r="K129" s="115"/>
      <c r="L129" s="115"/>
      <c r="M129" s="106"/>
      <c r="N129" s="107"/>
      <c r="O129" s="9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"/>
      <c r="AL129" s="1"/>
    </row>
    <row r="130" spans="1:38" x14ac:dyDescent="0.2">
      <c r="A130" s="1"/>
      <c r="B130" s="88"/>
      <c r="C130" s="65" t="s">
        <v>35</v>
      </c>
      <c r="D130" s="110">
        <v>358090</v>
      </c>
      <c r="E130" s="42">
        <v>1791778</v>
      </c>
      <c r="F130" s="42">
        <v>1879396</v>
      </c>
      <c r="G130" s="42">
        <v>7477</v>
      </c>
      <c r="H130" s="42"/>
      <c r="I130" s="42"/>
      <c r="J130" s="42"/>
      <c r="K130" s="42"/>
      <c r="L130" s="42"/>
      <c r="M130" s="41"/>
      <c r="N130" s="102"/>
      <c r="O130" s="9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"/>
      <c r="AL130" s="1"/>
    </row>
    <row r="131" spans="1:38" x14ac:dyDescent="0.2">
      <c r="A131" s="1"/>
      <c r="B131" s="88"/>
      <c r="C131" s="65" t="s">
        <v>2</v>
      </c>
      <c r="D131" s="110">
        <v>370025</v>
      </c>
      <c r="E131" s="42">
        <v>1806607</v>
      </c>
      <c r="F131" s="42">
        <v>1908170</v>
      </c>
      <c r="G131" s="42">
        <v>8426</v>
      </c>
      <c r="H131" s="42"/>
      <c r="I131" s="42"/>
      <c r="J131" s="42"/>
      <c r="K131" s="42"/>
      <c r="L131" s="42"/>
      <c r="M131" s="41"/>
      <c r="N131" s="102"/>
      <c r="O131" s="9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"/>
      <c r="AL131" s="1"/>
    </row>
    <row r="132" spans="1:38" x14ac:dyDescent="0.2">
      <c r="A132" s="1"/>
      <c r="B132" s="88"/>
      <c r="C132" s="65" t="s">
        <v>3</v>
      </c>
      <c r="D132" s="110">
        <v>362818</v>
      </c>
      <c r="E132" s="42">
        <v>1818731</v>
      </c>
      <c r="F132" s="42">
        <v>1922043</v>
      </c>
      <c r="G132" s="42">
        <v>8844</v>
      </c>
      <c r="H132" s="42"/>
      <c r="I132" s="42"/>
      <c r="J132" s="42"/>
      <c r="K132" s="42"/>
      <c r="L132" s="42"/>
      <c r="M132" s="41"/>
      <c r="N132" s="102"/>
      <c r="O132" s="9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"/>
      <c r="AL132" s="1"/>
    </row>
    <row r="133" spans="1:38" x14ac:dyDescent="0.2">
      <c r="A133" s="1"/>
      <c r="B133" s="88"/>
      <c r="C133" s="65" t="s">
        <v>4</v>
      </c>
      <c r="D133" s="110">
        <v>364429</v>
      </c>
      <c r="E133" s="42">
        <v>1835991</v>
      </c>
      <c r="F133" s="42">
        <v>1952581</v>
      </c>
      <c r="G133" s="42">
        <v>9427</v>
      </c>
      <c r="H133" s="42"/>
      <c r="I133" s="42"/>
      <c r="J133" s="42"/>
      <c r="K133" s="42"/>
      <c r="L133" s="42"/>
      <c r="M133" s="41"/>
      <c r="N133" s="102"/>
      <c r="O133" s="9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"/>
      <c r="AL133" s="1"/>
    </row>
    <row r="134" spans="1:38" x14ac:dyDescent="0.2">
      <c r="A134" s="1"/>
      <c r="B134" s="88"/>
      <c r="C134" s="65" t="s">
        <v>5</v>
      </c>
      <c r="D134" s="110">
        <v>370107</v>
      </c>
      <c r="E134" s="42">
        <v>1848147</v>
      </c>
      <c r="F134" s="42">
        <v>1986470</v>
      </c>
      <c r="G134" s="42">
        <v>10313</v>
      </c>
      <c r="H134" s="42"/>
      <c r="I134" s="42"/>
      <c r="J134" s="42"/>
      <c r="K134" s="42"/>
      <c r="L134" s="42"/>
      <c r="M134" s="41"/>
      <c r="N134" s="102"/>
      <c r="O134" s="9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"/>
      <c r="AL134" s="1"/>
    </row>
    <row r="135" spans="1:38" x14ac:dyDescent="0.2">
      <c r="A135" s="1"/>
      <c r="B135" s="88"/>
      <c r="C135" s="65" t="s">
        <v>6</v>
      </c>
      <c r="D135" s="110">
        <v>399435</v>
      </c>
      <c r="E135" s="42">
        <v>1866482</v>
      </c>
      <c r="F135" s="42">
        <v>2018223</v>
      </c>
      <c r="G135" s="42">
        <v>11037</v>
      </c>
      <c r="H135" s="42"/>
      <c r="I135" s="42"/>
      <c r="J135" s="42"/>
      <c r="K135" s="42"/>
      <c r="L135" s="42"/>
      <c r="M135" s="41"/>
      <c r="N135" s="102"/>
      <c r="O135" s="9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"/>
      <c r="AL135" s="1"/>
    </row>
    <row r="136" spans="1:38" x14ac:dyDescent="0.2">
      <c r="A136" s="1"/>
      <c r="B136" s="88"/>
      <c r="C136" s="65" t="s">
        <v>7</v>
      </c>
      <c r="D136" s="110">
        <v>449783</v>
      </c>
      <c r="E136" s="42">
        <v>1885245</v>
      </c>
      <c r="F136" s="42">
        <v>2032829</v>
      </c>
      <c r="G136" s="42">
        <v>11701</v>
      </c>
      <c r="H136" s="42"/>
      <c r="I136" s="42"/>
      <c r="J136" s="42"/>
      <c r="K136" s="42"/>
      <c r="L136" s="42"/>
      <c r="M136" s="41"/>
      <c r="N136" s="102"/>
      <c r="O136" s="9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"/>
      <c r="AL136" s="1"/>
    </row>
    <row r="137" spans="1:38" x14ac:dyDescent="0.2">
      <c r="A137" s="1"/>
      <c r="B137" s="88"/>
      <c r="C137" s="65" t="s">
        <v>8</v>
      </c>
      <c r="D137" s="110">
        <v>418492</v>
      </c>
      <c r="E137" s="42">
        <v>1906409</v>
      </c>
      <c r="F137" s="42">
        <v>2026681</v>
      </c>
      <c r="G137" s="42">
        <v>12306</v>
      </c>
      <c r="H137" s="42"/>
      <c r="I137" s="42"/>
      <c r="J137" s="42"/>
      <c r="K137" s="42"/>
      <c r="L137" s="42"/>
      <c r="M137" s="41"/>
      <c r="N137" s="102"/>
      <c r="O137" s="9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"/>
      <c r="AL137" s="1"/>
    </row>
    <row r="138" spans="1:38" x14ac:dyDescent="0.2">
      <c r="A138" s="1"/>
      <c r="B138" s="88"/>
      <c r="C138" s="65" t="s">
        <v>9</v>
      </c>
      <c r="D138" s="110">
        <v>437973</v>
      </c>
      <c r="E138" s="42">
        <v>1930402</v>
      </c>
      <c r="F138" s="42">
        <v>2030435</v>
      </c>
      <c r="G138" s="42">
        <v>12960</v>
      </c>
      <c r="H138" s="42"/>
      <c r="I138" s="42"/>
      <c r="J138" s="42"/>
      <c r="K138" s="42"/>
      <c r="L138" s="42"/>
      <c r="M138" s="41"/>
      <c r="N138" s="102"/>
      <c r="O138" s="9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"/>
      <c r="AL138" s="1"/>
    </row>
    <row r="139" spans="1:38" x14ac:dyDescent="0.2">
      <c r="A139" s="1"/>
      <c r="B139" s="88"/>
      <c r="C139" s="65" t="s">
        <v>10</v>
      </c>
      <c r="D139" s="110">
        <v>446072</v>
      </c>
      <c r="E139" s="42">
        <v>1956692</v>
      </c>
      <c r="F139" s="42">
        <v>2030435</v>
      </c>
      <c r="G139" s="42">
        <v>13489</v>
      </c>
      <c r="H139" s="42"/>
      <c r="I139" s="42"/>
      <c r="J139" s="42"/>
      <c r="K139" s="42"/>
      <c r="L139" s="42"/>
      <c r="M139" s="41"/>
      <c r="N139" s="102"/>
      <c r="O139" s="9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"/>
      <c r="AL139" s="1"/>
    </row>
    <row r="140" spans="1:38" ht="13.5" thickBot="1" x14ac:dyDescent="0.25">
      <c r="A140" s="1"/>
      <c r="B140" s="89"/>
      <c r="C140" s="67" t="s">
        <v>11</v>
      </c>
      <c r="D140" s="112">
        <v>473733</v>
      </c>
      <c r="E140" s="113">
        <v>2000167</v>
      </c>
      <c r="F140" s="113">
        <v>2029404</v>
      </c>
      <c r="G140" s="113">
        <v>13896</v>
      </c>
      <c r="H140" s="113"/>
      <c r="I140" s="113"/>
      <c r="J140" s="113"/>
      <c r="K140" s="113"/>
      <c r="L140" s="113"/>
      <c r="M140" s="104"/>
      <c r="N140" s="105"/>
      <c r="O140" s="9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"/>
      <c r="AL140" s="1"/>
    </row>
    <row r="141" spans="1:38" x14ac:dyDescent="0.2">
      <c r="A141" s="1"/>
      <c r="B141" s="90">
        <v>2010</v>
      </c>
      <c r="C141" s="63" t="s">
        <v>1</v>
      </c>
      <c r="D141" s="132">
        <v>491522</v>
      </c>
      <c r="E141" s="115">
        <v>2028572</v>
      </c>
      <c r="F141" s="115">
        <v>2039769</v>
      </c>
      <c r="G141" s="115">
        <v>13688</v>
      </c>
      <c r="H141" s="115"/>
      <c r="I141" s="115"/>
      <c r="J141" s="115"/>
      <c r="K141" s="115"/>
      <c r="L141" s="115"/>
      <c r="M141" s="106"/>
      <c r="N141" s="107"/>
      <c r="O141" s="9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"/>
      <c r="AL141" s="1"/>
    </row>
    <row r="142" spans="1:38" x14ac:dyDescent="0.2">
      <c r="A142" s="1"/>
      <c r="B142" s="88"/>
      <c r="C142" s="65" t="s">
        <v>35</v>
      </c>
      <c r="D142" s="110">
        <v>504668</v>
      </c>
      <c r="E142" s="42">
        <v>2055887</v>
      </c>
      <c r="F142" s="42">
        <v>2048602</v>
      </c>
      <c r="G142" s="42">
        <v>13371</v>
      </c>
      <c r="H142" s="42"/>
      <c r="I142" s="42"/>
      <c r="J142" s="42"/>
      <c r="K142" s="42"/>
      <c r="L142" s="42"/>
      <c r="M142" s="41"/>
      <c r="N142" s="102"/>
      <c r="O142" s="9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"/>
      <c r="AL142" s="1"/>
    </row>
    <row r="143" spans="1:38" x14ac:dyDescent="0.2">
      <c r="A143" s="1"/>
      <c r="B143" s="88"/>
      <c r="C143" s="65" t="s">
        <v>2</v>
      </c>
      <c r="D143" s="110">
        <v>562350</v>
      </c>
      <c r="E143" s="42">
        <v>2090729</v>
      </c>
      <c r="F143" s="42">
        <v>2151003</v>
      </c>
      <c r="G143" s="42">
        <v>15865</v>
      </c>
      <c r="H143" s="42">
        <v>42</v>
      </c>
      <c r="I143" s="42"/>
      <c r="J143" s="42"/>
      <c r="K143" s="42"/>
      <c r="L143" s="42"/>
      <c r="M143" s="144"/>
      <c r="N143" s="108"/>
      <c r="O143" s="9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"/>
      <c r="AL143" s="1"/>
    </row>
    <row r="144" spans="1:38" x14ac:dyDescent="0.2">
      <c r="A144" s="1"/>
      <c r="B144" s="88"/>
      <c r="C144" s="65" t="s">
        <v>3</v>
      </c>
      <c r="D144" s="110">
        <v>582280</v>
      </c>
      <c r="E144" s="42">
        <v>2128872</v>
      </c>
      <c r="F144" s="42">
        <v>2209400</v>
      </c>
      <c r="G144" s="42">
        <v>16043</v>
      </c>
      <c r="H144" s="42">
        <v>143</v>
      </c>
      <c r="I144" s="42"/>
      <c r="J144" s="42"/>
      <c r="K144" s="42"/>
      <c r="L144" s="42"/>
      <c r="M144" s="144"/>
      <c r="N144" s="108"/>
      <c r="O144" s="9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"/>
      <c r="AL144" s="1"/>
    </row>
    <row r="145" spans="1:38" x14ac:dyDescent="0.2">
      <c r="A145" s="1"/>
      <c r="B145" s="88"/>
      <c r="C145" s="65" t="s">
        <v>4</v>
      </c>
      <c r="D145" s="110">
        <v>585997</v>
      </c>
      <c r="E145" s="42">
        <v>2167300</v>
      </c>
      <c r="F145" s="42">
        <v>2249878</v>
      </c>
      <c r="G145" s="42">
        <v>16332</v>
      </c>
      <c r="H145" s="42">
        <v>161</v>
      </c>
      <c r="I145" s="42"/>
      <c r="J145" s="42"/>
      <c r="K145" s="42"/>
      <c r="L145" s="42"/>
      <c r="M145" s="144"/>
      <c r="N145" s="108"/>
      <c r="O145" s="9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"/>
      <c r="AL145" s="1"/>
    </row>
    <row r="146" spans="1:38" x14ac:dyDescent="0.2">
      <c r="A146" s="1"/>
      <c r="B146" s="88"/>
      <c r="C146" s="65" t="s">
        <v>5</v>
      </c>
      <c r="D146" s="110">
        <v>596876</v>
      </c>
      <c r="E146" s="42">
        <v>2207474</v>
      </c>
      <c r="F146" s="42">
        <v>2284089</v>
      </c>
      <c r="G146" s="42">
        <v>17294</v>
      </c>
      <c r="H146" s="42">
        <v>162</v>
      </c>
      <c r="I146" s="42"/>
      <c r="J146" s="42"/>
      <c r="K146" s="42"/>
      <c r="L146" s="42"/>
      <c r="M146" s="144"/>
      <c r="N146" s="108"/>
      <c r="O146" s="9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"/>
      <c r="AL146" s="1"/>
    </row>
    <row r="147" spans="1:38" x14ac:dyDescent="0.2">
      <c r="A147" s="1"/>
      <c r="B147" s="88"/>
      <c r="C147" s="65" t="s">
        <v>6</v>
      </c>
      <c r="D147" s="110">
        <v>602050</v>
      </c>
      <c r="E147" s="42">
        <v>2238442</v>
      </c>
      <c r="F147" s="42">
        <v>2356971</v>
      </c>
      <c r="G147" s="42">
        <v>19625</v>
      </c>
      <c r="H147" s="42">
        <v>186</v>
      </c>
      <c r="I147" s="42"/>
      <c r="J147" s="42"/>
      <c r="K147" s="42"/>
      <c r="L147" s="42"/>
      <c r="M147" s="144"/>
      <c r="N147" s="108"/>
      <c r="O147" s="9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"/>
      <c r="AL147" s="1"/>
    </row>
    <row r="148" spans="1:38" x14ac:dyDescent="0.2">
      <c r="A148" s="1"/>
      <c r="B148" s="88"/>
      <c r="C148" s="65" t="s">
        <v>7</v>
      </c>
      <c r="D148" s="110">
        <v>638977</v>
      </c>
      <c r="E148" s="42">
        <v>2275438</v>
      </c>
      <c r="F148" s="42">
        <v>2366323</v>
      </c>
      <c r="G148" s="42">
        <v>21919</v>
      </c>
      <c r="H148" s="42">
        <v>724</v>
      </c>
      <c r="I148" s="42"/>
      <c r="J148" s="42"/>
      <c r="K148" s="42"/>
      <c r="L148" s="42"/>
      <c r="M148" s="144"/>
      <c r="N148" s="108"/>
      <c r="O148" s="9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"/>
      <c r="AL148" s="1"/>
    </row>
    <row r="149" spans="1:38" x14ac:dyDescent="0.2">
      <c r="A149" s="1"/>
      <c r="B149" s="88"/>
      <c r="C149" s="65" t="s">
        <v>8</v>
      </c>
      <c r="D149" s="110">
        <v>653888</v>
      </c>
      <c r="E149" s="42">
        <v>2302382</v>
      </c>
      <c r="F149" s="42">
        <v>2400368</v>
      </c>
      <c r="G149" s="42">
        <v>22971</v>
      </c>
      <c r="H149" s="42">
        <v>817</v>
      </c>
      <c r="I149" s="42"/>
      <c r="J149" s="42"/>
      <c r="K149" s="42"/>
      <c r="L149" s="42"/>
      <c r="M149" s="144"/>
      <c r="N149" s="108"/>
      <c r="O149" s="9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"/>
      <c r="AL149" s="1"/>
    </row>
    <row r="150" spans="1:38" x14ac:dyDescent="0.2">
      <c r="A150" s="1"/>
      <c r="B150" s="88"/>
      <c r="C150" s="65" t="s">
        <v>9</v>
      </c>
      <c r="D150" s="110">
        <v>745649</v>
      </c>
      <c r="E150" s="42">
        <v>2340192</v>
      </c>
      <c r="F150" s="42">
        <v>2451675</v>
      </c>
      <c r="G150" s="42">
        <v>25000</v>
      </c>
      <c r="H150" s="42">
        <v>799</v>
      </c>
      <c r="I150" s="42"/>
      <c r="J150" s="42"/>
      <c r="K150" s="42"/>
      <c r="L150" s="42"/>
      <c r="M150" s="144"/>
      <c r="N150" s="108"/>
      <c r="O150" s="9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"/>
      <c r="AL150" s="1"/>
    </row>
    <row r="151" spans="1:38" x14ac:dyDescent="0.2">
      <c r="A151" s="1"/>
      <c r="B151" s="88"/>
      <c r="C151" s="65" t="s">
        <v>10</v>
      </c>
      <c r="D151" s="110">
        <v>751851</v>
      </c>
      <c r="E151" s="42">
        <v>2375460</v>
      </c>
      <c r="F151" s="42">
        <v>2461691</v>
      </c>
      <c r="G151" s="42">
        <v>27091</v>
      </c>
      <c r="H151" s="42">
        <v>647</v>
      </c>
      <c r="I151" s="42"/>
      <c r="J151" s="42"/>
      <c r="K151" s="42"/>
      <c r="L151" s="42"/>
      <c r="M151" s="144"/>
      <c r="N151" s="108"/>
      <c r="O151" s="9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"/>
      <c r="AL151" s="1"/>
    </row>
    <row r="152" spans="1:38" ht="13.5" thickBot="1" x14ac:dyDescent="0.25">
      <c r="A152" s="1"/>
      <c r="B152" s="89"/>
      <c r="C152" s="67" t="s">
        <v>11</v>
      </c>
      <c r="D152" s="112">
        <v>798796</v>
      </c>
      <c r="E152" s="113">
        <v>2422406</v>
      </c>
      <c r="F152" s="113">
        <v>2537019</v>
      </c>
      <c r="G152" s="113">
        <v>27557</v>
      </c>
      <c r="H152" s="113">
        <v>627</v>
      </c>
      <c r="I152" s="113"/>
      <c r="J152" s="113"/>
      <c r="K152" s="113"/>
      <c r="L152" s="113"/>
      <c r="M152" s="147"/>
      <c r="N152" s="109"/>
      <c r="O152" s="9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"/>
      <c r="AL152" s="1"/>
    </row>
    <row r="153" spans="1:38" x14ac:dyDescent="0.2">
      <c r="A153" s="1"/>
      <c r="B153" s="90">
        <v>2011</v>
      </c>
      <c r="C153" s="65" t="s">
        <v>1</v>
      </c>
      <c r="D153" s="132">
        <v>825568</v>
      </c>
      <c r="E153" s="115">
        <v>2439295</v>
      </c>
      <c r="F153" s="115">
        <v>2543104</v>
      </c>
      <c r="G153" s="115">
        <v>28694</v>
      </c>
      <c r="H153" s="115">
        <v>461</v>
      </c>
      <c r="I153" s="115"/>
      <c r="J153" s="115"/>
      <c r="K153" s="115"/>
      <c r="L153" s="115"/>
      <c r="M153" s="148"/>
      <c r="N153" s="131"/>
      <c r="O153" s="9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"/>
      <c r="AL153" s="1"/>
    </row>
    <row r="154" spans="1:38" x14ac:dyDescent="0.2">
      <c r="A154" s="1"/>
      <c r="B154" s="88"/>
      <c r="C154" s="65" t="s">
        <v>35</v>
      </c>
      <c r="D154" s="110">
        <v>850410</v>
      </c>
      <c r="E154" s="42">
        <v>2447714</v>
      </c>
      <c r="F154" s="42">
        <v>2559035</v>
      </c>
      <c r="G154" s="42">
        <v>29240</v>
      </c>
      <c r="H154" s="42">
        <v>529</v>
      </c>
      <c r="I154" s="42"/>
      <c r="J154" s="42"/>
      <c r="K154" s="42"/>
      <c r="L154" s="42"/>
      <c r="M154" s="144"/>
      <c r="N154" s="108"/>
      <c r="O154" s="9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"/>
      <c r="AL154" s="1"/>
    </row>
    <row r="155" spans="1:38" x14ac:dyDescent="0.2">
      <c r="A155" s="1"/>
      <c r="B155" s="88"/>
      <c r="C155" s="65" t="s">
        <v>2</v>
      </c>
      <c r="D155" s="110">
        <v>872761</v>
      </c>
      <c r="E155" s="42">
        <v>2473319</v>
      </c>
      <c r="F155" s="42">
        <v>2578297</v>
      </c>
      <c r="G155" s="42">
        <v>32914</v>
      </c>
      <c r="H155" s="42">
        <v>699</v>
      </c>
      <c r="I155" s="42"/>
      <c r="J155" s="42"/>
      <c r="K155" s="42"/>
      <c r="L155" s="42"/>
      <c r="M155" s="144"/>
      <c r="N155" s="108"/>
      <c r="O155" s="9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"/>
      <c r="AL155" s="1"/>
    </row>
    <row r="156" spans="1:38" x14ac:dyDescent="0.2">
      <c r="A156" s="1"/>
      <c r="B156" s="133"/>
      <c r="C156" s="65" t="s">
        <v>3</v>
      </c>
      <c r="D156" s="110">
        <v>892155</v>
      </c>
      <c r="E156" s="42">
        <v>2511006</v>
      </c>
      <c r="F156" s="42">
        <v>2606791</v>
      </c>
      <c r="G156" s="42">
        <v>32413</v>
      </c>
      <c r="H156" s="42">
        <v>703</v>
      </c>
      <c r="I156" s="42"/>
      <c r="J156" s="42"/>
      <c r="K156" s="42"/>
      <c r="L156" s="42"/>
      <c r="M156" s="144"/>
      <c r="N156" s="108"/>
      <c r="O156" s="9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"/>
      <c r="AL156" s="1"/>
    </row>
    <row r="157" spans="1:38" x14ac:dyDescent="0.2">
      <c r="A157" s="1"/>
      <c r="B157" s="88"/>
      <c r="C157" s="65" t="s">
        <v>4</v>
      </c>
      <c r="D157" s="110">
        <v>909025</v>
      </c>
      <c r="E157" s="42">
        <v>2547891</v>
      </c>
      <c r="F157" s="42">
        <v>2617379</v>
      </c>
      <c r="G157" s="42">
        <v>33401</v>
      </c>
      <c r="H157" s="42">
        <v>692</v>
      </c>
      <c r="I157" s="42"/>
      <c r="J157" s="42"/>
      <c r="K157" s="42"/>
      <c r="L157" s="42"/>
      <c r="M157" s="144"/>
      <c r="N157" s="108"/>
      <c r="O157" s="9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"/>
      <c r="AL157" s="1"/>
    </row>
    <row r="158" spans="1:38" x14ac:dyDescent="0.2">
      <c r="A158" s="1"/>
      <c r="B158" s="88"/>
      <c r="C158" s="65" t="s">
        <v>5</v>
      </c>
      <c r="D158" s="110">
        <v>911386</v>
      </c>
      <c r="E158" s="42">
        <v>2590127</v>
      </c>
      <c r="F158" s="42">
        <v>2646595</v>
      </c>
      <c r="G158" s="42">
        <v>33297</v>
      </c>
      <c r="H158" s="42">
        <v>684</v>
      </c>
      <c r="I158" s="42"/>
      <c r="J158" s="42"/>
      <c r="K158" s="42"/>
      <c r="L158" s="42"/>
      <c r="M158" s="144"/>
      <c r="N158" s="108"/>
      <c r="O158" s="9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"/>
      <c r="AL158" s="1"/>
    </row>
    <row r="159" spans="1:38" x14ac:dyDescent="0.2">
      <c r="A159" s="1"/>
      <c r="B159" s="133"/>
      <c r="C159" s="65" t="s">
        <v>6</v>
      </c>
      <c r="D159" s="110">
        <v>929773</v>
      </c>
      <c r="E159" s="42">
        <v>2634171</v>
      </c>
      <c r="F159" s="42">
        <v>2664017</v>
      </c>
      <c r="G159" s="42">
        <v>32869</v>
      </c>
      <c r="H159" s="42">
        <v>652</v>
      </c>
      <c r="I159" s="42"/>
      <c r="J159" s="42"/>
      <c r="K159" s="42"/>
      <c r="L159" s="42"/>
      <c r="M159" s="144"/>
      <c r="N159" s="108"/>
      <c r="O159" s="9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"/>
      <c r="AL159" s="1"/>
    </row>
    <row r="160" spans="1:38" x14ac:dyDescent="0.2">
      <c r="A160" s="1"/>
      <c r="B160" s="88"/>
      <c r="C160" s="65" t="s">
        <v>7</v>
      </c>
      <c r="D160" s="110">
        <v>932917</v>
      </c>
      <c r="E160" s="42">
        <v>2667814</v>
      </c>
      <c r="F160" s="42">
        <v>2636685</v>
      </c>
      <c r="G160" s="42">
        <v>34697</v>
      </c>
      <c r="H160" s="42">
        <v>733</v>
      </c>
      <c r="I160" s="42">
        <v>92</v>
      </c>
      <c r="J160" s="42"/>
      <c r="K160" s="42"/>
      <c r="L160" s="42"/>
      <c r="M160" s="144"/>
      <c r="N160" s="108"/>
      <c r="O160" s="9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"/>
      <c r="AL160" s="1"/>
    </row>
    <row r="161" spans="1:38" x14ac:dyDescent="0.2">
      <c r="A161" s="1"/>
      <c r="B161" s="88"/>
      <c r="C161" s="65" t="s">
        <v>8</v>
      </c>
      <c r="D161" s="110">
        <v>956152</v>
      </c>
      <c r="E161" s="42">
        <v>2688607</v>
      </c>
      <c r="F161" s="42">
        <v>2628312</v>
      </c>
      <c r="G161" s="42">
        <v>34187</v>
      </c>
      <c r="H161" s="42">
        <v>478</v>
      </c>
      <c r="I161" s="42"/>
      <c r="J161" s="42"/>
      <c r="K161" s="42"/>
      <c r="L161" s="42"/>
      <c r="M161" s="144"/>
      <c r="N161" s="108"/>
      <c r="O161" s="9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"/>
      <c r="AL161" s="1"/>
    </row>
    <row r="162" spans="1:38" x14ac:dyDescent="0.2">
      <c r="A162" s="1"/>
      <c r="B162" s="133"/>
      <c r="C162" s="65" t="s">
        <v>9</v>
      </c>
      <c r="D162" s="110">
        <v>964609</v>
      </c>
      <c r="E162" s="42">
        <v>2709405</v>
      </c>
      <c r="F162" s="42">
        <v>2653540</v>
      </c>
      <c r="G162" s="42">
        <v>35314</v>
      </c>
      <c r="H162" s="42">
        <v>1061</v>
      </c>
      <c r="I162" s="42">
        <v>251</v>
      </c>
      <c r="J162" s="42"/>
      <c r="K162" s="42"/>
      <c r="L162" s="42"/>
      <c r="M162" s="144"/>
      <c r="N162" s="108"/>
      <c r="O162" s="9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"/>
      <c r="AL162" s="1"/>
    </row>
    <row r="163" spans="1:38" x14ac:dyDescent="0.2">
      <c r="A163" s="1"/>
      <c r="B163" s="88"/>
      <c r="C163" s="65" t="s">
        <v>10</v>
      </c>
      <c r="D163" s="110">
        <v>965973</v>
      </c>
      <c r="E163" s="42">
        <v>2731022</v>
      </c>
      <c r="F163" s="42">
        <v>2656177</v>
      </c>
      <c r="G163" s="42">
        <v>36428</v>
      </c>
      <c r="H163" s="42">
        <v>1029</v>
      </c>
      <c r="I163" s="42">
        <v>386</v>
      </c>
      <c r="J163" s="42"/>
      <c r="K163" s="42"/>
      <c r="L163" s="42"/>
      <c r="M163" s="144"/>
      <c r="N163" s="108"/>
      <c r="O163" s="9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"/>
      <c r="AL163" s="1"/>
    </row>
    <row r="164" spans="1:38" ht="13.5" thickBot="1" x14ac:dyDescent="0.25">
      <c r="A164" s="1"/>
      <c r="B164" s="89"/>
      <c r="C164" s="67" t="s">
        <v>11</v>
      </c>
      <c r="D164" s="112">
        <v>994283</v>
      </c>
      <c r="E164" s="113">
        <v>2758079</v>
      </c>
      <c r="F164" s="113">
        <v>2638165</v>
      </c>
      <c r="G164" s="113">
        <v>37413</v>
      </c>
      <c r="H164" s="113">
        <v>1176</v>
      </c>
      <c r="I164" s="113">
        <v>565</v>
      </c>
      <c r="J164" s="113"/>
      <c r="K164" s="113"/>
      <c r="L164" s="113"/>
      <c r="M164" s="147"/>
      <c r="N164" s="109"/>
      <c r="O164" s="9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"/>
      <c r="AL164" s="1"/>
    </row>
    <row r="165" spans="1:38" x14ac:dyDescent="0.2">
      <c r="A165" s="1"/>
      <c r="B165" s="90">
        <v>2012</v>
      </c>
      <c r="C165" s="63" t="s">
        <v>1</v>
      </c>
      <c r="D165" s="132">
        <v>1005885</v>
      </c>
      <c r="E165" s="115">
        <v>2782018</v>
      </c>
      <c r="F165" s="115">
        <v>2639748</v>
      </c>
      <c r="G165" s="115">
        <v>36819</v>
      </c>
      <c r="H165" s="115">
        <v>1128</v>
      </c>
      <c r="I165" s="115">
        <v>648</v>
      </c>
      <c r="J165" s="115"/>
      <c r="K165" s="115">
        <v>2457</v>
      </c>
      <c r="L165" s="115"/>
      <c r="M165" s="148"/>
      <c r="N165" s="131"/>
      <c r="O165" s="9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"/>
      <c r="AL165" s="1"/>
    </row>
    <row r="166" spans="1:38" x14ac:dyDescent="0.2">
      <c r="A166" s="1"/>
      <c r="B166" s="88"/>
      <c r="C166" s="65" t="s">
        <v>35</v>
      </c>
      <c r="D166" s="110">
        <v>1016878</v>
      </c>
      <c r="E166" s="42">
        <v>2797563</v>
      </c>
      <c r="F166" s="42">
        <v>2584421</v>
      </c>
      <c r="G166" s="42">
        <v>36119</v>
      </c>
      <c r="H166" s="42">
        <v>1205</v>
      </c>
      <c r="I166" s="42">
        <v>694</v>
      </c>
      <c r="J166" s="42"/>
      <c r="K166" s="42">
        <v>3347</v>
      </c>
      <c r="L166" s="42"/>
      <c r="M166" s="144"/>
      <c r="N166" s="108"/>
      <c r="O166" s="9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"/>
      <c r="AL166" s="1"/>
    </row>
    <row r="167" spans="1:38" x14ac:dyDescent="0.2">
      <c r="A167" s="1"/>
      <c r="B167" s="88"/>
      <c r="C167" s="65" t="s">
        <v>2</v>
      </c>
      <c r="D167" s="110">
        <v>1031879</v>
      </c>
      <c r="E167" s="42">
        <v>2830962</v>
      </c>
      <c r="F167" s="42">
        <v>2558858</v>
      </c>
      <c r="G167" s="42">
        <v>40487</v>
      </c>
      <c r="H167" s="42">
        <v>1335</v>
      </c>
      <c r="I167" s="42">
        <v>807</v>
      </c>
      <c r="J167" s="42"/>
      <c r="K167" s="42">
        <v>5596</v>
      </c>
      <c r="L167" s="42"/>
      <c r="M167" s="144"/>
      <c r="N167" s="108"/>
      <c r="O167" s="9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"/>
      <c r="AL167" s="1"/>
    </row>
    <row r="168" spans="1:38" x14ac:dyDescent="0.2">
      <c r="A168" s="1"/>
      <c r="B168" s="133"/>
      <c r="C168" s="65" t="s">
        <v>3</v>
      </c>
      <c r="D168" s="110">
        <v>1035474</v>
      </c>
      <c r="E168" s="42">
        <v>2847537</v>
      </c>
      <c r="F168" s="42">
        <v>2583481</v>
      </c>
      <c r="G168" s="42">
        <v>40314</v>
      </c>
      <c r="H168" s="42">
        <v>1295</v>
      </c>
      <c r="I168" s="42">
        <v>842</v>
      </c>
      <c r="J168" s="42"/>
      <c r="K168" s="42">
        <v>8076</v>
      </c>
      <c r="L168" s="42"/>
      <c r="M168" s="144"/>
      <c r="N168" s="108"/>
      <c r="O168" s="9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"/>
      <c r="AL168" s="1"/>
    </row>
    <row r="169" spans="1:38" x14ac:dyDescent="0.2">
      <c r="A169" s="1"/>
      <c r="B169" s="88"/>
      <c r="C169" s="65" t="s">
        <v>4</v>
      </c>
      <c r="D169" s="110">
        <v>1044176</v>
      </c>
      <c r="E169" s="42">
        <v>2872488</v>
      </c>
      <c r="F169" s="42">
        <v>2612924</v>
      </c>
      <c r="G169" s="42">
        <v>43178</v>
      </c>
      <c r="H169" s="42">
        <v>1604</v>
      </c>
      <c r="I169" s="42">
        <v>1180</v>
      </c>
      <c r="J169" s="42"/>
      <c r="K169" s="42">
        <v>11495</v>
      </c>
      <c r="L169" s="42"/>
      <c r="M169" s="144"/>
      <c r="N169" s="108"/>
      <c r="O169" s="9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"/>
      <c r="AL169" s="1"/>
    </row>
    <row r="170" spans="1:38" x14ac:dyDescent="0.2">
      <c r="A170" s="1"/>
      <c r="B170" s="88"/>
      <c r="C170" s="65" t="s">
        <v>5</v>
      </c>
      <c r="D170" s="110">
        <v>1078260</v>
      </c>
      <c r="E170" s="42">
        <v>2893257</v>
      </c>
      <c r="F170" s="42">
        <v>2572422</v>
      </c>
      <c r="G170" s="42">
        <v>49508</v>
      </c>
      <c r="H170" s="42">
        <v>3716</v>
      </c>
      <c r="I170" s="42">
        <v>1468</v>
      </c>
      <c r="J170" s="42"/>
      <c r="K170" s="42">
        <v>16312</v>
      </c>
      <c r="L170" s="42"/>
      <c r="M170" s="144"/>
      <c r="N170" s="108"/>
      <c r="O170" s="9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"/>
      <c r="AL170" s="1"/>
    </row>
    <row r="171" spans="1:38" x14ac:dyDescent="0.2">
      <c r="A171" s="1"/>
      <c r="B171" s="133"/>
      <c r="C171" s="65" t="s">
        <v>6</v>
      </c>
      <c r="D171" s="110">
        <v>1101058</v>
      </c>
      <c r="E171" s="42">
        <v>2905922</v>
      </c>
      <c r="F171" s="42">
        <v>2572878</v>
      </c>
      <c r="G171" s="42">
        <v>55882</v>
      </c>
      <c r="H171" s="42">
        <v>3699</v>
      </c>
      <c r="I171" s="42">
        <v>1692</v>
      </c>
      <c r="J171" s="42"/>
      <c r="K171" s="42">
        <v>20623</v>
      </c>
      <c r="L171" s="42"/>
      <c r="M171" s="144"/>
      <c r="N171" s="108"/>
      <c r="O171" s="9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"/>
      <c r="AL171" s="1"/>
    </row>
    <row r="172" spans="1:38" x14ac:dyDescent="0.2">
      <c r="A172" s="1"/>
      <c r="B172" s="88"/>
      <c r="C172" s="65" t="s">
        <v>7</v>
      </c>
      <c r="D172" s="110">
        <v>1101801</v>
      </c>
      <c r="E172" s="42">
        <v>2922695</v>
      </c>
      <c r="F172" s="42">
        <v>2542956</v>
      </c>
      <c r="G172" s="42">
        <v>67013</v>
      </c>
      <c r="H172" s="42">
        <v>3924</v>
      </c>
      <c r="I172" s="42">
        <v>1909</v>
      </c>
      <c r="J172" s="42"/>
      <c r="K172" s="42">
        <v>25618</v>
      </c>
      <c r="L172" s="42"/>
      <c r="M172" s="144"/>
      <c r="N172" s="108"/>
      <c r="O172" s="9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"/>
      <c r="AL172" s="1"/>
    </row>
    <row r="173" spans="1:38" x14ac:dyDescent="0.2">
      <c r="A173" s="1"/>
      <c r="B173" s="88"/>
      <c r="C173" s="65" t="s">
        <v>8</v>
      </c>
      <c r="D173" s="110">
        <v>1100333</v>
      </c>
      <c r="E173" s="42">
        <v>2923226</v>
      </c>
      <c r="F173" s="42">
        <v>2501488</v>
      </c>
      <c r="G173" s="42">
        <v>76179</v>
      </c>
      <c r="H173" s="42">
        <v>4041</v>
      </c>
      <c r="I173" s="42">
        <v>2008</v>
      </c>
      <c r="J173" s="42"/>
      <c r="K173" s="42">
        <v>28141</v>
      </c>
      <c r="L173" s="42"/>
      <c r="M173" s="144"/>
      <c r="N173" s="108"/>
      <c r="O173" s="9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"/>
      <c r="AL173" s="1"/>
    </row>
    <row r="174" spans="1:38" x14ac:dyDescent="0.2">
      <c r="A174" s="1"/>
      <c r="B174" s="133"/>
      <c r="C174" s="65" t="s">
        <v>9</v>
      </c>
      <c r="D174" s="110">
        <v>1118162</v>
      </c>
      <c r="E174" s="42">
        <v>2934037</v>
      </c>
      <c r="F174" s="42">
        <v>2479632</v>
      </c>
      <c r="G174" s="42">
        <v>76928</v>
      </c>
      <c r="H174" s="42">
        <v>3970</v>
      </c>
      <c r="I174" s="42">
        <v>2124</v>
      </c>
      <c r="J174" s="42"/>
      <c r="K174" s="42">
        <v>34888</v>
      </c>
      <c r="L174" s="42"/>
      <c r="M174" s="144"/>
      <c r="N174" s="108"/>
      <c r="O174" s="9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"/>
      <c r="AL174" s="1"/>
    </row>
    <row r="175" spans="1:38" x14ac:dyDescent="0.2">
      <c r="A175" s="1"/>
      <c r="B175" s="88"/>
      <c r="C175" s="65" t="s">
        <v>10</v>
      </c>
      <c r="D175" s="110">
        <v>1134299</v>
      </c>
      <c r="E175" s="42">
        <v>2941545</v>
      </c>
      <c r="F175" s="42">
        <v>2438836</v>
      </c>
      <c r="G175" s="42">
        <v>77900</v>
      </c>
      <c r="H175" s="42">
        <v>1848</v>
      </c>
      <c r="I175" s="42">
        <v>2195</v>
      </c>
      <c r="J175" s="42"/>
      <c r="K175" s="42">
        <v>34812</v>
      </c>
      <c r="L175" s="42"/>
      <c r="M175" s="144"/>
      <c r="N175" s="108"/>
      <c r="O175" s="9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"/>
      <c r="AL175" s="1"/>
    </row>
    <row r="176" spans="1:38" ht="13.5" thickBot="1" x14ac:dyDescent="0.25">
      <c r="A176" s="1"/>
      <c r="B176" s="89"/>
      <c r="C176" s="67" t="s">
        <v>11</v>
      </c>
      <c r="D176" s="112">
        <v>1155617</v>
      </c>
      <c r="E176" s="113">
        <v>2963568</v>
      </c>
      <c r="F176" s="113">
        <v>2417565</v>
      </c>
      <c r="G176" s="113">
        <v>78449</v>
      </c>
      <c r="H176" s="113">
        <v>1985</v>
      </c>
      <c r="I176" s="113">
        <v>2409</v>
      </c>
      <c r="J176" s="113"/>
      <c r="K176" s="113">
        <v>38123</v>
      </c>
      <c r="L176" s="113"/>
      <c r="M176" s="147"/>
      <c r="N176" s="109"/>
      <c r="O176" s="9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"/>
      <c r="AL176" s="1"/>
    </row>
    <row r="177" spans="1:38" x14ac:dyDescent="0.2">
      <c r="A177" s="1"/>
      <c r="B177" s="90">
        <v>2013</v>
      </c>
      <c r="C177" s="63" t="s">
        <v>1</v>
      </c>
      <c r="D177" s="132">
        <v>1163454</v>
      </c>
      <c r="E177" s="115">
        <v>2977066</v>
      </c>
      <c r="F177" s="115">
        <v>2452215</v>
      </c>
      <c r="G177" s="115">
        <v>70692</v>
      </c>
      <c r="H177" s="115">
        <v>1926</v>
      </c>
      <c r="I177" s="115">
        <v>2497</v>
      </c>
      <c r="J177" s="115"/>
      <c r="K177" s="115">
        <v>40277</v>
      </c>
      <c r="L177" s="115">
        <v>164</v>
      </c>
      <c r="M177" s="115"/>
      <c r="N177" s="116"/>
      <c r="O177" s="9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"/>
      <c r="AL177" s="1"/>
    </row>
    <row r="178" spans="1:38" x14ac:dyDescent="0.2">
      <c r="A178" s="1"/>
      <c r="B178" s="88"/>
      <c r="C178" s="65" t="s">
        <v>35</v>
      </c>
      <c r="D178" s="110">
        <v>1166809</v>
      </c>
      <c r="E178" s="42">
        <v>2984203</v>
      </c>
      <c r="F178" s="42">
        <v>2443602</v>
      </c>
      <c r="G178" s="42">
        <v>63831</v>
      </c>
      <c r="H178" s="42">
        <v>1516</v>
      </c>
      <c r="I178" s="42">
        <v>2538</v>
      </c>
      <c r="J178" s="42"/>
      <c r="K178" s="42">
        <v>38766</v>
      </c>
      <c r="L178" s="42">
        <v>181</v>
      </c>
      <c r="M178" s="42"/>
      <c r="N178" s="111"/>
      <c r="O178" s="9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"/>
      <c r="AL178" s="1"/>
    </row>
    <row r="179" spans="1:38" x14ac:dyDescent="0.2">
      <c r="A179" s="1"/>
      <c r="B179" s="88"/>
      <c r="C179" s="65" t="s">
        <v>2</v>
      </c>
      <c r="D179" s="110">
        <v>1184001</v>
      </c>
      <c r="E179" s="42">
        <v>2994414</v>
      </c>
      <c r="F179" s="42">
        <v>2418790</v>
      </c>
      <c r="G179" s="42">
        <v>66121</v>
      </c>
      <c r="H179" s="42">
        <v>1571</v>
      </c>
      <c r="I179" s="42">
        <v>2698</v>
      </c>
      <c r="J179" s="42"/>
      <c r="K179" s="42">
        <v>39116</v>
      </c>
      <c r="L179" s="42">
        <v>195</v>
      </c>
      <c r="M179" s="42">
        <v>442</v>
      </c>
      <c r="N179" s="111"/>
      <c r="O179" s="9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"/>
      <c r="AL179" s="1"/>
    </row>
    <row r="180" spans="1:38" x14ac:dyDescent="0.2">
      <c r="A180" s="1"/>
      <c r="B180" s="133"/>
      <c r="C180" s="65" t="s">
        <v>3</v>
      </c>
      <c r="D180" s="110">
        <v>1197015</v>
      </c>
      <c r="E180" s="42">
        <v>3006655</v>
      </c>
      <c r="F180" s="42">
        <v>2429326</v>
      </c>
      <c r="G180" s="42">
        <v>70093</v>
      </c>
      <c r="H180" s="42">
        <v>1286</v>
      </c>
      <c r="I180" s="42">
        <v>2834</v>
      </c>
      <c r="J180" s="42"/>
      <c r="K180" s="42">
        <v>40258</v>
      </c>
      <c r="L180" s="42">
        <v>223</v>
      </c>
      <c r="M180" s="42">
        <v>422</v>
      </c>
      <c r="N180" s="111"/>
      <c r="O180" s="9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"/>
      <c r="AL180" s="1"/>
    </row>
    <row r="181" spans="1:38" x14ac:dyDescent="0.2">
      <c r="A181" s="1"/>
      <c r="B181" s="88"/>
      <c r="C181" s="65" t="s">
        <v>4</v>
      </c>
      <c r="D181" s="110">
        <v>1206412</v>
      </c>
      <c r="E181" s="42">
        <v>3016504</v>
      </c>
      <c r="F181" s="42">
        <v>2431715</v>
      </c>
      <c r="G181" s="42">
        <v>76451</v>
      </c>
      <c r="H181" s="42">
        <v>1505</v>
      </c>
      <c r="I181" s="42">
        <v>2919</v>
      </c>
      <c r="J181" s="42"/>
      <c r="K181" s="42">
        <v>39976</v>
      </c>
      <c r="L181" s="42">
        <v>573</v>
      </c>
      <c r="M181" s="42">
        <v>597</v>
      </c>
      <c r="N181" s="111"/>
      <c r="O181" s="9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"/>
      <c r="AL181" s="1"/>
    </row>
    <row r="182" spans="1:38" x14ac:dyDescent="0.2">
      <c r="A182" s="1"/>
      <c r="B182" s="88"/>
      <c r="C182" s="65" t="s">
        <v>5</v>
      </c>
      <c r="D182" s="110">
        <v>1181532</v>
      </c>
      <c r="E182" s="42">
        <v>3033431</v>
      </c>
      <c r="F182" s="42">
        <v>2446162</v>
      </c>
      <c r="G182" s="42">
        <v>81836</v>
      </c>
      <c r="H182" s="42">
        <v>1450</v>
      </c>
      <c r="I182" s="42">
        <v>3052</v>
      </c>
      <c r="J182" s="42"/>
      <c r="K182" s="42">
        <v>39255</v>
      </c>
      <c r="L182" s="42">
        <v>829</v>
      </c>
      <c r="M182" s="42">
        <v>613</v>
      </c>
      <c r="N182" s="111"/>
      <c r="O182" s="9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"/>
      <c r="AL182" s="1"/>
    </row>
    <row r="183" spans="1:38" x14ac:dyDescent="0.2">
      <c r="A183" s="1"/>
      <c r="B183" s="133"/>
      <c r="C183" s="65" t="s">
        <v>6</v>
      </c>
      <c r="D183" s="110">
        <v>1230198</v>
      </c>
      <c r="E183" s="42">
        <v>3051409</v>
      </c>
      <c r="F183" s="42">
        <v>2446045</v>
      </c>
      <c r="G183" s="42">
        <v>80683</v>
      </c>
      <c r="H183" s="42">
        <v>1299</v>
      </c>
      <c r="I183" s="42">
        <v>3235</v>
      </c>
      <c r="J183" s="42"/>
      <c r="K183" s="42">
        <v>39134</v>
      </c>
      <c r="L183" s="42"/>
      <c r="M183" s="42">
        <v>498</v>
      </c>
      <c r="N183" s="111"/>
      <c r="O183" s="9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"/>
      <c r="AL183" s="1"/>
    </row>
    <row r="184" spans="1:38" x14ac:dyDescent="0.2">
      <c r="A184" s="1"/>
      <c r="B184" s="88"/>
      <c r="C184" s="65" t="s">
        <v>7</v>
      </c>
      <c r="D184" s="110">
        <v>1234451</v>
      </c>
      <c r="E184" s="42">
        <v>3073485</v>
      </c>
      <c r="F184" s="42">
        <v>2447880</v>
      </c>
      <c r="G184" s="42">
        <v>95635</v>
      </c>
      <c r="H184" s="42">
        <v>1374</v>
      </c>
      <c r="I184" s="42">
        <v>3414</v>
      </c>
      <c r="J184" s="42"/>
      <c r="K184" s="42">
        <v>39516</v>
      </c>
      <c r="L184" s="42"/>
      <c r="M184" s="42">
        <v>366</v>
      </c>
      <c r="N184" s="111"/>
      <c r="O184" s="9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"/>
      <c r="AL184" s="1"/>
    </row>
    <row r="185" spans="1:38" x14ac:dyDescent="0.2">
      <c r="A185" s="1"/>
      <c r="B185" s="88"/>
      <c r="C185" s="65" t="s">
        <v>8</v>
      </c>
      <c r="D185" s="110">
        <v>1239611</v>
      </c>
      <c r="E185" s="42">
        <v>3071638</v>
      </c>
      <c r="F185" s="42">
        <v>2439598</v>
      </c>
      <c r="G185" s="42">
        <v>136293</v>
      </c>
      <c r="H185" s="42">
        <v>1273</v>
      </c>
      <c r="I185" s="42">
        <v>3681</v>
      </c>
      <c r="J185" s="42"/>
      <c r="K185" s="42">
        <v>39630</v>
      </c>
      <c r="L185" s="42"/>
      <c r="M185" s="42">
        <v>364</v>
      </c>
      <c r="N185" s="111"/>
      <c r="O185" s="9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"/>
      <c r="AL185" s="1"/>
    </row>
    <row r="186" spans="1:38" x14ac:dyDescent="0.2">
      <c r="A186" s="1"/>
      <c r="B186" s="133"/>
      <c r="C186" s="65" t="s">
        <v>9</v>
      </c>
      <c r="D186" s="110">
        <v>1166998</v>
      </c>
      <c r="E186" s="42">
        <v>3081391</v>
      </c>
      <c r="F186" s="42">
        <v>2467490</v>
      </c>
      <c r="G186" s="42">
        <v>139738</v>
      </c>
      <c r="H186" s="42">
        <v>1220</v>
      </c>
      <c r="I186" s="42">
        <v>4143</v>
      </c>
      <c r="J186" s="42"/>
      <c r="K186" s="42">
        <v>39071</v>
      </c>
      <c r="L186" s="42"/>
      <c r="M186" s="42">
        <v>265</v>
      </c>
      <c r="N186" s="111"/>
      <c r="O186" s="9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"/>
      <c r="AL186" s="1"/>
    </row>
    <row r="187" spans="1:38" x14ac:dyDescent="0.2">
      <c r="A187" s="1"/>
      <c r="B187" s="88"/>
      <c r="C187" s="65" t="s">
        <v>10</v>
      </c>
      <c r="D187" s="110">
        <v>1121114</v>
      </c>
      <c r="E187" s="42">
        <v>3096317</v>
      </c>
      <c r="F187" s="42">
        <v>2471969</v>
      </c>
      <c r="G187" s="42">
        <v>132117</v>
      </c>
      <c r="H187" s="42">
        <v>1243</v>
      </c>
      <c r="I187" s="42">
        <v>4489</v>
      </c>
      <c r="J187" s="42"/>
      <c r="K187" s="42">
        <v>38578</v>
      </c>
      <c r="L187" s="42"/>
      <c r="M187" s="42">
        <v>220</v>
      </c>
      <c r="N187" s="111"/>
      <c r="O187" s="9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"/>
      <c r="AL187" s="1"/>
    </row>
    <row r="188" spans="1:38" ht="13.5" thickBot="1" x14ac:dyDescent="0.25">
      <c r="A188" s="1"/>
      <c r="B188" s="89"/>
      <c r="C188" s="67" t="s">
        <v>11</v>
      </c>
      <c r="D188" s="112">
        <v>1289277</v>
      </c>
      <c r="E188" s="113">
        <v>3068794</v>
      </c>
      <c r="F188" s="113">
        <v>2484948</v>
      </c>
      <c r="G188" s="113">
        <v>142200</v>
      </c>
      <c r="H188" s="113">
        <v>1319</v>
      </c>
      <c r="I188" s="113">
        <v>5080</v>
      </c>
      <c r="J188" s="113"/>
      <c r="K188" s="113">
        <v>38535</v>
      </c>
      <c r="L188" s="113"/>
      <c r="M188" s="113">
        <v>219</v>
      </c>
      <c r="N188" s="114"/>
      <c r="O188" s="9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"/>
      <c r="AL188" s="1"/>
    </row>
    <row r="189" spans="1:38" ht="13.5" thickBot="1" x14ac:dyDescent="0.25">
      <c r="A189" s="1"/>
      <c r="B189" s="151"/>
      <c r="C189" s="15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9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"/>
      <c r="AL189" s="1"/>
    </row>
    <row r="190" spans="1:38" ht="13.5" thickBot="1" x14ac:dyDescent="0.25">
      <c r="A190" s="1"/>
      <c r="B190" s="153" t="s">
        <v>52</v>
      </c>
      <c r="C190" s="154"/>
      <c r="D190" s="155">
        <f t="shared" ref="D190:I190" si="4">+D188/D176-1</f>
        <v>0.11566115763267582</v>
      </c>
      <c r="E190" s="155">
        <f t="shared" si="4"/>
        <v>3.5506524567683329E-2</v>
      </c>
      <c r="F190" s="155">
        <f t="shared" si="4"/>
        <v>2.7872259897872453E-2</v>
      </c>
      <c r="G190" s="155">
        <f t="shared" si="4"/>
        <v>0.81264260857372306</v>
      </c>
      <c r="H190" s="155">
        <f t="shared" si="4"/>
        <v>-0.3355163727959698</v>
      </c>
      <c r="I190" s="155">
        <f t="shared" si="4"/>
        <v>1.1087588210875881</v>
      </c>
      <c r="J190" s="155"/>
      <c r="K190" s="155">
        <f>+K188/K176-1</f>
        <v>1.0807124308160443E-2</v>
      </c>
      <c r="L190" s="161"/>
      <c r="M190" s="161"/>
      <c r="N190" s="162"/>
      <c r="O190" s="9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"/>
      <c r="AL190" s="1"/>
    </row>
    <row r="191" spans="1:38" x14ac:dyDescent="0.2">
      <c r="A191" s="1"/>
      <c r="B191" s="151"/>
      <c r="C191" s="15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9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"/>
      <c r="AL191" s="1"/>
    </row>
    <row r="192" spans="1:38" x14ac:dyDescent="0.2">
      <c r="A192" s="1"/>
      <c r="B192" s="99" t="s">
        <v>27</v>
      </c>
      <c r="C192" s="35"/>
      <c r="D192" s="140"/>
      <c r="E192" s="140"/>
      <c r="F192" s="140"/>
      <c r="G192" s="140"/>
      <c r="H192" s="15"/>
      <c r="I192" s="15"/>
      <c r="J192" s="15"/>
      <c r="K192" s="15"/>
      <c r="L192" s="15"/>
      <c r="M192" s="15"/>
      <c r="N192" s="15"/>
      <c r="O192" s="9"/>
      <c r="P192" s="15"/>
      <c r="Q192" s="15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4"/>
      <c r="AK192" s="1"/>
      <c r="AL192" s="1"/>
    </row>
    <row r="193" spans="1:38" x14ac:dyDescent="0.2">
      <c r="A193" s="1"/>
      <c r="B193" s="15"/>
      <c r="C193" s="15"/>
      <c r="D193" s="143"/>
      <c r="E193" s="143"/>
      <c r="F193" s="143"/>
      <c r="G193" s="143"/>
      <c r="H193" s="15"/>
      <c r="I193" s="15"/>
      <c r="J193" s="15"/>
      <c r="K193" s="15"/>
      <c r="L193" s="15"/>
      <c r="M193" s="15"/>
      <c r="N193" s="15"/>
      <c r="O193" s="9"/>
      <c r="P193" s="15"/>
      <c r="Q193" s="15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x14ac:dyDescent="0.2">
      <c r="A194" s="1"/>
      <c r="B194" s="15"/>
      <c r="C194" s="15"/>
      <c r="D194" s="47"/>
      <c r="E194" s="47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6"/>
      <c r="Q194" s="17"/>
      <c r="R194" s="10"/>
      <c r="S194" s="10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x14ac:dyDescent="0.2">
      <c r="A195" s="1"/>
      <c r="B195" s="15"/>
      <c r="C195" s="15"/>
      <c r="D195" s="47"/>
      <c r="E195" s="47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6"/>
      <c r="Q195" s="17"/>
      <c r="R195" s="10"/>
      <c r="S195" s="10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x14ac:dyDescent="0.2">
      <c r="A196" s="1"/>
      <c r="B196" s="15"/>
      <c r="C196" s="15"/>
      <c r="D196" s="47"/>
      <c r="E196" s="47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6"/>
      <c r="Q196" s="17"/>
      <c r="R196" s="10"/>
      <c r="S196" s="10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x14ac:dyDescent="0.2">
      <c r="A197" s="1"/>
      <c r="B197" s="15"/>
      <c r="C197" s="15"/>
      <c r="D197" s="47"/>
      <c r="E197" s="47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6"/>
      <c r="Q197" s="17"/>
      <c r="R197" s="10"/>
      <c r="S197" s="10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x14ac:dyDescent="0.2">
      <c r="A198" s="1"/>
      <c r="B198" s="15"/>
      <c r="C198" s="15"/>
      <c r="D198" s="47"/>
      <c r="E198" s="47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6"/>
      <c r="Q198" s="17"/>
      <c r="R198" s="10"/>
      <c r="S198" s="10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x14ac:dyDescent="0.2">
      <c r="A199" s="1"/>
      <c r="B199" s="15"/>
      <c r="C199" s="15"/>
      <c r="D199" s="47"/>
      <c r="E199" s="47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6"/>
      <c r="Q199" s="17"/>
      <c r="R199" s="10"/>
      <c r="S199" s="10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x14ac:dyDescent="0.2">
      <c r="A200" s="1"/>
      <c r="B200" s="15"/>
      <c r="C200" s="15"/>
      <c r="D200" s="47"/>
      <c r="E200" s="47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6"/>
      <c r="Q200" s="17"/>
      <c r="R200" s="10"/>
      <c r="S200" s="10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x14ac:dyDescent="0.2">
      <c r="A201" s="1"/>
      <c r="B201" s="15"/>
      <c r="C201" s="15"/>
      <c r="D201" s="47"/>
      <c r="E201" s="47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6"/>
      <c r="Q201" s="17"/>
      <c r="R201" s="10"/>
      <c r="S201" s="10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x14ac:dyDescent="0.2">
      <c r="A202" s="1"/>
      <c r="B202" s="15"/>
      <c r="C202" s="15"/>
      <c r="D202" s="47"/>
      <c r="E202" s="47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6"/>
      <c r="Q202" s="17"/>
      <c r="R202" s="10"/>
      <c r="S202" s="10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x14ac:dyDescent="0.2">
      <c r="A203" s="1"/>
      <c r="B203" s="15"/>
      <c r="C203" s="15"/>
      <c r="D203" s="47"/>
      <c r="E203" s="47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6"/>
      <c r="Q203" s="17"/>
      <c r="R203" s="10"/>
      <c r="S203" s="10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x14ac:dyDescent="0.2">
      <c r="A204" s="1"/>
      <c r="B204" s="15"/>
      <c r="C204" s="15"/>
      <c r="D204" s="47"/>
      <c r="E204" s="47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6"/>
      <c r="Q204" s="17"/>
      <c r="R204" s="10"/>
      <c r="S204" s="10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x14ac:dyDescent="0.2">
      <c r="A205" s="1"/>
      <c r="B205" s="15"/>
      <c r="C205" s="15"/>
      <c r="D205" s="47"/>
      <c r="E205" s="47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6"/>
      <c r="Q205" s="17"/>
      <c r="R205" s="10"/>
      <c r="S205" s="10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x14ac:dyDescent="0.2">
      <c r="A206" s="1"/>
      <c r="B206" s="15"/>
      <c r="C206" s="15"/>
      <c r="D206" s="47"/>
      <c r="E206" s="47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6"/>
      <c r="Q206" s="17"/>
      <c r="R206" s="10"/>
      <c r="S206" s="10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x14ac:dyDescent="0.2">
      <c r="A207" s="1"/>
      <c r="B207" s="15"/>
      <c r="C207" s="15"/>
      <c r="D207" s="47"/>
      <c r="E207" s="47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6"/>
      <c r="Q207" s="17"/>
      <c r="R207" s="10"/>
      <c r="S207" s="10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x14ac:dyDescent="0.2">
      <c r="A208" s="1"/>
      <c r="B208" s="15"/>
      <c r="C208" s="15"/>
      <c r="D208" s="47"/>
      <c r="E208" s="47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6"/>
      <c r="Q208" s="17"/>
      <c r="R208" s="10"/>
      <c r="S208" s="10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x14ac:dyDescent="0.2">
      <c r="A209" s="1"/>
      <c r="B209" s="15"/>
      <c r="C209" s="15"/>
      <c r="D209" s="47"/>
      <c r="E209" s="47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6"/>
      <c r="Q209" s="17"/>
      <c r="R209" s="10"/>
      <c r="S209" s="10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x14ac:dyDescent="0.2">
      <c r="A210" s="1"/>
      <c r="B210" s="15"/>
      <c r="C210" s="15"/>
      <c r="D210" s="47"/>
      <c r="E210" s="47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6"/>
      <c r="Q210" s="17"/>
      <c r="R210" s="10"/>
      <c r="S210" s="10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x14ac:dyDescent="0.2">
      <c r="A211" s="1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idden="1" x14ac:dyDescent="0.2"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idden="1" x14ac:dyDescent="0.2"/>
    <row r="214" spans="1:38" hidden="1" x14ac:dyDescent="0.2"/>
    <row r="215" spans="1:38" hidden="1" x14ac:dyDescent="0.2"/>
    <row r="216" spans="1:38" x14ac:dyDescent="0.2"/>
  </sheetData>
  <sheetProtection sheet="1" objects="1" scenarios="1"/>
  <phoneticPr fontId="0" type="noConversion"/>
  <hyperlinks>
    <hyperlink ref="B4" location="ÍNDICE!A1" display="&lt;&lt; VOLVER"/>
    <hyperlink ref="B192" location="ÍNDICE!A1" display="&lt;&lt; VOLVER"/>
  </hyperlinks>
  <printOptions horizontalCentered="1"/>
  <pageMargins left="0.78740157480314965" right="0.78740157480314965" top="0.98425196850393704" bottom="0.98425196850393704" header="0" footer="0"/>
  <pageSetup paperSize="9" scale="67" orientation="portrait"/>
  <headerFooter alignWithMargins="0"/>
  <rowBreaks count="1" manualBreakCount="1">
    <brk id="80" max="9" man="1"/>
  </rowBreak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29"/>
  <sheetViews>
    <sheetView showGridLines="0" showRowColHeaders="0" zoomScaleSheetLayoutView="100" workbookViewId="0">
      <selection activeCell="M4" sqref="M4"/>
    </sheetView>
  </sheetViews>
  <sheetFormatPr baseColWidth="10" defaultColWidth="0" defaultRowHeight="0" customHeight="1" zeroHeight="1" x14ac:dyDescent="0.2"/>
  <cols>
    <col min="1" max="1" width="18.140625" style="32" customWidth="1"/>
    <col min="2" max="2" width="12.140625" style="32" customWidth="1"/>
    <col min="3" max="3" width="8.140625" style="32" customWidth="1"/>
    <col min="4" max="4" width="12.85546875" style="32" bestFit="1" customWidth="1"/>
    <col min="5" max="7" width="12.85546875" style="32" customWidth="1"/>
    <col min="8" max="8" width="11.85546875" style="32" bestFit="1" customWidth="1"/>
    <col min="9" max="9" width="12.42578125" style="32" bestFit="1" customWidth="1"/>
    <col min="10" max="10" width="13.42578125" style="32" bestFit="1" customWidth="1"/>
    <col min="11" max="11" width="6.42578125" style="32" customWidth="1"/>
    <col min="12" max="12" width="3" style="32" customWidth="1"/>
    <col min="13" max="18" width="11.42578125" style="32" customWidth="1"/>
    <col min="19" max="31" width="11.42578125" style="32" hidden="1" customWidth="1"/>
    <col min="32" max="32" width="13.28515625" style="32" hidden="1" customWidth="1"/>
    <col min="33" max="33" width="5.42578125" style="32" hidden="1" customWidth="1"/>
    <col min="34" max="16384" width="0" style="32" hidden="1"/>
  </cols>
  <sheetData>
    <row r="1" spans="1:34" ht="33.75" customHeight="1" x14ac:dyDescent="0.2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5"/>
      <c r="M1" s="31"/>
      <c r="N1" s="136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</row>
    <row r="2" spans="1:34" s="3" customFormat="1" ht="12.75" customHeight="1" x14ac:dyDescent="0.2">
      <c r="A2" s="2"/>
      <c r="B2" s="43" t="s">
        <v>12</v>
      </c>
      <c r="C2" s="2"/>
      <c r="D2" s="44"/>
      <c r="E2" s="44"/>
      <c r="F2" s="44"/>
      <c r="G2" s="44"/>
      <c r="H2" s="2"/>
      <c r="I2" s="2"/>
      <c r="J2" s="2"/>
      <c r="K2" s="2"/>
      <c r="L2" s="35"/>
      <c r="M2" s="2"/>
      <c r="N2" s="137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s="3" customFormat="1" ht="10.5" customHeight="1" x14ac:dyDescent="0.2">
      <c r="A3" s="2"/>
      <c r="B3" s="43" t="s">
        <v>66</v>
      </c>
      <c r="C3" s="2"/>
      <c r="D3" s="44"/>
      <c r="E3" s="44"/>
      <c r="F3" s="44"/>
      <c r="G3" s="44"/>
      <c r="H3" s="2"/>
      <c r="I3" s="2"/>
      <c r="J3" s="2"/>
      <c r="K3" s="2"/>
      <c r="M3" s="134"/>
      <c r="N3" s="138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s="3" customFormat="1" ht="10.5" customHeight="1" x14ac:dyDescent="0.2">
      <c r="A4" s="2"/>
      <c r="B4" s="43"/>
      <c r="C4" s="2"/>
      <c r="D4" s="44"/>
      <c r="E4" s="44"/>
      <c r="F4" s="44"/>
      <c r="G4" s="44"/>
      <c r="H4" s="2"/>
      <c r="I4" s="2"/>
      <c r="J4" s="2"/>
      <c r="K4" s="2"/>
      <c r="L4" s="35"/>
      <c r="M4" s="2"/>
      <c r="N4" s="138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28.5" customHeight="1" thickBot="1" x14ac:dyDescent="0.25">
      <c r="A5" s="31"/>
      <c r="B5" s="99"/>
      <c r="C5" s="31"/>
      <c r="D5" s="31"/>
      <c r="E5" s="31"/>
      <c r="F5" s="31"/>
      <c r="G5" s="31"/>
      <c r="H5" s="31"/>
      <c r="I5" s="2"/>
      <c r="J5" s="2"/>
      <c r="K5" s="31"/>
      <c r="L5" s="35"/>
      <c r="M5" s="31"/>
      <c r="N5" s="137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4"/>
      <c r="AB5" s="31"/>
      <c r="AC5" s="31"/>
      <c r="AD5" s="31"/>
      <c r="AE5" s="31"/>
      <c r="AF5" s="31"/>
      <c r="AG5" s="31"/>
      <c r="AH5" s="31"/>
    </row>
    <row r="6" spans="1:34" ht="24.75" thickBot="1" x14ac:dyDescent="0.25">
      <c r="A6" s="31"/>
      <c r="B6" s="22" t="s">
        <v>13</v>
      </c>
      <c r="C6" s="60" t="s">
        <v>19</v>
      </c>
      <c r="D6" s="188" t="s">
        <v>61</v>
      </c>
      <c r="E6" s="183" t="s">
        <v>62</v>
      </c>
      <c r="F6" s="183" t="s">
        <v>63</v>
      </c>
      <c r="G6" s="183" t="s">
        <v>64</v>
      </c>
      <c r="H6" s="184" t="s">
        <v>65</v>
      </c>
      <c r="I6" s="2"/>
      <c r="J6" s="2"/>
      <c r="K6" s="8"/>
      <c r="L6" s="35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31"/>
      <c r="AH6" s="31"/>
    </row>
    <row r="7" spans="1:34" ht="12.75" x14ac:dyDescent="0.2">
      <c r="A7" s="31"/>
      <c r="B7" s="62">
        <v>2013</v>
      </c>
      <c r="C7" s="65" t="s">
        <v>2</v>
      </c>
      <c r="D7" s="189">
        <f>SUM(E7:H7)</f>
        <v>23888528</v>
      </c>
      <c r="E7" s="55">
        <v>16386509</v>
      </c>
      <c r="F7" s="55">
        <v>6944563</v>
      </c>
      <c r="G7" s="55"/>
      <c r="H7" s="185">
        <v>557456</v>
      </c>
      <c r="I7" s="195"/>
      <c r="J7" s="2"/>
      <c r="K7" s="135"/>
      <c r="L7" s="35"/>
      <c r="M7" s="135"/>
      <c r="N7" s="135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4"/>
      <c r="AG7" s="31"/>
      <c r="AH7" s="31"/>
    </row>
    <row r="8" spans="1:34" ht="12.75" x14ac:dyDescent="0.2">
      <c r="A8" s="31"/>
      <c r="B8" s="64"/>
      <c r="C8" s="65" t="s">
        <v>3</v>
      </c>
      <c r="D8" s="189">
        <f t="shared" ref="D8:D16" si="0">SUM(E8:H8)</f>
        <v>24068662</v>
      </c>
      <c r="E8" s="9">
        <v>16295971</v>
      </c>
      <c r="F8" s="9">
        <v>7223757</v>
      </c>
      <c r="G8" s="9"/>
      <c r="H8" s="186">
        <v>548934</v>
      </c>
      <c r="I8" s="195"/>
      <c r="J8" s="2"/>
      <c r="K8" s="135"/>
      <c r="L8" s="35"/>
      <c r="M8" s="135"/>
      <c r="N8" s="135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4"/>
      <c r="AG8" s="31"/>
      <c r="AH8" s="31"/>
    </row>
    <row r="9" spans="1:34" ht="12.75" x14ac:dyDescent="0.2">
      <c r="A9" s="31"/>
      <c r="B9" s="64"/>
      <c r="C9" s="65" t="s">
        <v>4</v>
      </c>
      <c r="D9" s="189">
        <f t="shared" si="0"/>
        <v>24197528</v>
      </c>
      <c r="E9" s="9">
        <v>16073502</v>
      </c>
      <c r="F9" s="9">
        <v>7573922</v>
      </c>
      <c r="G9" s="9"/>
      <c r="H9" s="186">
        <v>550104</v>
      </c>
      <c r="I9" s="195"/>
      <c r="J9" s="2"/>
      <c r="K9" s="135"/>
      <c r="L9" s="35"/>
      <c r="M9" s="135"/>
      <c r="N9" s="135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4"/>
      <c r="AG9" s="31"/>
      <c r="AH9" s="31"/>
    </row>
    <row r="10" spans="1:34" ht="12.75" x14ac:dyDescent="0.2">
      <c r="A10" s="31"/>
      <c r="B10" s="64"/>
      <c r="C10" s="65" t="s">
        <v>5</v>
      </c>
      <c r="D10" s="189">
        <f t="shared" si="0"/>
        <v>24251512</v>
      </c>
      <c r="E10" s="9">
        <v>15742043</v>
      </c>
      <c r="F10" s="9">
        <v>7970706</v>
      </c>
      <c r="G10" s="9"/>
      <c r="H10" s="186">
        <v>538763</v>
      </c>
      <c r="I10" s="195"/>
      <c r="J10" s="2"/>
      <c r="K10" s="135"/>
      <c r="L10" s="35"/>
      <c r="M10" s="135"/>
      <c r="N10" s="135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4"/>
      <c r="AG10" s="31"/>
      <c r="AH10" s="31"/>
    </row>
    <row r="11" spans="1:34" ht="12.75" x14ac:dyDescent="0.2">
      <c r="A11" s="31"/>
      <c r="B11" s="64"/>
      <c r="C11" s="65" t="s">
        <v>6</v>
      </c>
      <c r="D11" s="189">
        <f t="shared" si="0"/>
        <v>24047486</v>
      </c>
      <c r="E11" s="9">
        <v>15290892</v>
      </c>
      <c r="F11" s="9">
        <v>8228083</v>
      </c>
      <c r="G11" s="9"/>
      <c r="H11" s="186">
        <v>528511</v>
      </c>
      <c r="I11" s="195"/>
      <c r="J11" s="2"/>
      <c r="K11" s="135"/>
      <c r="L11" s="35"/>
      <c r="M11" s="135"/>
      <c r="N11" s="135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4"/>
      <c r="AG11" s="31"/>
      <c r="AH11" s="31"/>
    </row>
    <row r="12" spans="1:34" ht="12.75" x14ac:dyDescent="0.2">
      <c r="A12" s="31"/>
      <c r="B12" s="64"/>
      <c r="C12" s="65" t="s">
        <v>7</v>
      </c>
      <c r="D12" s="189">
        <f t="shared" si="0"/>
        <v>23761194</v>
      </c>
      <c r="E12" s="9">
        <v>14810053</v>
      </c>
      <c r="F12" s="9">
        <v>8439493</v>
      </c>
      <c r="G12" s="9"/>
      <c r="H12" s="186">
        <v>511648</v>
      </c>
      <c r="I12" s="195"/>
      <c r="J12" s="2"/>
      <c r="K12" s="135"/>
      <c r="L12" s="35"/>
      <c r="M12" s="135"/>
      <c r="N12" s="135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4"/>
      <c r="AG12" s="31"/>
      <c r="AH12" s="31"/>
    </row>
    <row r="13" spans="1:34" ht="12.75" x14ac:dyDescent="0.2">
      <c r="A13" s="31"/>
      <c r="B13" s="64"/>
      <c r="C13" s="65" t="s">
        <v>8</v>
      </c>
      <c r="D13" s="189">
        <f t="shared" si="0"/>
        <v>23366847</v>
      </c>
      <c r="E13" s="9">
        <v>14081331</v>
      </c>
      <c r="F13" s="9">
        <v>8783157</v>
      </c>
      <c r="G13" s="9"/>
      <c r="H13" s="186">
        <v>502359</v>
      </c>
      <c r="I13" s="195"/>
      <c r="J13" s="2"/>
      <c r="K13" s="135"/>
      <c r="L13" s="35"/>
      <c r="M13" s="135"/>
      <c r="N13" s="135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4"/>
      <c r="AG13" s="31"/>
      <c r="AH13" s="31"/>
    </row>
    <row r="14" spans="1:34" ht="12.75" x14ac:dyDescent="0.2">
      <c r="A14" s="31"/>
      <c r="B14" s="64"/>
      <c r="C14" s="65" t="s">
        <v>9</v>
      </c>
      <c r="D14" s="189">
        <f t="shared" si="0"/>
        <v>23443700</v>
      </c>
      <c r="E14" s="9">
        <v>13969122</v>
      </c>
      <c r="F14" s="9">
        <v>8996600</v>
      </c>
      <c r="G14" s="9"/>
      <c r="H14" s="186">
        <v>477978</v>
      </c>
      <c r="I14" s="195"/>
      <c r="J14" s="2"/>
      <c r="K14" s="135"/>
      <c r="L14" s="35"/>
      <c r="M14" s="135"/>
      <c r="N14" s="135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4"/>
      <c r="AG14" s="31"/>
      <c r="AH14" s="31"/>
    </row>
    <row r="15" spans="1:34" ht="12.75" x14ac:dyDescent="0.2">
      <c r="A15" s="31"/>
      <c r="B15" s="64"/>
      <c r="C15" s="65" t="s">
        <v>10</v>
      </c>
      <c r="D15" s="189">
        <f t="shared" si="0"/>
        <v>23075355</v>
      </c>
      <c r="E15" s="9">
        <v>13441241</v>
      </c>
      <c r="F15" s="9">
        <v>9208537</v>
      </c>
      <c r="G15" s="9">
        <v>11378</v>
      </c>
      <c r="H15" s="186">
        <v>414199</v>
      </c>
      <c r="I15" s="195"/>
      <c r="J15" s="2"/>
      <c r="K15" s="135"/>
      <c r="L15" s="35"/>
      <c r="M15" s="135"/>
      <c r="N15" s="135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4"/>
      <c r="AG15" s="31"/>
      <c r="AH15" s="31"/>
    </row>
    <row r="16" spans="1:34" ht="13.5" thickBot="1" x14ac:dyDescent="0.25">
      <c r="A16" s="31"/>
      <c r="B16" s="66"/>
      <c r="C16" s="67" t="s">
        <v>11</v>
      </c>
      <c r="D16" s="190">
        <f t="shared" si="0"/>
        <v>23659441</v>
      </c>
      <c r="E16" s="57">
        <v>13432856</v>
      </c>
      <c r="F16" s="57">
        <v>9731081</v>
      </c>
      <c r="G16" s="57">
        <v>38613</v>
      </c>
      <c r="H16" s="187">
        <v>456891</v>
      </c>
      <c r="I16" s="195"/>
      <c r="J16" s="2"/>
      <c r="K16" s="135"/>
      <c r="L16" s="35"/>
      <c r="M16" s="135"/>
      <c r="N16" s="135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4"/>
      <c r="AG16" s="31"/>
      <c r="AH16" s="31"/>
    </row>
    <row r="17" spans="1:34" ht="13.5" thickBot="1" x14ac:dyDescent="0.25">
      <c r="A17" s="31"/>
      <c r="B17" s="152"/>
      <c r="C17" s="152"/>
      <c r="D17" s="9"/>
      <c r="E17" s="9"/>
      <c r="F17" s="9"/>
      <c r="G17" s="9"/>
      <c r="H17" s="24"/>
      <c r="I17" s="2"/>
      <c r="J17" s="2"/>
      <c r="K17" s="135"/>
      <c r="L17" s="35"/>
      <c r="M17" s="135"/>
      <c r="N17" s="135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4"/>
      <c r="AG17" s="31"/>
      <c r="AH17" s="31"/>
    </row>
    <row r="18" spans="1:34" ht="13.5" thickBot="1" x14ac:dyDescent="0.25">
      <c r="A18" s="31"/>
      <c r="B18" s="153" t="s">
        <v>60</v>
      </c>
      <c r="C18" s="154"/>
      <c r="D18" s="155">
        <f>+D16/D7-1</f>
        <v>-9.5898332454807944E-3</v>
      </c>
      <c r="E18" s="155">
        <f>+E16/E7-1</f>
        <v>-0.18024906952420439</v>
      </c>
      <c r="F18" s="155">
        <f>+F16/F7-1</f>
        <v>0.40125174183026346</v>
      </c>
      <c r="G18" s="155"/>
      <c r="H18" s="156">
        <f>+H16/H7-1</f>
        <v>-0.1803998880629144</v>
      </c>
      <c r="I18" s="2"/>
      <c r="J18" s="2"/>
      <c r="K18" s="135"/>
      <c r="L18" s="35"/>
      <c r="M18" s="135"/>
      <c r="N18" s="135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4"/>
      <c r="AG18" s="31"/>
      <c r="AH18" s="31"/>
    </row>
    <row r="19" spans="1:34" ht="12.75" x14ac:dyDescent="0.2">
      <c r="A19" s="31"/>
      <c r="B19" s="159"/>
      <c r="C19" s="160"/>
      <c r="D19" s="9"/>
      <c r="E19" s="9"/>
      <c r="F19" s="9"/>
      <c r="G19" s="9"/>
      <c r="H19" s="24"/>
      <c r="I19" s="2"/>
      <c r="J19" s="2"/>
      <c r="K19" s="135"/>
      <c r="L19" s="35"/>
      <c r="M19" s="135"/>
      <c r="N19" s="135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4"/>
      <c r="AG19" s="31"/>
      <c r="AH19" s="31"/>
    </row>
    <row r="20" spans="1:34" ht="12.75" x14ac:dyDescent="0.2">
      <c r="A20" s="31"/>
      <c r="B20" s="99" t="s">
        <v>27</v>
      </c>
      <c r="C20" s="35"/>
      <c r="D20" s="139"/>
      <c r="E20" s="139"/>
      <c r="F20" s="139"/>
      <c r="G20" s="139"/>
      <c r="H20" s="35"/>
      <c r="I20" s="35"/>
      <c r="J20" s="35"/>
      <c r="K20" s="35"/>
      <c r="L20" s="35"/>
      <c r="M20" s="35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4"/>
      <c r="AG20" s="31"/>
      <c r="AH20" s="31"/>
    </row>
    <row r="21" spans="1:34" ht="12.75" x14ac:dyDescent="0.2">
      <c r="A21" s="31"/>
      <c r="B21" s="35"/>
      <c r="C21" s="35"/>
      <c r="D21" s="47"/>
      <c r="E21" s="47"/>
      <c r="F21" s="47"/>
      <c r="G21" s="47"/>
      <c r="H21" s="35"/>
      <c r="I21" s="35"/>
      <c r="J21" s="35"/>
      <c r="K21" s="35"/>
      <c r="L21" s="35"/>
      <c r="M21" s="35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</row>
    <row r="22" spans="1:34" ht="12.75" x14ac:dyDescent="0.2">
      <c r="A22" s="31"/>
      <c r="B22" s="35"/>
      <c r="C22" s="35"/>
      <c r="D22" s="47"/>
      <c r="E22" s="47"/>
      <c r="F22" s="47"/>
      <c r="G22" s="47"/>
      <c r="H22" s="35"/>
      <c r="I22" s="35"/>
      <c r="J22" s="35"/>
      <c r="K22" s="35"/>
      <c r="L22" s="35"/>
      <c r="M22" s="17"/>
      <c r="N22" s="10"/>
      <c r="O22" s="10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</row>
    <row r="23" spans="1:34" ht="12.75" x14ac:dyDescent="0.2">
      <c r="A23" s="31"/>
      <c r="B23" s="35"/>
      <c r="C23" s="35"/>
      <c r="D23" s="47"/>
      <c r="E23" s="47"/>
      <c r="F23" s="47"/>
      <c r="G23" s="47"/>
      <c r="H23" s="35"/>
      <c r="I23" s="35"/>
      <c r="J23" s="35"/>
      <c r="K23" s="35"/>
      <c r="L23" s="35"/>
      <c r="M23" s="17"/>
      <c r="N23" s="10"/>
      <c r="O23" s="10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</row>
    <row r="24" spans="1:34" ht="12.75" x14ac:dyDescent="0.2">
      <c r="A24" s="31"/>
      <c r="B24" s="35"/>
      <c r="C24" s="35"/>
      <c r="D24" s="47"/>
      <c r="E24" s="47"/>
      <c r="F24" s="47"/>
      <c r="G24" s="47"/>
      <c r="H24" s="35"/>
      <c r="I24" s="35"/>
      <c r="J24" s="35"/>
      <c r="K24" s="35"/>
      <c r="L24" s="35"/>
      <c r="M24" s="17"/>
      <c r="N24" s="10"/>
      <c r="O24" s="10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</row>
    <row r="25" spans="1:34" ht="12.75" x14ac:dyDescent="0.2">
      <c r="A25" s="31"/>
      <c r="B25" s="35"/>
      <c r="C25" s="35"/>
      <c r="D25" s="47"/>
      <c r="E25" s="47"/>
      <c r="F25" s="47"/>
      <c r="G25" s="47"/>
      <c r="H25" s="35"/>
      <c r="I25" s="35"/>
      <c r="J25" s="35"/>
      <c r="K25" s="35"/>
      <c r="L25" s="35"/>
      <c r="M25" s="17"/>
      <c r="N25" s="10"/>
      <c r="O25" s="10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</row>
    <row r="26" spans="1:34" ht="12.75" x14ac:dyDescent="0.2">
      <c r="A26" s="31"/>
      <c r="B26" s="35"/>
      <c r="C26" s="35"/>
      <c r="D26" s="47"/>
      <c r="E26" s="47"/>
      <c r="F26" s="47"/>
      <c r="G26" s="47"/>
      <c r="H26" s="35"/>
      <c r="I26" s="35"/>
      <c r="J26" s="35"/>
      <c r="K26" s="35"/>
      <c r="L26" s="35"/>
      <c r="M26" s="17"/>
      <c r="N26" s="10"/>
      <c r="O26" s="10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</row>
    <row r="27" spans="1:34" ht="12.75" x14ac:dyDescent="0.2">
      <c r="A27" s="31"/>
      <c r="B27" s="35"/>
      <c r="C27" s="35"/>
      <c r="D27" s="47"/>
      <c r="E27" s="47"/>
      <c r="F27" s="47"/>
      <c r="G27" s="47"/>
      <c r="H27" s="35"/>
      <c r="I27" s="35"/>
      <c r="J27" s="35"/>
      <c r="K27" s="35"/>
      <c r="L27" s="35"/>
      <c r="M27" s="17"/>
      <c r="N27" s="10"/>
      <c r="O27" s="10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</row>
    <row r="28" spans="1:34" ht="12.75" x14ac:dyDescent="0.2">
      <c r="A28" s="31"/>
      <c r="B28" s="35"/>
      <c r="C28" s="35"/>
      <c r="D28" s="47"/>
      <c r="E28" s="47"/>
      <c r="F28" s="47"/>
      <c r="G28" s="47"/>
      <c r="H28" s="35"/>
      <c r="I28" s="35"/>
      <c r="J28" s="35"/>
      <c r="K28" s="35"/>
      <c r="L28" s="35"/>
      <c r="M28" s="17"/>
      <c r="N28" s="10"/>
      <c r="O28" s="10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</row>
    <row r="29" spans="1:34" ht="12.75" x14ac:dyDescent="0.2">
      <c r="A29" s="31"/>
      <c r="B29" s="35"/>
      <c r="C29" s="35"/>
      <c r="D29" s="47"/>
      <c r="E29" s="47"/>
      <c r="F29" s="47"/>
      <c r="G29" s="47"/>
      <c r="H29" s="35"/>
      <c r="I29" s="35"/>
      <c r="J29" s="35"/>
      <c r="K29" s="35"/>
      <c r="L29" s="35"/>
      <c r="M29" s="17"/>
      <c r="N29" s="10"/>
      <c r="O29" s="10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34" ht="12.75" x14ac:dyDescent="0.2">
      <c r="A30" s="31"/>
      <c r="B30" s="35"/>
      <c r="C30" s="35"/>
      <c r="D30" s="47"/>
      <c r="E30" s="47"/>
      <c r="F30" s="47"/>
      <c r="G30" s="47"/>
      <c r="H30" s="35"/>
      <c r="I30" s="35"/>
      <c r="J30" s="35"/>
      <c r="K30" s="35"/>
      <c r="L30" s="35"/>
      <c r="M30" s="17"/>
      <c r="N30" s="10"/>
      <c r="O30" s="10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</row>
    <row r="31" spans="1:34" ht="12.75" x14ac:dyDescent="0.2">
      <c r="A31" s="31"/>
      <c r="B31" s="35"/>
      <c r="C31" s="35"/>
      <c r="D31" s="47"/>
      <c r="E31" s="47"/>
      <c r="F31" s="47"/>
      <c r="G31" s="47"/>
      <c r="H31" s="35"/>
      <c r="I31" s="35"/>
      <c r="J31" s="35"/>
      <c r="K31" s="35"/>
      <c r="L31" s="35"/>
      <c r="M31" s="17"/>
      <c r="N31" s="10"/>
      <c r="O31" s="10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</row>
    <row r="32" spans="1:34" ht="12.75" x14ac:dyDescent="0.2">
      <c r="A32" s="31"/>
      <c r="B32" s="35"/>
      <c r="C32" s="35"/>
      <c r="D32" s="47"/>
      <c r="E32" s="47"/>
      <c r="F32" s="47"/>
      <c r="G32" s="47"/>
      <c r="H32" s="35"/>
      <c r="I32" s="35"/>
      <c r="J32" s="35"/>
      <c r="K32" s="35"/>
      <c r="L32" s="35"/>
      <c r="M32" s="17"/>
      <c r="N32" s="10"/>
      <c r="O32" s="10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</row>
    <row r="33" spans="1:34" ht="12.75" x14ac:dyDescent="0.2">
      <c r="A33" s="31"/>
      <c r="B33" s="35"/>
      <c r="C33" s="35"/>
      <c r="D33" s="47"/>
      <c r="E33" s="47"/>
      <c r="F33" s="47"/>
      <c r="G33" s="47"/>
      <c r="H33" s="35"/>
      <c r="I33" s="35"/>
      <c r="J33" s="35"/>
      <c r="K33" s="35"/>
      <c r="L33" s="35"/>
      <c r="M33" s="17"/>
      <c r="N33" s="10"/>
      <c r="O33" s="10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</row>
    <row r="34" spans="1:34" ht="12.75" x14ac:dyDescent="0.2">
      <c r="A34" s="31"/>
      <c r="B34" s="35"/>
      <c r="C34" s="35"/>
      <c r="D34" s="47"/>
      <c r="E34" s="47"/>
      <c r="F34" s="47"/>
      <c r="G34" s="47"/>
      <c r="H34" s="35"/>
      <c r="I34" s="35"/>
      <c r="J34" s="35"/>
      <c r="K34" s="35"/>
      <c r="L34" s="35"/>
      <c r="M34" s="17"/>
      <c r="N34" s="10"/>
      <c r="O34" s="10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</row>
    <row r="35" spans="1:34" ht="12.75" x14ac:dyDescent="0.2">
      <c r="A35" s="31"/>
      <c r="B35" s="35"/>
      <c r="C35" s="35"/>
      <c r="D35" s="47"/>
      <c r="E35" s="47"/>
      <c r="F35" s="47"/>
      <c r="G35" s="47"/>
      <c r="H35" s="35"/>
      <c r="I35" s="35"/>
      <c r="J35" s="35"/>
      <c r="K35" s="35"/>
      <c r="L35" s="35"/>
      <c r="M35" s="17"/>
      <c r="N35" s="10"/>
      <c r="O35" s="10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</row>
    <row r="36" spans="1:34" ht="12.75" x14ac:dyDescent="0.2">
      <c r="A36" s="31"/>
      <c r="B36" s="35"/>
      <c r="C36" s="35"/>
      <c r="D36" s="47"/>
      <c r="E36" s="47"/>
      <c r="F36" s="47"/>
      <c r="G36" s="47"/>
      <c r="H36" s="35"/>
      <c r="I36" s="35"/>
      <c r="J36" s="35"/>
      <c r="K36" s="35"/>
      <c r="L36" s="35"/>
      <c r="M36" s="17"/>
      <c r="N36" s="10"/>
      <c r="O36" s="10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</row>
    <row r="37" spans="1:34" ht="12.75" x14ac:dyDescent="0.2">
      <c r="A37" s="31"/>
      <c r="B37" s="35"/>
      <c r="C37" s="35"/>
      <c r="D37" s="47"/>
      <c r="E37" s="47"/>
      <c r="F37" s="47"/>
      <c r="G37" s="47"/>
      <c r="H37" s="35"/>
      <c r="I37" s="35"/>
      <c r="J37" s="35"/>
      <c r="K37" s="35"/>
      <c r="L37" s="35"/>
      <c r="M37" s="17"/>
      <c r="N37" s="10"/>
      <c r="O37" s="10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</row>
    <row r="38" spans="1:34" ht="12.75" x14ac:dyDescent="0.2">
      <c r="A38" s="31"/>
      <c r="B38" s="35"/>
      <c r="C38" s="35"/>
      <c r="D38" s="47"/>
      <c r="E38" s="47"/>
      <c r="F38" s="47"/>
      <c r="G38" s="47"/>
      <c r="H38" s="35"/>
      <c r="I38" s="35"/>
      <c r="J38" s="35"/>
      <c r="K38" s="35"/>
      <c r="L38" s="35"/>
      <c r="M38" s="17"/>
      <c r="N38" s="10"/>
      <c r="O38" s="10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</row>
    <row r="39" spans="1:34" ht="12.75" x14ac:dyDescent="0.2">
      <c r="A39" s="31"/>
      <c r="B39" s="35"/>
      <c r="C39" s="35"/>
      <c r="D39" s="47"/>
      <c r="E39" s="47"/>
      <c r="F39" s="47"/>
      <c r="G39" s="47"/>
      <c r="H39" s="35"/>
      <c r="I39" s="35"/>
      <c r="J39" s="35"/>
      <c r="K39" s="35"/>
      <c r="L39" s="35"/>
      <c r="M39" s="17"/>
      <c r="N39" s="10"/>
      <c r="O39" s="10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</row>
    <row r="40" spans="1:34" ht="12.75" x14ac:dyDescent="0.2">
      <c r="A40" s="31"/>
      <c r="B40" s="35"/>
      <c r="C40" s="35"/>
      <c r="D40" s="47"/>
      <c r="E40" s="47"/>
      <c r="F40" s="47"/>
      <c r="G40" s="47"/>
      <c r="H40" s="35"/>
      <c r="I40" s="35"/>
      <c r="J40" s="35"/>
      <c r="K40" s="35"/>
      <c r="L40" s="35"/>
      <c r="M40" s="17"/>
      <c r="N40" s="10"/>
      <c r="O40" s="10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</row>
    <row r="41" spans="1:34" ht="12.75" x14ac:dyDescent="0.2">
      <c r="A41" s="31"/>
      <c r="B41" s="35"/>
      <c r="C41" s="35"/>
      <c r="D41" s="47"/>
      <c r="E41" s="47"/>
      <c r="F41" s="47"/>
      <c r="G41" s="47"/>
      <c r="H41" s="35"/>
      <c r="I41" s="35"/>
      <c r="J41" s="35"/>
      <c r="K41" s="35"/>
      <c r="L41" s="35"/>
      <c r="M41" s="17"/>
      <c r="N41" s="10"/>
      <c r="O41" s="10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</row>
    <row r="42" spans="1:34" ht="12.75" x14ac:dyDescent="0.2">
      <c r="A42" s="31"/>
      <c r="B42" s="35"/>
      <c r="C42" s="35"/>
      <c r="D42" s="47"/>
      <c r="E42" s="47"/>
      <c r="F42" s="47"/>
      <c r="G42" s="47"/>
      <c r="H42" s="35"/>
      <c r="I42" s="35"/>
      <c r="J42" s="35"/>
      <c r="K42" s="35"/>
      <c r="L42" s="35"/>
      <c r="M42" s="17"/>
      <c r="N42" s="10"/>
      <c r="O42" s="10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</row>
    <row r="43" spans="1:34" ht="12.75" x14ac:dyDescent="0.2">
      <c r="A43" s="31"/>
      <c r="B43" s="35"/>
      <c r="C43" s="35"/>
      <c r="D43" s="47"/>
      <c r="E43" s="47"/>
      <c r="F43" s="47"/>
      <c r="G43" s="47"/>
      <c r="H43" s="35"/>
      <c r="I43" s="35"/>
      <c r="J43" s="35"/>
      <c r="K43" s="35"/>
      <c r="L43" s="35"/>
      <c r="M43" s="17"/>
      <c r="N43" s="10"/>
      <c r="O43" s="10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</row>
    <row r="44" spans="1:34" ht="12.75" x14ac:dyDescent="0.2">
      <c r="A44" s="31"/>
      <c r="B44" s="35"/>
      <c r="C44" s="35"/>
      <c r="D44" s="47"/>
      <c r="E44" s="47"/>
      <c r="F44" s="47"/>
      <c r="G44" s="47"/>
      <c r="H44" s="35"/>
      <c r="I44" s="35"/>
      <c r="J44" s="35"/>
      <c r="K44" s="35"/>
      <c r="L44" s="35"/>
      <c r="M44" s="17"/>
      <c r="N44" s="10"/>
      <c r="O44" s="10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</row>
    <row r="45" spans="1:34" ht="12.75" x14ac:dyDescent="0.2">
      <c r="A45" s="31"/>
      <c r="B45" s="35"/>
      <c r="C45" s="35"/>
      <c r="D45" s="47"/>
      <c r="E45" s="47"/>
      <c r="F45" s="47"/>
      <c r="G45" s="47"/>
      <c r="H45" s="35"/>
      <c r="I45" s="35"/>
      <c r="J45" s="35"/>
      <c r="K45" s="35"/>
      <c r="L45" s="35"/>
      <c r="M45" s="17"/>
      <c r="N45" s="10"/>
      <c r="O45" s="10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</row>
    <row r="46" spans="1:34" ht="12.75" x14ac:dyDescent="0.2">
      <c r="A46" s="31"/>
      <c r="B46" s="35"/>
      <c r="C46" s="35"/>
      <c r="D46" s="47"/>
      <c r="E46" s="47"/>
      <c r="F46" s="47"/>
      <c r="G46" s="47"/>
      <c r="H46" s="35"/>
      <c r="I46" s="35"/>
      <c r="J46" s="35"/>
      <c r="K46" s="35"/>
      <c r="L46" s="35"/>
      <c r="M46" s="17"/>
      <c r="N46" s="10"/>
      <c r="O46" s="10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</row>
    <row r="47" spans="1:34" ht="12.75" x14ac:dyDescent="0.2">
      <c r="A47" s="31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</row>
    <row r="48" spans="1:34" ht="12.75" hidden="1" x14ac:dyDescent="0.2"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</row>
    <row r="49" spans="9:10" ht="12.75" hidden="1" x14ac:dyDescent="0.2"/>
    <row r="50" spans="9:10" ht="12.75" hidden="1" x14ac:dyDescent="0.2">
      <c r="I50" s="36"/>
      <c r="J50" s="36"/>
    </row>
    <row r="51" spans="9:10" ht="12.75" hidden="1" x14ac:dyDescent="0.2"/>
    <row r="52" spans="9:10" ht="12.75" hidden="1" x14ac:dyDescent="0.2"/>
    <row r="53" spans="9:10" ht="12.75" hidden="1" x14ac:dyDescent="0.2"/>
    <row r="54" spans="9:10" ht="12.75" x14ac:dyDescent="0.2"/>
    <row r="55" spans="9:10" ht="12.75" x14ac:dyDescent="0.2"/>
    <row r="56" spans="9:10" ht="12.75" x14ac:dyDescent="0.2"/>
    <row r="57" spans="9:10" ht="12.75" customHeight="1" x14ac:dyDescent="0.2"/>
    <row r="58" spans="9:10" ht="12.75" hidden="1" customHeight="1" x14ac:dyDescent="0.2"/>
    <row r="59" spans="9:10" ht="12.75" hidden="1" customHeight="1" x14ac:dyDescent="0.2"/>
    <row r="60" spans="9:10" ht="12.75" hidden="1" customHeight="1" x14ac:dyDescent="0.2"/>
    <row r="61" spans="9:10" ht="12.75" hidden="1" customHeight="1" x14ac:dyDescent="0.2"/>
    <row r="62" spans="9:10" ht="12.75" hidden="1" customHeight="1" x14ac:dyDescent="0.2"/>
    <row r="63" spans="9:10" ht="12.75" hidden="1" customHeight="1" x14ac:dyDescent="0.2"/>
    <row r="64" spans="9:10" ht="12.75" hidden="1" customHeight="1" x14ac:dyDescent="0.2"/>
    <row r="65" ht="12.75" hidden="1" customHeight="1" x14ac:dyDescent="0.2"/>
    <row r="66" ht="12.75" hidden="1" customHeight="1" x14ac:dyDescent="0.2"/>
    <row r="67" ht="12.75" hidden="1" customHeight="1" x14ac:dyDescent="0.2"/>
    <row r="68" ht="12.75" hidden="1" customHeight="1" x14ac:dyDescent="0.2"/>
    <row r="69" ht="12.75" hidden="1" customHeight="1" x14ac:dyDescent="0.2"/>
    <row r="70" ht="12.75" hidden="1" customHeight="1" x14ac:dyDescent="0.2"/>
    <row r="71" ht="12.75" hidden="1" customHeight="1" x14ac:dyDescent="0.2"/>
    <row r="72" ht="12.75" hidden="1" customHeight="1" x14ac:dyDescent="0.2"/>
    <row r="73" ht="12.75" hidden="1" customHeight="1" x14ac:dyDescent="0.2"/>
    <row r="74" ht="12.75" hidden="1" customHeight="1" x14ac:dyDescent="0.2"/>
    <row r="75" ht="12.75" hidden="1" customHeight="1" x14ac:dyDescent="0.2"/>
    <row r="76" ht="12.75" hidden="1" customHeight="1" x14ac:dyDescent="0.2"/>
    <row r="77" ht="12.75" hidden="1" customHeight="1" x14ac:dyDescent="0.2"/>
    <row r="78" ht="12.75" hidden="1" customHeight="1" x14ac:dyDescent="0.2"/>
    <row r="79" ht="12.75" hidden="1" customHeight="1" x14ac:dyDescent="0.2"/>
    <row r="80" ht="12.75" hidden="1" customHeight="1" x14ac:dyDescent="0.2"/>
    <row r="81" ht="12.75" hidden="1" customHeight="1" x14ac:dyDescent="0.2"/>
    <row r="82" ht="12.75" hidden="1" customHeight="1" x14ac:dyDescent="0.2"/>
    <row r="83" ht="12.75" hidden="1" customHeight="1" x14ac:dyDescent="0.2"/>
    <row r="84" ht="12.75" hidden="1" customHeight="1" x14ac:dyDescent="0.2"/>
    <row r="85" ht="12.75" hidden="1" customHeight="1" x14ac:dyDescent="0.2"/>
    <row r="86" ht="12.75" hidden="1" customHeight="1" x14ac:dyDescent="0.2"/>
    <row r="87" ht="12.75" hidden="1" customHeight="1" x14ac:dyDescent="0.2"/>
    <row r="88" ht="12.75" hidden="1" customHeight="1" x14ac:dyDescent="0.2"/>
    <row r="89" ht="12.75" hidden="1" customHeight="1" x14ac:dyDescent="0.2"/>
    <row r="90" ht="12.75" hidden="1" customHeight="1" x14ac:dyDescent="0.2"/>
    <row r="91" ht="12.75" hidden="1" customHeight="1" x14ac:dyDescent="0.2"/>
    <row r="92" ht="12.75" hidden="1" customHeight="1" x14ac:dyDescent="0.2"/>
    <row r="93" ht="12.75" hidden="1" customHeight="1" x14ac:dyDescent="0.2"/>
    <row r="94" ht="12.75" hidden="1" customHeight="1" x14ac:dyDescent="0.2"/>
    <row r="95" ht="12.75" hidden="1" customHeight="1" x14ac:dyDescent="0.2"/>
    <row r="96" ht="12.75" hidden="1" customHeight="1" x14ac:dyDescent="0.2"/>
    <row r="97" ht="12.75" hidden="1" customHeight="1" x14ac:dyDescent="0.2"/>
    <row r="98" ht="12.75" hidden="1" customHeight="1" x14ac:dyDescent="0.2"/>
    <row r="99" ht="12.75" hidden="1" customHeight="1" x14ac:dyDescent="0.2"/>
    <row r="100" ht="12.75" hidden="1" customHeight="1" x14ac:dyDescent="0.2"/>
    <row r="101" ht="12.75" hidden="1" customHeight="1" x14ac:dyDescent="0.2"/>
    <row r="102" ht="12.75" hidden="1" customHeight="1" x14ac:dyDescent="0.2"/>
    <row r="103" ht="12.75" hidden="1" customHeight="1" x14ac:dyDescent="0.2"/>
    <row r="104" ht="12.75" hidden="1" customHeight="1" x14ac:dyDescent="0.2"/>
    <row r="105" ht="12.75" hidden="1" customHeight="1" x14ac:dyDescent="0.2"/>
    <row r="106" ht="12.75" hidden="1" customHeight="1" x14ac:dyDescent="0.2"/>
    <row r="107" ht="12.75" hidden="1" customHeight="1" x14ac:dyDescent="0.2"/>
    <row r="108" ht="12.75" hidden="1" customHeight="1" x14ac:dyDescent="0.2"/>
    <row r="109" ht="12.75" hidden="1" customHeight="1" x14ac:dyDescent="0.2"/>
    <row r="110" ht="12.75" hidden="1" customHeight="1" x14ac:dyDescent="0.2"/>
    <row r="111" ht="12.75" hidden="1" customHeight="1" x14ac:dyDescent="0.2"/>
    <row r="112" ht="12.75" hidden="1" customHeight="1" x14ac:dyDescent="0.2"/>
    <row r="113" ht="12.75" hidden="1" customHeight="1" x14ac:dyDescent="0.2"/>
    <row r="114" ht="12.75" hidden="1" customHeight="1" x14ac:dyDescent="0.2"/>
    <row r="115" ht="12.75" hidden="1" customHeight="1" x14ac:dyDescent="0.2"/>
    <row r="116" ht="12.75" hidden="1" customHeight="1" x14ac:dyDescent="0.2"/>
    <row r="117" ht="12.75" hidden="1" customHeight="1" x14ac:dyDescent="0.2"/>
    <row r="118" ht="12.75" hidden="1" customHeight="1" x14ac:dyDescent="0.2"/>
    <row r="119" ht="12.75" hidden="1" customHeight="1" x14ac:dyDescent="0.2"/>
    <row r="120" ht="12.75" hidden="1" customHeight="1" x14ac:dyDescent="0.2"/>
    <row r="121" ht="12.75" hidden="1" customHeight="1" x14ac:dyDescent="0.2"/>
    <row r="122" ht="12.75" hidden="1" customHeight="1" x14ac:dyDescent="0.2"/>
    <row r="123" ht="12.75" hidden="1" customHeight="1" x14ac:dyDescent="0.2"/>
    <row r="124" ht="12.75" hidden="1" customHeight="1" x14ac:dyDescent="0.2"/>
    <row r="125" ht="12.75" hidden="1" customHeight="1" x14ac:dyDescent="0.2"/>
    <row r="126" ht="12.75" hidden="1" customHeight="1" x14ac:dyDescent="0.2"/>
    <row r="127" ht="12.75" hidden="1" customHeight="1" x14ac:dyDescent="0.2"/>
    <row r="128" ht="12.75" hidden="1" customHeight="1" x14ac:dyDescent="0.2"/>
    <row r="129" ht="12.75" hidden="1" customHeight="1" x14ac:dyDescent="0.2"/>
    <row r="130" ht="12.75" hidden="1" customHeight="1" x14ac:dyDescent="0.2"/>
    <row r="131" ht="12.75" hidden="1" customHeight="1" x14ac:dyDescent="0.2"/>
    <row r="132" ht="12.75" hidden="1" customHeight="1" x14ac:dyDescent="0.2"/>
    <row r="133" ht="12.75" hidden="1" customHeight="1" x14ac:dyDescent="0.2"/>
    <row r="134" ht="12.75" hidden="1" customHeight="1" x14ac:dyDescent="0.2"/>
    <row r="135" ht="12.75" hidden="1" customHeight="1" x14ac:dyDescent="0.2"/>
    <row r="136" ht="12.75" hidden="1" customHeight="1" x14ac:dyDescent="0.2"/>
    <row r="137" ht="12.75" hidden="1" customHeight="1" x14ac:dyDescent="0.2"/>
    <row r="138" ht="12.75" hidden="1" customHeight="1" x14ac:dyDescent="0.2"/>
    <row r="139" ht="12.75" hidden="1" customHeight="1" x14ac:dyDescent="0.2"/>
    <row r="140" ht="12.75" hidden="1" customHeight="1" x14ac:dyDescent="0.2"/>
    <row r="141" ht="12.75" hidden="1" customHeight="1" x14ac:dyDescent="0.2"/>
    <row r="142" ht="12.75" hidden="1" customHeight="1" x14ac:dyDescent="0.2"/>
    <row r="143" ht="12.75" hidden="1" customHeight="1" x14ac:dyDescent="0.2"/>
    <row r="144" ht="12.75" hidden="1" customHeight="1" x14ac:dyDescent="0.2"/>
    <row r="145" ht="12.75" hidden="1" customHeight="1" x14ac:dyDescent="0.2"/>
    <row r="146" ht="12.75" hidden="1" customHeight="1" x14ac:dyDescent="0.2"/>
    <row r="147" ht="12.75" hidden="1" customHeight="1" x14ac:dyDescent="0.2"/>
    <row r="148" ht="12.75" hidden="1" customHeight="1" x14ac:dyDescent="0.2"/>
    <row r="149" ht="12.75" hidden="1" customHeight="1" x14ac:dyDescent="0.2"/>
    <row r="150" ht="12.75" hidden="1" customHeight="1" x14ac:dyDescent="0.2"/>
    <row r="151" ht="12.75" hidden="1" customHeight="1" x14ac:dyDescent="0.2"/>
    <row r="152" ht="12.75" hidden="1" customHeight="1" x14ac:dyDescent="0.2"/>
    <row r="153" ht="12.75" hidden="1" customHeight="1" x14ac:dyDescent="0.2"/>
    <row r="154" ht="12.75" hidden="1" customHeight="1" x14ac:dyDescent="0.2"/>
    <row r="155" ht="12.75" hidden="1" customHeight="1" x14ac:dyDescent="0.2"/>
    <row r="156" ht="12.75" hidden="1" customHeight="1" x14ac:dyDescent="0.2"/>
    <row r="157" ht="12.75" hidden="1" customHeight="1" x14ac:dyDescent="0.2"/>
    <row r="158" ht="12.75" hidden="1" customHeight="1" x14ac:dyDescent="0.2"/>
    <row r="159" ht="12.75" hidden="1" customHeight="1" x14ac:dyDescent="0.2"/>
    <row r="160" ht="12.75" hidden="1" customHeight="1" x14ac:dyDescent="0.2"/>
    <row r="161" ht="12.75" hidden="1" customHeight="1" x14ac:dyDescent="0.2"/>
    <row r="162" ht="12.75" hidden="1" customHeight="1" x14ac:dyDescent="0.2"/>
    <row r="163" ht="12.75" hidden="1" customHeight="1" x14ac:dyDescent="0.2"/>
    <row r="164" ht="12.75" hidden="1" customHeight="1" x14ac:dyDescent="0.2"/>
    <row r="165" ht="12.75" hidden="1" customHeight="1" x14ac:dyDescent="0.2"/>
    <row r="166" ht="12.75" hidden="1" customHeight="1" x14ac:dyDescent="0.2"/>
    <row r="167" ht="12.75" hidden="1" customHeight="1" x14ac:dyDescent="0.2"/>
    <row r="168" ht="12.75" hidden="1" customHeight="1" x14ac:dyDescent="0.2"/>
    <row r="169" ht="12.75" hidden="1" customHeight="1" x14ac:dyDescent="0.2"/>
    <row r="170" ht="12.75" hidden="1" customHeight="1" x14ac:dyDescent="0.2"/>
    <row r="171" ht="12.75" hidden="1" customHeight="1" x14ac:dyDescent="0.2"/>
    <row r="172" ht="12.75" hidden="1" customHeight="1" x14ac:dyDescent="0.2"/>
    <row r="173" ht="12.75" hidden="1" customHeight="1" x14ac:dyDescent="0.2"/>
    <row r="174" ht="12.75" hidden="1" customHeight="1" x14ac:dyDescent="0.2"/>
    <row r="175" ht="12.75" hidden="1" customHeight="1" x14ac:dyDescent="0.2"/>
    <row r="176" ht="12.75" hidden="1" customHeight="1" x14ac:dyDescent="0.2"/>
    <row r="177" ht="12.75" hidden="1" customHeight="1" x14ac:dyDescent="0.2"/>
    <row r="178" ht="12.75" hidden="1" customHeight="1" x14ac:dyDescent="0.2"/>
    <row r="179" ht="12.75" hidden="1" customHeight="1" x14ac:dyDescent="0.2"/>
    <row r="180" ht="12.75" hidden="1" customHeight="1" x14ac:dyDescent="0.2"/>
    <row r="181" ht="12.75" hidden="1" customHeight="1" x14ac:dyDescent="0.2"/>
    <row r="182" ht="12.75" hidden="1" customHeight="1" x14ac:dyDescent="0.2"/>
    <row r="183" ht="12.75" hidden="1" customHeight="1" x14ac:dyDescent="0.2"/>
    <row r="184" ht="12.75" hidden="1" customHeight="1" x14ac:dyDescent="0.2"/>
    <row r="185" ht="12.75" hidden="1" customHeight="1" x14ac:dyDescent="0.2"/>
    <row r="186" ht="12.75" hidden="1" customHeight="1" x14ac:dyDescent="0.2"/>
    <row r="187" ht="12.75" hidden="1" customHeight="1" x14ac:dyDescent="0.2"/>
    <row r="188" ht="12.75" hidden="1" customHeight="1" x14ac:dyDescent="0.2"/>
    <row r="189" ht="12.75" hidden="1" customHeight="1" x14ac:dyDescent="0.2"/>
    <row r="190" ht="12.75" hidden="1" customHeight="1" x14ac:dyDescent="0.2"/>
    <row r="191" ht="12.75" hidden="1" customHeight="1" x14ac:dyDescent="0.2"/>
    <row r="192" ht="12.75" hidden="1" customHeight="1" x14ac:dyDescent="0.2"/>
    <row r="193" ht="12.75" hidden="1" customHeight="1" x14ac:dyDescent="0.2"/>
    <row r="194" ht="12.75" hidden="1" customHeight="1" x14ac:dyDescent="0.2"/>
    <row r="195" ht="12.75" hidden="1" customHeight="1" x14ac:dyDescent="0.2"/>
    <row r="196" ht="12.75" hidden="1" customHeight="1" x14ac:dyDescent="0.2"/>
    <row r="197" ht="12.75" hidden="1" customHeight="1" x14ac:dyDescent="0.2"/>
    <row r="198" ht="12.75" hidden="1" customHeight="1" x14ac:dyDescent="0.2"/>
    <row r="199" ht="12.75" hidden="1" customHeight="1" x14ac:dyDescent="0.2"/>
    <row r="200" ht="12.75" hidden="1" customHeight="1" x14ac:dyDescent="0.2"/>
    <row r="201" ht="12.75" hidden="1" customHeight="1" x14ac:dyDescent="0.2"/>
    <row r="202" ht="12.75" hidden="1" customHeight="1" x14ac:dyDescent="0.2"/>
    <row r="203" ht="12.75" hidden="1" customHeight="1" x14ac:dyDescent="0.2"/>
    <row r="204" ht="12.75" hidden="1" customHeight="1" x14ac:dyDescent="0.2"/>
    <row r="205" ht="12.75" hidden="1" customHeight="1" x14ac:dyDescent="0.2"/>
    <row r="206" ht="12.75" hidden="1" customHeight="1" x14ac:dyDescent="0.2"/>
    <row r="207" ht="12.75" hidden="1" customHeight="1" x14ac:dyDescent="0.2"/>
    <row r="208" ht="12.75" hidden="1" customHeight="1" x14ac:dyDescent="0.2"/>
    <row r="209" ht="12.75" hidden="1" customHeight="1" x14ac:dyDescent="0.2"/>
    <row r="210" ht="12.75" hidden="1" customHeight="1" x14ac:dyDescent="0.2"/>
    <row r="211" ht="12.75" hidden="1" customHeight="1" x14ac:dyDescent="0.2"/>
    <row r="212" ht="12.75" hidden="1" customHeight="1" x14ac:dyDescent="0.2"/>
    <row r="213" ht="12.75" hidden="1" customHeight="1" x14ac:dyDescent="0.2"/>
    <row r="214" ht="12.75" hidden="1" customHeight="1" x14ac:dyDescent="0.2"/>
    <row r="215" ht="12.75" hidden="1" customHeight="1" x14ac:dyDescent="0.2"/>
    <row r="216" ht="12.75" hidden="1" customHeight="1" x14ac:dyDescent="0.2"/>
    <row r="217" ht="12.75" hidden="1" customHeight="1" x14ac:dyDescent="0.2"/>
    <row r="218" ht="12.75" hidden="1" customHeight="1" x14ac:dyDescent="0.2"/>
    <row r="219" ht="12.75" hidden="1" customHeight="1" x14ac:dyDescent="0.2"/>
    <row r="220" ht="12.75" hidden="1" customHeight="1" x14ac:dyDescent="0.2"/>
    <row r="221" ht="12.75" hidden="1" customHeight="1" x14ac:dyDescent="0.2"/>
    <row r="222" ht="12.75" hidden="1" customHeight="1" x14ac:dyDescent="0.2"/>
    <row r="223" ht="12.75" hidden="1" customHeight="1" x14ac:dyDescent="0.2"/>
    <row r="224" ht="12.75" hidden="1" customHeight="1" x14ac:dyDescent="0.2"/>
    <row r="225" ht="12.75" hidden="1" customHeight="1" x14ac:dyDescent="0.2"/>
    <row r="226" ht="12.75" hidden="1" customHeight="1" x14ac:dyDescent="0.2"/>
    <row r="227" ht="12.75" hidden="1" customHeight="1" x14ac:dyDescent="0.2"/>
    <row r="228" ht="12.75" hidden="1" customHeight="1" x14ac:dyDescent="0.2"/>
    <row r="229" ht="12.75" hidden="1" customHeight="1" x14ac:dyDescent="0.2"/>
  </sheetData>
  <sheetProtection sheet="1" objects="1" scenarios="1"/>
  <hyperlinks>
    <hyperlink ref="B20" location="ÍNDICE!A1" display="&lt;&lt; VOLVER"/>
  </hyperlinks>
  <printOptions horizontalCentered="1"/>
  <pageMargins left="0.78740157480314965" right="0.78740157480314965" top="0.98425196850393704" bottom="0.98425196850393704" header="0" footer="0"/>
  <pageSetup paperSize="9" scale="8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10</vt:i4>
      </vt:variant>
    </vt:vector>
  </HeadingPairs>
  <TitlesOfParts>
    <vt:vector size="20" baseType="lpstr">
      <vt:lpstr>ÍNDICE</vt:lpstr>
      <vt:lpstr>3.1.Abonados</vt:lpstr>
      <vt:lpstr>3.2.Abonados por plan comercial</vt:lpstr>
      <vt:lpstr>3.3.Abonados por Tipo Cliente</vt:lpstr>
      <vt:lpstr>3.4.Participación de Mercado</vt:lpstr>
      <vt:lpstr>3.5.Abonados por empresa</vt:lpstr>
      <vt:lpstr>3.6.Abonados prepago por empr</vt:lpstr>
      <vt:lpstr>3.7.Abonados contrato por empr</vt:lpstr>
      <vt:lpstr>3.8.Abonados por tecnologia</vt:lpstr>
      <vt:lpstr>3.9.Abonados 90 días</vt:lpstr>
      <vt:lpstr>'3.1.Abonados'!Área_de_impresión</vt:lpstr>
      <vt:lpstr>'3.2.Abonados por plan comercial'!Área_de_impresión</vt:lpstr>
      <vt:lpstr>'3.3.Abonados por Tipo Cliente'!Área_de_impresión</vt:lpstr>
      <vt:lpstr>'3.4.Participación de Mercado'!Área_de_impresión</vt:lpstr>
      <vt:lpstr>'3.5.Abonados por empresa'!Área_de_impresión</vt:lpstr>
      <vt:lpstr>'3.6.Abonados prepago por empr'!Área_de_impresión</vt:lpstr>
      <vt:lpstr>'3.7.Abonados contrato por empr'!Área_de_impresión</vt:lpstr>
      <vt:lpstr>'3.8.Abonados por tecnologia'!Área_de_impresión</vt:lpstr>
      <vt:lpstr>'3.9.Abonados 90 días'!Área_de_impresión</vt:lpstr>
      <vt:lpstr>ÍNDICE!Área_de_impresión</vt:lpstr>
    </vt:vector>
  </TitlesOfParts>
  <Company>subtel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Vera</dc:creator>
  <cp:lastModifiedBy>Alejandro Vera</cp:lastModifiedBy>
  <cp:lastPrinted>2007-04-27T15:16:35Z</cp:lastPrinted>
  <dcterms:created xsi:type="dcterms:W3CDTF">2006-10-05T17:03:14Z</dcterms:created>
  <dcterms:modified xsi:type="dcterms:W3CDTF">2014-03-06T14:41:04Z</dcterms:modified>
  <cp:category>333</cp:category>
</cp:coreProperties>
</file>