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https://singaporeexchange-my.sharepoint.com/personal/cheryl_yeo_sgx_com/Documents/"/>
    </mc:Choice>
  </mc:AlternateContent>
  <xr:revisionPtr revIDLastSave="5" documentId="8_{90775DEC-AE1F-4BDE-B243-529417A3C45A}" xr6:coauthVersionLast="47" xr6:coauthVersionMax="47" xr10:uidLastSave="{36935836-1D75-4060-87FE-1C35893F6B3A}"/>
  <bookViews>
    <workbookView xWindow="-28920" yWindow="-120" windowWidth="29040" windowHeight="15720" tabRatio="888" xr2:uid="{00000000-000D-0000-FFFF-FFFF00000000}"/>
  </bookViews>
  <sheets>
    <sheet name="Weekly Top 10" sheetId="1" r:id="rId1"/>
    <sheet name="Institutional" sheetId="2" r:id="rId2"/>
    <sheet name="Retail" sheetId="3" r:id="rId3"/>
    <sheet name="STI Constituents" sheetId="4" r:id="rId4"/>
    <sheet name="100 Most Traded Stocks" sheetId="5" r:id="rId5"/>
  </sheets>
  <definedNames>
    <definedName name="_xlnm._FilterDatabase" localSheetId="4" hidden="1">'100 Most Traded Stocks'!$A$1:$F$101</definedName>
    <definedName name="_xlnm._FilterDatabase" localSheetId="3" hidden="1">'STI Constituents'!$A$1:$D$32</definedName>
    <definedName name="_xlnm._FilterDatabase" localSheetId="0" hidden="1">'Weekly Top 10'!$A$1:$A$3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3" l="1"/>
  <c r="A5" i="3"/>
  <c r="A4" i="3"/>
  <c r="A3" i="3"/>
  <c r="A6" i="2"/>
  <c r="A5" i="2"/>
  <c r="A4" i="2"/>
  <c r="A3" i="2"/>
  <c r="A1" i="5" l="1"/>
  <c r="C32" i="4" l="1"/>
  <c r="F5" i="1" l="1"/>
  <c r="C18" i="1"/>
  <c r="F18" i="1" s="1"/>
  <c r="D32" i="4" l="1"/>
  <c r="A1" i="4" l="1"/>
</calcChain>
</file>

<file path=xl/sharedStrings.xml><?xml version="1.0" encoding="utf-8"?>
<sst xmlns="http://schemas.openxmlformats.org/spreadsheetml/2006/main" count="517" uniqueCount="275">
  <si>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</si>
  <si>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</si>
  <si>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</si>
  <si>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</si>
  <si>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</si>
  <si>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</si>
  <si>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Note: Fund flow data for all SGX-listed companies only</t>
  </si>
  <si>
    <t>Overall</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</si>
  <si>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</si>
  <si>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</si>
  <si>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</si>
  <si>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</si>
  <si>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</si>
  <si>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</si>
  <si>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</si>
  <si>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</si>
  <si>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</si>
  <si>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</si>
  <si>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</si>
  <si>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</si>
  <si>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Retail Investors net buy/sell (S$M)</t>
  </si>
  <si>
    <t>D05</t>
  </si>
  <si>
    <t>O39</t>
  </si>
  <si>
    <t>U11</t>
  </si>
  <si>
    <t>S68</t>
  </si>
  <si>
    <t>A17U</t>
  </si>
  <si>
    <t>DBS</t>
  </si>
  <si>
    <t>OCBC</t>
  </si>
  <si>
    <t>UOB</t>
  </si>
  <si>
    <t>SGX</t>
  </si>
  <si>
    <t>S58</t>
  </si>
  <si>
    <t>C6L</t>
  </si>
  <si>
    <t>BN4</t>
  </si>
  <si>
    <t>SIA</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</si>
  <si>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</si>
  <si>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</si>
  <si>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</si>
  <si>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</si>
  <si>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</si>
  <si>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</si>
  <si>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</si>
  <si>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</si>
  <si>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</si>
  <si>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</si>
  <si>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</si>
  <si>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</si>
  <si>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</si>
  <si>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</si>
  <si>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</si>
  <si>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Singtel</t>
  </si>
  <si>
    <t>Jardine Cycle &amp; Carriage</t>
  </si>
  <si>
    <t>Y92</t>
  </si>
  <si>
    <t>J36</t>
  </si>
  <si>
    <t>BS6</t>
  </si>
  <si>
    <t>C09</t>
  </si>
  <si>
    <t>H78</t>
  </si>
  <si>
    <t>C38U</t>
  </si>
  <si>
    <t>D01</t>
  </si>
  <si>
    <t>N2IU</t>
  </si>
  <si>
    <t>U14</t>
  </si>
  <si>
    <t>Thai Beverage</t>
  </si>
  <si>
    <t>Yangzijiang Shipbuilding</t>
  </si>
  <si>
    <t>Jardine Matheson</t>
  </si>
  <si>
    <t>City Developments</t>
  </si>
  <si>
    <t>Hongkong Land</t>
  </si>
  <si>
    <t>UOL Group</t>
  </si>
  <si>
    <t>Overall Net Buy (+) / Net Sell (-) (S$M)</t>
  </si>
  <si>
    <t>Source: Singapore Exchange.</t>
  </si>
  <si>
    <t>Contact Us</t>
  </si>
  <si>
    <t>Health
care</t>
  </si>
  <si>
    <t>Telcos</t>
  </si>
  <si>
    <t>Institution
Net Buy (+) / Net Sell (-) (S$M)</t>
  </si>
  <si>
    <t>Retail
Net Buy (+) / Net Sell (-) (S$M)</t>
  </si>
  <si>
    <t>https://www2.sgx.com/research-education/data-reports</t>
  </si>
  <si>
    <t>ME8U</t>
  </si>
  <si>
    <t>Mapletree Industrial Trust</t>
  </si>
  <si>
    <t>AJBU</t>
  </si>
  <si>
    <t>CapitaLand Integrated Commercial Trust</t>
  </si>
  <si>
    <t>BUOU</t>
  </si>
  <si>
    <t>Frasers Logistics &amp; Commercial Trust</t>
  </si>
  <si>
    <t>Definition: Institutional fund flow is derived by subtracting retail account flow and MMAT flow from TOTAL ST markets flows. Net buy/sell amount is derived by subtracting total sell amount from total buy amount</t>
  </si>
  <si>
    <t>Definition: Retail fund flow is derived by subtracting institutional investors account flow and MMAT flow from TOTAL ST markets flows. Net buy/sell amount is derived by subtracting total sell amount from total buy amount</t>
  </si>
  <si>
    <t>Definition: Retail fund flows derived by subtracting institutional investors account flow and MMAT flow from TOTAL ST markets flows. Net buy/sell amount derived by subtracting total sell amount from total buy amount</t>
  </si>
  <si>
    <t>9CI</t>
  </si>
  <si>
    <t>CapitaLand Investment</t>
  </si>
  <si>
    <t>DFI Retail Group</t>
  </si>
  <si>
    <t>CapitaLand Ascendas REIT</t>
  </si>
  <si>
    <t>T82U</t>
  </si>
  <si>
    <t>AWX</t>
  </si>
  <si>
    <t>OV8</t>
  </si>
  <si>
    <t>HMN</t>
  </si>
  <si>
    <t>NS8U</t>
  </si>
  <si>
    <t>S56</t>
  </si>
  <si>
    <t>AU8U</t>
  </si>
  <si>
    <t>VC2</t>
  </si>
  <si>
    <t>YTD Institution
Net Buy (+) / Net Sell (-) (S$M)</t>
  </si>
  <si>
    <t>YTD Avg Daily Turnover (S$M)</t>
  </si>
  <si>
    <t>Sector</t>
  </si>
  <si>
    <t>K71U</t>
  </si>
  <si>
    <t>A7RU</t>
  </si>
  <si>
    <t>5WH</t>
  </si>
  <si>
    <t>C52</t>
  </si>
  <si>
    <t>JYEU</t>
  </si>
  <si>
    <t>E5H</t>
  </si>
  <si>
    <t>J69U</t>
  </si>
  <si>
    <t>E28</t>
  </si>
  <si>
    <t>MZH</t>
  </si>
  <si>
    <t>YF8</t>
  </si>
  <si>
    <t>EB5</t>
  </si>
  <si>
    <t>BSL</t>
  </si>
  <si>
    <t>CJLU</t>
  </si>
  <si>
    <t>NIO</t>
  </si>
  <si>
    <t>CY6U</t>
  </si>
  <si>
    <t>DCRU</t>
  </si>
  <si>
    <t>J85</t>
  </si>
  <si>
    <t>RE4</t>
  </si>
  <si>
    <t>C2PU</t>
  </si>
  <si>
    <t>T13</t>
  </si>
  <si>
    <t>AIY</t>
  </si>
  <si>
    <t>BTOU</t>
  </si>
  <si>
    <t>BVA</t>
  </si>
  <si>
    <t>SK6U</t>
  </si>
  <si>
    <t>O5RU</t>
  </si>
  <si>
    <t>CC3</t>
  </si>
  <si>
    <t>AP4</t>
  </si>
  <si>
    <t>OXMU</t>
  </si>
  <si>
    <t>Z25</t>
  </si>
  <si>
    <t>S08</t>
  </si>
  <si>
    <t>CWBU</t>
  </si>
  <si>
    <t>ComfortDelGro</t>
  </si>
  <si>
    <t>Note ^ on SGX Watchlist</t>
  </si>
  <si>
    <t>All stocks tabled above consolidates counters relevant to the stock (e.g. fund flow for Singtel includes counters Z74 and Z77)</t>
  </si>
  <si>
    <t>Seatrium</t>
  </si>
  <si>
    <t>TS0U</t>
  </si>
  <si>
    <t xml:space="preserve">Note that the above list of 100 most traded stocks is on a year-to-date basis and may include stocks that are currently suspended for trading. </t>
  </si>
  <si>
    <t>544</t>
  </si>
  <si>
    <t>Keppel</t>
  </si>
  <si>
    <t>Z59</t>
  </si>
  <si>
    <t>G92</t>
  </si>
  <si>
    <t>S59</t>
  </si>
  <si>
    <t>5LY</t>
  </si>
  <si>
    <t>Telecommunications</t>
  </si>
  <si>
    <t>Technology (Hardware/ Software)</t>
  </si>
  <si>
    <t>Energy/ Oil &amp; Gas</t>
  </si>
  <si>
    <t>Healthcare</t>
  </si>
  <si>
    <t>OCBC Bank</t>
  </si>
  <si>
    <t>CapLand IntCom T</t>
  </si>
  <si>
    <t>CapLand Ascendas REIT</t>
  </si>
  <si>
    <t>YZJ Shipbldg SGD</t>
  </si>
  <si>
    <t>CapitaLandInvest</t>
  </si>
  <si>
    <t>Mapletree Log Tr</t>
  </si>
  <si>
    <t>Genting Sing</t>
  </si>
  <si>
    <t>Keppel DC Reit</t>
  </si>
  <si>
    <t>JMH USD</t>
  </si>
  <si>
    <t>Wilmar Intl</t>
  </si>
  <si>
    <t>Sembcorp Ind</t>
  </si>
  <si>
    <t>Mapletree Ind Tr</t>
  </si>
  <si>
    <t>Mapletree PanAsia Com Tr</t>
  </si>
  <si>
    <t>ThaiBev</t>
  </si>
  <si>
    <t>Jardine C&amp;C</t>
  </si>
  <si>
    <t>UOL</t>
  </si>
  <si>
    <t>CityDev</t>
  </si>
  <si>
    <t>Venture</t>
  </si>
  <si>
    <t>Keppel Reit</t>
  </si>
  <si>
    <t>Frasers Cpt Tr</t>
  </si>
  <si>
    <t>Frasers L&amp;C Tr</t>
  </si>
  <si>
    <t>HongkongLand USD</t>
  </si>
  <si>
    <t>Suntec Reit</t>
  </si>
  <si>
    <t>AEM SGD</t>
  </si>
  <si>
    <t>CapLand Ascott T</t>
  </si>
  <si>
    <t>Frencken</t>
  </si>
  <si>
    <t>UMS</t>
  </si>
  <si>
    <t>Geo Energy Res</t>
  </si>
  <si>
    <t>SamuderaShipping</t>
  </si>
  <si>
    <t>IFAST</t>
  </si>
  <si>
    <t>Nanofilm</t>
  </si>
  <si>
    <t>NetLink NBN Tr</t>
  </si>
  <si>
    <t>CapLand China T</t>
  </si>
  <si>
    <t>Rex Intl</t>
  </si>
  <si>
    <t>CapLand India T</t>
  </si>
  <si>
    <t>Lendlease Reit</t>
  </si>
  <si>
    <t>CDL HTrust</t>
  </si>
  <si>
    <t>NIO Inc. USD OV</t>
  </si>
  <si>
    <t>ParkwayLife Reit</t>
  </si>
  <si>
    <t>DFIRG USD</t>
  </si>
  <si>
    <t>Kep Infra Tr</t>
  </si>
  <si>
    <t>Golden Agri-Res</t>
  </si>
  <si>
    <t>DigiCore Reit USD</t>
  </si>
  <si>
    <t>Sheng Siong</t>
  </si>
  <si>
    <t>YZJ Fin Hldg</t>
  </si>
  <si>
    <t>First Resources</t>
  </si>
  <si>
    <t>StarHub</t>
  </si>
  <si>
    <t>Riverstone</t>
  </si>
  <si>
    <t>Yanlord Land</t>
  </si>
  <si>
    <t>HPH Trust USD</t>
  </si>
  <si>
    <t>AIMS APAC Reit</t>
  </si>
  <si>
    <t>Raffles Medical</t>
  </si>
  <si>
    <t>Olam Group</t>
  </si>
  <si>
    <t>Top Glove</t>
  </si>
  <si>
    <t>SingPost</t>
  </si>
  <si>
    <t>ManulifeReit USD</t>
  </si>
  <si>
    <t>OUEREIT</t>
  </si>
  <si>
    <t>Prime US ReitUSD</t>
  </si>
  <si>
    <t>PARAGONREIT</t>
  </si>
  <si>
    <t>RH PetroGas</t>
  </si>
  <si>
    <t>China Aviation</t>
  </si>
  <si>
    <t>MarcoPolo Marine</t>
  </si>
  <si>
    <t>CSE Global</t>
  </si>
  <si>
    <t>Yoma Strategic</t>
  </si>
  <si>
    <t>SIA Engineering</t>
  </si>
  <si>
    <t>Source: SGX.</t>
  </si>
  <si>
    <t>Frasers Centrepoint Trust</t>
  </si>
  <si>
    <t>Mermaid Maritime</t>
  </si>
  <si>
    <t>DU4</t>
  </si>
  <si>
    <t>5E2</t>
  </si>
  <si>
    <t>558</t>
  </si>
  <si>
    <t>Mapletree Pan Asia Commercial Trust</t>
  </si>
  <si>
    <t>1MZ</t>
  </si>
  <si>
    <t>NamCheong</t>
  </si>
  <si>
    <t>sgx.com/research</t>
  </si>
  <si>
    <t>To sign up for daily market updates or for more information, please contact research@SGX.com.</t>
  </si>
  <si>
    <t>Centurion</t>
  </si>
  <si>
    <t>OU8</t>
  </si>
  <si>
    <t>E3B</t>
  </si>
  <si>
    <t>Wee Hur</t>
  </si>
  <si>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Past  performance of  investment products is  not indicative of their future performance. 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</si>
  <si>
    <t>ACV</t>
  </si>
  <si>
    <t>Seatrium Ltd</t>
  </si>
  <si>
    <t>Frasers HTrust</t>
  </si>
  <si>
    <t>Hong Leong Asia</t>
  </si>
  <si>
    <t>H22</t>
  </si>
  <si>
    <t>PropNex</t>
  </si>
  <si>
    <t>OYY</t>
  </si>
  <si>
    <t>Stoneweg Reit EUR</t>
  </si>
  <si>
    <t>LHN</t>
  </si>
  <si>
    <t>41O</t>
  </si>
  <si>
    <t>Haw Par</t>
  </si>
  <si>
    <t>H02</t>
  </si>
  <si>
    <t>Japfa</t>
  </si>
  <si>
    <t>UD2</t>
  </si>
  <si>
    <t>Far East HTrust</t>
  </si>
  <si>
    <t>Q5T</t>
  </si>
  <si>
    <t>StarhillGbl Reit</t>
  </si>
  <si>
    <t>P40U</t>
  </si>
  <si>
    <t>UOB Kay Hian</t>
  </si>
  <si>
    <t>U10</t>
  </si>
  <si>
    <t>ISOTeam</t>
  </si>
  <si>
    <t>5WF</t>
  </si>
  <si>
    <t>CNMC Goldmine</t>
  </si>
  <si>
    <t>5TP</t>
  </si>
  <si>
    <t>Aztech Gbl</t>
  </si>
  <si>
    <t>8AZ</t>
  </si>
  <si>
    <t>Food Empire</t>
  </si>
  <si>
    <t>F03</t>
  </si>
  <si>
    <t>Valuetronics</t>
  </si>
  <si>
    <t>BN2</t>
  </si>
  <si>
    <t>Bumitama Agri</t>
  </si>
  <si>
    <t>P8Z</t>
  </si>
  <si>
    <t>Sasseur Reit</t>
  </si>
  <si>
    <t>CRPU</t>
  </si>
  <si>
    <t>S3N</t>
  </si>
  <si>
    <t>Sinarmas Land</t>
  </si>
  <si>
    <t>A26</t>
  </si>
  <si>
    <t>GRC</t>
  </si>
  <si>
    <t>Past 5 Sessions Institution Net Buy (+) / Net Sell (-)(S$M)</t>
  </si>
  <si>
    <t>Lendlease REIT</t>
  </si>
  <si>
    <t>Netlink NBN Trust</t>
  </si>
  <si>
    <t>Frasers Hospitality Trust</t>
  </si>
  <si>
    <t>Week of 26 May 2025</t>
  </si>
  <si>
    <r>
      <t xml:space="preserve">Institutional investors net </t>
    </r>
    <r>
      <rPr>
        <b/>
        <sz val="11"/>
        <rFont val="Arial"/>
        <family val="2"/>
      </rPr>
      <t>buy</t>
    </r>
    <r>
      <rPr>
        <sz val="11"/>
        <rFont val="Arial"/>
        <family val="2"/>
      </rPr>
      <t xml:space="preserve"> (+S$40.6m) vs. (-S$121.3m) a week ago</t>
    </r>
  </si>
  <si>
    <r>
      <t xml:space="preserve">Retail investors net </t>
    </r>
    <r>
      <rPr>
        <b/>
        <sz val="11"/>
        <rFont val="Arial"/>
        <family val="2"/>
      </rPr>
      <t>sell</t>
    </r>
    <r>
      <rPr>
        <sz val="11"/>
        <rFont val="Arial"/>
        <family val="2"/>
      </rPr>
      <t xml:space="preserve"> (-S$143.2m) vs. (+S$9.6m) a week ago</t>
    </r>
  </si>
  <si>
    <t>Grand Venture</t>
  </si>
  <si>
    <t>JLB</t>
  </si>
  <si>
    <t>ESR REIT</t>
  </si>
  <si>
    <t>9A4U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</si>
</sst>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0.0_);[Red]\(0.0\)"/>
    <numFmt numFmtId="166" formatCode="[$-409]d\-mmm\-yy;@"/>
    <numFmt numFmtId="167" formatCode="#,##0.0_);\(#,##0.0\)"/>
    <numFmt numFmtId="168" formatCode="#,##0.0_);[Red]\(#,##0.0\)"/>
    <numFmt numFmtId="169" formatCode="_(* #,##0.0_);_(* \(#,##0.0\);_(* &quot;-&quot;??_);_(@_)"/>
    <numFmt numFmtId="170" formatCode="_(* #,##0.0_);_(* \(#,##0.0\);_(* &quot;-&quot;?_);_(@_)"/>
    <numFmt numFmtId="171" formatCode="0.0"/>
    <numFmt numFmtId="172" formatCode="dd\ mmmm\ yyyy"/>
  </numFmts>
  <fonts count="20"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sz val="11"/>
      <color rgb="FF000000"/>
      <name val="Arial"/>
      <family val="2"/>
    </font>
    <font>
      <sz val="11"/>
      <name val="Arial"/>
      <family val="2"/>
    </font>
    <font>
      <b/>
      <sz val="11"/>
      <name val="Calibri"/>
      <family val="2"/>
      <scheme val="minor"/>
    </font>
    <font>
      <b/>
      <sz val="11"/>
      <name val="Arial"/>
      <family val="2"/>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2F2F2"/>
        <bgColor indexed="64"/>
      </patternFill>
    </fill>
    <fill>
      <patternFill patternType="solid">
        <fgColor rgb="FF00B050"/>
        <bgColor indexed="64"/>
      </patternFill>
    </fill>
    <fill>
      <patternFill patternType="solid">
        <fgColor theme="0"/>
        <bgColor indexed="64"/>
      </patternFill>
    </fill>
  </fills>
  <borders count="1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rgb="FF002060"/>
      </right>
      <top style="medium">
        <color indexed="64"/>
      </top>
      <bottom style="medium">
        <color indexed="64"/>
      </bottom>
      <diagonal/>
    </border>
    <border>
      <left style="medium">
        <color rgb="FF002060"/>
      </left>
      <right style="medium">
        <color rgb="FF002060"/>
      </right>
      <top style="medium">
        <color indexed="64"/>
      </top>
      <bottom style="medium">
        <color indexed="64"/>
      </bottom>
      <diagonal/>
    </border>
    <border>
      <left style="medium">
        <color rgb="FF002060"/>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2" fillId="0" borderId="0" xfId="0" applyFont="1"/>
    <xf numFmtId="0" fontId="3" fillId="0" borderId="0" xfId="0" applyFont="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165" fontId="3" fillId="4" borderId="4" xfId="0" applyNumberFormat="1" applyFont="1" applyFill="1" applyBorder="1" applyAlignment="1">
      <alignment horizontal="left"/>
    </xf>
    <xf numFmtId="165" fontId="3" fillId="4" borderId="4" xfId="0" applyNumberFormat="1" applyFont="1" applyFill="1" applyBorder="1" applyAlignment="1">
      <alignment horizontal="right"/>
    </xf>
    <xf numFmtId="0" fontId="3" fillId="4" borderId="4" xfId="0" applyFont="1" applyFill="1" applyBorder="1" applyAlignment="1">
      <alignment horizontal="left"/>
    </xf>
    <xf numFmtId="165" fontId="3" fillId="0" borderId="4" xfId="0" applyNumberFormat="1" applyFont="1" applyBorder="1" applyAlignment="1">
      <alignment horizontal="right"/>
    </xf>
    <xf numFmtId="165" fontId="3" fillId="0" borderId="5" xfId="0" applyNumberFormat="1" applyFont="1" applyBorder="1" applyAlignment="1">
      <alignment horizontal="right"/>
    </xf>
    <xf numFmtId="0" fontId="3" fillId="0" borderId="0" xfId="0" applyFont="1" applyAlignment="1">
      <alignment horizontal="left"/>
    </xf>
    <xf numFmtId="0" fontId="6" fillId="0" borderId="0" xfId="0" applyFont="1" applyAlignment="1">
      <alignment horizontal="left"/>
    </xf>
    <xf numFmtId="166" fontId="3" fillId="0" borderId="0" xfId="0" applyNumberFormat="1" applyFont="1" applyAlignment="1">
      <alignment horizontal="left"/>
    </xf>
    <xf numFmtId="49" fontId="5" fillId="2" borderId="6" xfId="0" applyNumberFormat="1" applyFont="1" applyFill="1" applyBorder="1" applyAlignment="1">
      <alignment horizontal="left" vertical="center" wrapText="1"/>
    </xf>
    <xf numFmtId="168" fontId="3" fillId="0" borderId="0" xfId="0" applyNumberFormat="1" applyFont="1"/>
    <xf numFmtId="168" fontId="3" fillId="4" borderId="0" xfId="1" applyNumberFormat="1" applyFont="1" applyFill="1" applyAlignment="1">
      <alignment horizontal="center" vertical="center"/>
    </xf>
    <xf numFmtId="49" fontId="5" fillId="2" borderId="8" xfId="0" applyNumberFormat="1" applyFont="1" applyFill="1" applyBorder="1" applyAlignment="1">
      <alignment vertical="center" wrapText="1"/>
    </xf>
    <xf numFmtId="49" fontId="5" fillId="2" borderId="9" xfId="0" applyNumberFormat="1" applyFont="1" applyFill="1" applyBorder="1" applyAlignment="1">
      <alignment horizontal="right" vertical="center" wrapText="1"/>
    </xf>
    <xf numFmtId="165" fontId="3" fillId="4" borderId="9" xfId="0" applyNumberFormat="1" applyFont="1" applyFill="1" applyBorder="1" applyAlignment="1">
      <alignment horizontal="left"/>
    </xf>
    <xf numFmtId="0" fontId="3" fillId="4" borderId="9" xfId="0" applyFont="1" applyFill="1" applyBorder="1" applyAlignment="1">
      <alignment horizontal="left"/>
    </xf>
    <xf numFmtId="165" fontId="3" fillId="4" borderId="9" xfId="0" applyNumberFormat="1" applyFont="1" applyFill="1" applyBorder="1" applyAlignment="1">
      <alignment horizontal="right"/>
    </xf>
    <xf numFmtId="165" fontId="3" fillId="0" borderId="4" xfId="0" applyNumberFormat="1" applyFont="1" applyBorder="1" applyAlignment="1">
      <alignment horizontal="left"/>
    </xf>
    <xf numFmtId="0" fontId="3" fillId="0" borderId="4" xfId="0" applyFont="1" applyBorder="1" applyAlignment="1">
      <alignment horizontal="left"/>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8" xfId="0" applyFont="1" applyFill="1" applyBorder="1" applyAlignment="1">
      <alignment vertical="center" wrapText="1"/>
    </xf>
    <xf numFmtId="0" fontId="3" fillId="0" borderId="12" xfId="0" applyFont="1" applyBorder="1" applyAlignment="1">
      <alignment horizontal="left"/>
    </xf>
    <xf numFmtId="0" fontId="14" fillId="5" borderId="9" xfId="0" applyFont="1" applyFill="1" applyBorder="1" applyAlignment="1">
      <alignment vertical="center"/>
    </xf>
    <xf numFmtId="0" fontId="14" fillId="0" borderId="4" xfId="0" applyFont="1" applyBorder="1" applyAlignment="1">
      <alignment vertical="center"/>
    </xf>
    <xf numFmtId="0" fontId="14" fillId="5" borderId="4" xfId="0" applyFont="1" applyFill="1" applyBorder="1" applyAlignment="1">
      <alignment vertical="center"/>
    </xf>
    <xf numFmtId="0" fontId="14" fillId="0" borderId="5" xfId="0" applyFont="1" applyBorder="1" applyAlignment="1">
      <alignment vertical="center"/>
    </xf>
    <xf numFmtId="169" fontId="0" fillId="0" borderId="0" xfId="1" applyNumberFormat="1" applyFont="1"/>
    <xf numFmtId="49" fontId="7" fillId="2" borderId="1" xfId="0" applyNumberFormat="1" applyFont="1" applyFill="1" applyBorder="1" applyAlignment="1">
      <alignment vertical="center" wrapText="1"/>
    </xf>
    <xf numFmtId="169" fontId="3" fillId="0" borderId="0" xfId="1" applyNumberFormat="1" applyFont="1"/>
    <xf numFmtId="169" fontId="0" fillId="0" borderId="0" xfId="1" applyNumberFormat="1" applyFont="1" applyAlignment="1">
      <alignment vertical="top"/>
    </xf>
    <xf numFmtId="170" fontId="0" fillId="0" borderId="0" xfId="0" applyNumberFormat="1"/>
    <xf numFmtId="168" fontId="0" fillId="0" borderId="0" xfId="0" applyNumberFormat="1"/>
    <xf numFmtId="167" fontId="7" fillId="6" borderId="11" xfId="0" applyNumberFormat="1" applyFont="1" applyFill="1" applyBorder="1" applyAlignment="1">
      <alignment horizontal="center"/>
    </xf>
    <xf numFmtId="49" fontId="5" fillId="2" borderId="8" xfId="0" applyNumberFormat="1" applyFont="1" applyFill="1" applyBorder="1" applyAlignment="1">
      <alignment horizontal="right" vertical="center" wrapText="1"/>
    </xf>
    <xf numFmtId="0" fontId="16" fillId="0" borderId="0" xfId="0" applyFont="1"/>
    <xf numFmtId="169" fontId="0" fillId="0" borderId="0" xfId="0" applyNumberFormat="1"/>
    <xf numFmtId="169" fontId="3" fillId="0" borderId="0" xfId="1" applyNumberFormat="1" applyFont="1" applyFill="1"/>
    <xf numFmtId="15" fontId="3" fillId="0" borderId="0" xfId="0" applyNumberFormat="1" applyFont="1" applyAlignment="1">
      <alignment horizontal="left" vertical="center"/>
    </xf>
    <xf numFmtId="43" fontId="0" fillId="0" borderId="0" xfId="0" applyNumberFormat="1"/>
    <xf numFmtId="169" fontId="3" fillId="4" borderId="9" xfId="1" applyNumberFormat="1" applyFont="1" applyFill="1" applyBorder="1" applyAlignment="1">
      <alignment horizontal="right"/>
    </xf>
    <xf numFmtId="169" fontId="3" fillId="0" borderId="4" xfId="1" applyNumberFormat="1" applyFont="1" applyBorder="1" applyAlignment="1">
      <alignment horizontal="right"/>
    </xf>
    <xf numFmtId="169" fontId="3" fillId="4" borderId="4" xfId="1" applyNumberFormat="1" applyFont="1" applyFill="1" applyBorder="1" applyAlignment="1">
      <alignment horizontal="right"/>
    </xf>
    <xf numFmtId="165" fontId="3" fillId="4" borderId="0" xfId="0" applyNumberFormat="1" applyFont="1" applyFill="1" applyAlignment="1">
      <alignment horizontal="center" vertical="center"/>
    </xf>
    <xf numFmtId="166" fontId="3" fillId="7" borderId="0" xfId="0" applyNumberFormat="1" applyFont="1" applyFill="1" applyAlignment="1">
      <alignment horizontal="left"/>
    </xf>
    <xf numFmtId="165" fontId="4" fillId="0" borderId="16" xfId="0" applyNumberFormat="1" applyFont="1" applyBorder="1" applyAlignment="1">
      <alignment horizontal="right" vertical="center" wrapText="1"/>
    </xf>
    <xf numFmtId="165" fontId="4" fillId="0" borderId="17" xfId="0" applyNumberFormat="1" applyFont="1" applyBorder="1" applyAlignment="1">
      <alignment horizontal="right" vertical="center" wrapText="1"/>
    </xf>
    <xf numFmtId="49" fontId="5" fillId="3" borderId="2" xfId="0" applyNumberFormat="1" applyFont="1" applyFill="1" applyBorder="1" applyAlignment="1">
      <alignment horizontal="left" vertical="center" wrapText="1"/>
    </xf>
    <xf numFmtId="49" fontId="5" fillId="3" borderId="2" xfId="0" applyNumberFormat="1" applyFont="1" applyFill="1" applyBorder="1" applyAlignment="1">
      <alignment horizontal="right" vertical="center" wrapText="1"/>
    </xf>
    <xf numFmtId="49" fontId="5" fillId="3" borderId="2" xfId="0" applyNumberFormat="1" applyFont="1" applyFill="1" applyBorder="1" applyAlignment="1">
      <alignment vertical="center" wrapText="1"/>
    </xf>
    <xf numFmtId="0" fontId="3" fillId="4" borderId="0" xfId="0" applyFont="1" applyFill="1" applyAlignment="1">
      <alignment horizontal="left"/>
    </xf>
    <xf numFmtId="15" fontId="3" fillId="4" borderId="13" xfId="0" applyNumberFormat="1" applyFont="1" applyFill="1" applyBorder="1" applyAlignment="1">
      <alignment horizontal="left" vertical="center"/>
    </xf>
    <xf numFmtId="167" fontId="7" fillId="4" borderId="11" xfId="0" applyNumberFormat="1" applyFont="1" applyFill="1" applyBorder="1" applyAlignment="1">
      <alignment horizontal="center"/>
    </xf>
    <xf numFmtId="0" fontId="14" fillId="0" borderId="0" xfId="0" applyFont="1"/>
    <xf numFmtId="171" fontId="0" fillId="0" borderId="0" xfId="0" applyNumberFormat="1"/>
    <xf numFmtId="167" fontId="7" fillId="0" borderId="0" xfId="0" applyNumberFormat="1" applyFont="1" applyAlignment="1">
      <alignment horizontal="center"/>
    </xf>
    <xf numFmtId="0" fontId="15" fillId="0" borderId="0" xfId="0" applyFont="1"/>
    <xf numFmtId="168" fontId="3" fillId="0" borderId="0" xfId="1" applyNumberFormat="1" applyFont="1" applyFill="1" applyAlignment="1">
      <alignment horizontal="center" vertical="center"/>
    </xf>
    <xf numFmtId="166" fontId="3" fillId="4" borderId="0" xfId="0" applyNumberFormat="1" applyFont="1" applyFill="1" applyAlignment="1">
      <alignment horizontal="left"/>
    </xf>
    <xf numFmtId="164" fontId="0" fillId="0" borderId="0" xfId="0" applyNumberFormat="1"/>
    <xf numFmtId="165" fontId="3" fillId="0" borderId="0" xfId="0" applyNumberFormat="1" applyFont="1" applyAlignment="1">
      <alignment horizontal="center"/>
    </xf>
    <xf numFmtId="165" fontId="3" fillId="0" borderId="5" xfId="0" applyNumberFormat="1" applyFont="1" applyBorder="1" applyAlignment="1">
      <alignment horizontal="left"/>
    </xf>
    <xf numFmtId="0" fontId="3" fillId="0" borderId="5" xfId="0" applyFont="1" applyBorder="1" applyAlignment="1">
      <alignment horizontal="left"/>
    </xf>
    <xf numFmtId="0" fontId="18" fillId="0" borderId="0" xfId="0" applyFont="1" applyAlignment="1">
      <alignment horizontal="center" vertical="top"/>
    </xf>
    <xf numFmtId="0" fontId="6" fillId="0" borderId="0" xfId="0" applyFont="1"/>
    <xf numFmtId="15" fontId="3" fillId="0" borderId="0" xfId="0" applyNumberFormat="1" applyFont="1" applyAlignment="1">
      <alignment horizontal="left"/>
    </xf>
    <xf numFmtId="172" fontId="3" fillId="0" borderId="0" xfId="0" applyNumberFormat="1" applyFont="1"/>
    <xf numFmtId="165" fontId="3" fillId="4" borderId="0" xfId="0" applyNumberFormat="1" applyFont="1" applyFill="1" applyAlignment="1">
      <alignment horizontal="center"/>
    </xf>
    <xf numFmtId="171" fontId="0" fillId="0" borderId="0" xfId="0" applyNumberFormat="1" applyAlignment="1">
      <alignment horizontal="left"/>
    </xf>
    <xf numFmtId="169" fontId="3" fillId="0" borderId="0" xfId="1" applyNumberFormat="1" applyFont="1" applyFill="1" applyBorder="1" applyAlignment="1">
      <alignment horizontal="right"/>
    </xf>
    <xf numFmtId="165" fontId="3" fillId="0" borderId="0" xfId="0" applyNumberFormat="1" applyFont="1" applyAlignment="1">
      <alignment horizontal="left"/>
    </xf>
    <xf numFmtId="165" fontId="3" fillId="0" borderId="0" xfId="0" applyNumberFormat="1" applyFont="1" applyAlignment="1">
      <alignment horizontal="right"/>
    </xf>
    <xf numFmtId="169" fontId="3" fillId="0" borderId="5" xfId="1" applyNumberFormat="1" applyFont="1" applyBorder="1" applyAlignment="1">
      <alignment horizontal="right"/>
    </xf>
    <xf numFmtId="0" fontId="13" fillId="0" borderId="0" xfId="0" applyFont="1" applyAlignment="1">
      <alignment horizontal="left" wrapText="1"/>
    </xf>
    <xf numFmtId="49" fontId="5" fillId="2" borderId="10" xfId="0" applyNumberFormat="1" applyFont="1" applyFill="1" applyBorder="1" applyAlignment="1">
      <alignment horizontal="center" vertical="center" wrapText="1"/>
    </xf>
    <xf numFmtId="49" fontId="5" fillId="2" borderId="1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wrapText="1"/>
    </xf>
    <xf numFmtId="49" fontId="8" fillId="0" borderId="14" xfId="0" applyNumberFormat="1" applyFont="1" applyBorder="1" applyAlignment="1">
      <alignment horizontal="left" vertical="center" wrapText="1"/>
    </xf>
    <xf numFmtId="49" fontId="8" fillId="0" borderId="15" xfId="0" applyNumberFormat="1" applyFont="1" applyBorder="1" applyAlignment="1">
      <alignment horizontal="left" vertical="center" wrapText="1"/>
    </xf>
  </cellXfs>
  <cellStyles count="2">
    <cellStyle name="Comma" xfId="1" builtinId="3"/>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7"/>
  <sheetViews>
    <sheetView showGridLines="0" tabSelected="1" zoomScaleNormal="100" workbookViewId="0"/>
  </sheetViews>
  <sheetFormatPr defaultColWidth="9.42578125" defaultRowHeight="14.25" x14ac:dyDescent="0.2"/>
  <cols>
    <col min="1" max="1" width="43.42578125" style="2" customWidth="1"/>
    <col min="2" max="2" width="7" style="2" customWidth="1"/>
    <col min="3" max="3" width="17.42578125" style="2" customWidth="1"/>
    <col min="4" max="4" width="41.5703125" style="2" customWidth="1"/>
    <col min="5" max="5" width="7" style="2" customWidth="1"/>
    <col min="6" max="6" width="17.42578125" style="2" customWidth="1"/>
    <col min="7" max="7" width="37.85546875" style="2" bestFit="1" customWidth="1"/>
    <col min="8" max="8" width="30" style="2" bestFit="1" customWidth="1"/>
    <col min="9" max="9" width="12.140625" style="40" bestFit="1" customWidth="1"/>
    <col min="10" max="10" width="37.85546875" style="2" bestFit="1" customWidth="1"/>
    <col min="11" max="11" width="30" style="2" bestFit="1" customWidth="1"/>
    <col min="12" max="12" width="10.5703125" style="2" bestFit="1" customWidth="1"/>
    <col min="13" max="16384" width="9.42578125" style="2"/>
  </cols>
  <sheetData>
    <row r="1" spans="1:13" ht="15" x14ac:dyDescent="0.25">
      <c r="A1" s="1" t="s">
        <v>268</v>
      </c>
      <c r="C1" s="77"/>
    </row>
    <row r="2" spans="1:13" ht="15" x14ac:dyDescent="0.25">
      <c r="A2" s="67" t="s">
        <v>269</v>
      </c>
      <c r="I2" s="48"/>
    </row>
    <row r="3" spans="1:13" ht="15" x14ac:dyDescent="0.25">
      <c r="A3" s="67" t="s">
        <v>270</v>
      </c>
      <c r="I3" s="48"/>
    </row>
    <row r="5" spans="1:13" ht="29.25" customHeight="1" x14ac:dyDescent="0.2">
      <c r="A5" s="3" t="s">
        <v>0</v>
      </c>
      <c r="B5" s="3" t="s">
        <v>1</v>
      </c>
      <c r="C5" s="4" t="s">
        <v>268</v>
      </c>
      <c r="D5" s="58" t="s">
        <v>2</v>
      </c>
      <c r="E5" s="58" t="s">
        <v>1</v>
      </c>
      <c r="F5" s="59" t="str">
        <f>+C5</f>
        <v>Week of 26 May 2025</v>
      </c>
      <c r="I5" s="2"/>
    </row>
    <row r="6" spans="1:13" ht="15" x14ac:dyDescent="0.25">
      <c r="A6" s="34" t="s">
        <v>26</v>
      </c>
      <c r="B6" s="61" t="s">
        <v>21</v>
      </c>
      <c r="C6" s="6">
        <v>224.381697</v>
      </c>
      <c r="D6" s="34" t="s">
        <v>49</v>
      </c>
      <c r="E6" s="61" t="s">
        <v>47</v>
      </c>
      <c r="F6" s="6">
        <v>-62.465496900000012</v>
      </c>
      <c r="G6" s="79"/>
      <c r="H6"/>
      <c r="I6" s="2"/>
      <c r="M6"/>
    </row>
    <row r="7" spans="1:13" ht="15" x14ac:dyDescent="0.25">
      <c r="A7" s="35" t="s">
        <v>33</v>
      </c>
      <c r="B7" s="10" t="s">
        <v>31</v>
      </c>
      <c r="C7" s="8">
        <v>50.195807000000002</v>
      </c>
      <c r="D7" s="35" t="s">
        <v>27</v>
      </c>
      <c r="E7" s="10" t="s">
        <v>22</v>
      </c>
      <c r="F7" s="8">
        <v>-55.982689000000001</v>
      </c>
      <c r="G7" s="79"/>
      <c r="H7"/>
      <c r="I7" s="2"/>
      <c r="L7"/>
      <c r="M7"/>
    </row>
    <row r="8" spans="1:13" ht="15" x14ac:dyDescent="0.25">
      <c r="A8" s="36" t="s">
        <v>45</v>
      </c>
      <c r="B8" s="61" t="s">
        <v>42</v>
      </c>
      <c r="C8" s="6">
        <v>12.885467999999999</v>
      </c>
      <c r="D8" s="36" t="s">
        <v>62</v>
      </c>
      <c r="E8" s="61" t="s">
        <v>52</v>
      </c>
      <c r="F8" s="6">
        <v>-35.158560875399999</v>
      </c>
      <c r="G8" s="79"/>
      <c r="H8"/>
      <c r="I8" s="2"/>
      <c r="L8"/>
      <c r="M8"/>
    </row>
    <row r="9" spans="1:13" ht="15" x14ac:dyDescent="0.25">
      <c r="A9" s="35" t="s">
        <v>61</v>
      </c>
      <c r="B9" s="10" t="s">
        <v>53</v>
      </c>
      <c r="C9" s="8">
        <v>12.776585000000001</v>
      </c>
      <c r="D9" s="35" t="s">
        <v>29</v>
      </c>
      <c r="E9" s="10" t="s">
        <v>24</v>
      </c>
      <c r="F9" s="8">
        <v>-29.227792999999998</v>
      </c>
      <c r="G9" s="79"/>
      <c r="H9"/>
      <c r="I9" s="2"/>
      <c r="L9"/>
      <c r="M9"/>
    </row>
    <row r="10" spans="1:13" ht="15" x14ac:dyDescent="0.25">
      <c r="A10" s="36" t="s">
        <v>136</v>
      </c>
      <c r="B10" s="61" t="s">
        <v>32</v>
      </c>
      <c r="C10" s="6">
        <v>12.610242</v>
      </c>
      <c r="D10" s="36" t="s">
        <v>84</v>
      </c>
      <c r="E10" s="61" t="s">
        <v>83</v>
      </c>
      <c r="F10" s="6">
        <v>-23.621853000000002</v>
      </c>
      <c r="G10" s="79"/>
      <c r="H10"/>
      <c r="I10" s="2"/>
      <c r="L10"/>
      <c r="M10"/>
    </row>
    <row r="11" spans="1:13" ht="15" x14ac:dyDescent="0.25">
      <c r="A11" s="35" t="s">
        <v>34</v>
      </c>
      <c r="B11" s="10" t="s">
        <v>30</v>
      </c>
      <c r="C11" s="8">
        <v>9.6256039999999992</v>
      </c>
      <c r="D11" s="35" t="s">
        <v>129</v>
      </c>
      <c r="E11" s="10" t="s">
        <v>101</v>
      </c>
      <c r="F11" s="8">
        <v>-13.83493648</v>
      </c>
      <c r="G11" s="79"/>
      <c r="H11"/>
      <c r="I11" s="2"/>
      <c r="L11"/>
      <c r="M11"/>
    </row>
    <row r="12" spans="1:13" ht="15" x14ac:dyDescent="0.25">
      <c r="A12" s="36" t="s">
        <v>60</v>
      </c>
      <c r="B12" s="61" t="s">
        <v>51</v>
      </c>
      <c r="C12" s="6">
        <v>6.9715924999999999</v>
      </c>
      <c r="D12" s="36" t="s">
        <v>75</v>
      </c>
      <c r="E12" s="61" t="s">
        <v>74</v>
      </c>
      <c r="F12" s="6">
        <v>-13.801561</v>
      </c>
      <c r="G12" s="79"/>
      <c r="H12"/>
      <c r="I12" s="2"/>
      <c r="L12"/>
      <c r="M12"/>
    </row>
    <row r="13" spans="1:13" ht="15" x14ac:dyDescent="0.25">
      <c r="A13" s="35" t="s">
        <v>86</v>
      </c>
      <c r="B13" s="10" t="s">
        <v>25</v>
      </c>
      <c r="C13" s="8">
        <v>6.319998</v>
      </c>
      <c r="D13" s="35" t="s">
        <v>36</v>
      </c>
      <c r="E13" s="10" t="s">
        <v>35</v>
      </c>
      <c r="F13" s="8">
        <v>-13.2885475</v>
      </c>
      <c r="G13" s="79"/>
      <c r="H13"/>
      <c r="I13" s="2"/>
      <c r="L13"/>
      <c r="M13"/>
    </row>
    <row r="14" spans="1:13" ht="15" x14ac:dyDescent="0.25">
      <c r="A14" s="36" t="s">
        <v>39</v>
      </c>
      <c r="B14" s="61" t="s">
        <v>37</v>
      </c>
      <c r="C14" s="6">
        <v>3.54508</v>
      </c>
      <c r="D14" s="36" t="s">
        <v>28</v>
      </c>
      <c r="E14" s="61" t="s">
        <v>23</v>
      </c>
      <c r="F14" s="6">
        <v>-13.07210800000003</v>
      </c>
      <c r="G14" s="79"/>
      <c r="H14"/>
      <c r="I14" s="2"/>
      <c r="L14"/>
      <c r="M14"/>
    </row>
    <row r="15" spans="1:13" ht="15" x14ac:dyDescent="0.25">
      <c r="A15" s="37" t="s">
        <v>40</v>
      </c>
      <c r="B15" s="33" t="s">
        <v>38</v>
      </c>
      <c r="C15" s="9">
        <v>3.4260470000000001</v>
      </c>
      <c r="D15" s="37" t="s">
        <v>77</v>
      </c>
      <c r="E15" s="33" t="s">
        <v>56</v>
      </c>
      <c r="F15" s="9">
        <v>-12.863028999999999</v>
      </c>
      <c r="G15" s="79"/>
      <c r="H15"/>
      <c r="I15" s="2"/>
      <c r="L15"/>
      <c r="M15"/>
    </row>
    <row r="16" spans="1:13" ht="15" x14ac:dyDescent="0.2">
      <c r="A16" s="10"/>
      <c r="B16" s="10"/>
      <c r="C16" s="10"/>
      <c r="D16" s="31"/>
      <c r="E16" s="10"/>
      <c r="F16" s="10"/>
    </row>
    <row r="17" spans="1:9" x14ac:dyDescent="0.2">
      <c r="A17" s="10"/>
      <c r="B17" s="10"/>
      <c r="C17" s="10"/>
      <c r="D17" s="10"/>
      <c r="E17" s="10"/>
      <c r="F17" s="10"/>
    </row>
    <row r="18" spans="1:9" ht="28.5" customHeight="1" x14ac:dyDescent="0.2">
      <c r="A18" s="39" t="s">
        <v>3</v>
      </c>
      <c r="B18" s="3" t="s">
        <v>1</v>
      </c>
      <c r="C18" s="4" t="str">
        <f>C5</f>
        <v>Week of 26 May 2025</v>
      </c>
      <c r="D18" s="60" t="s">
        <v>4</v>
      </c>
      <c r="E18" s="58" t="s">
        <v>1</v>
      </c>
      <c r="F18" s="59" t="str">
        <f>+C18</f>
        <v>Week of 26 May 2025</v>
      </c>
    </row>
    <row r="19" spans="1:9" ht="15" x14ac:dyDescent="0.25">
      <c r="A19" s="36" t="s">
        <v>36</v>
      </c>
      <c r="B19" s="61" t="s">
        <v>35</v>
      </c>
      <c r="C19" s="20">
        <v>27.387505000000001</v>
      </c>
      <c r="D19" s="36" t="s">
        <v>26</v>
      </c>
      <c r="E19" s="19" t="s">
        <v>21</v>
      </c>
      <c r="F19" s="6">
        <v>-47.578792</v>
      </c>
      <c r="G19" s="79"/>
      <c r="I19" s="2"/>
    </row>
    <row r="20" spans="1:9" ht="15" x14ac:dyDescent="0.25">
      <c r="A20" s="35" t="s">
        <v>49</v>
      </c>
      <c r="B20" s="10" t="s">
        <v>47</v>
      </c>
      <c r="C20" s="8">
        <v>18.937802699999999</v>
      </c>
      <c r="D20" s="35" t="s">
        <v>33</v>
      </c>
      <c r="E20" s="22" t="s">
        <v>31</v>
      </c>
      <c r="F20" s="8">
        <v>-32.498192000000003</v>
      </c>
      <c r="G20" s="79"/>
      <c r="I20" s="2"/>
    </row>
    <row r="21" spans="1:9" ht="15" x14ac:dyDescent="0.25">
      <c r="A21" s="36" t="s">
        <v>129</v>
      </c>
      <c r="B21" s="61" t="s">
        <v>101</v>
      </c>
      <c r="C21" s="6">
        <v>13.257448480000001</v>
      </c>
      <c r="D21" s="36" t="s">
        <v>28</v>
      </c>
      <c r="E21" s="7" t="s">
        <v>23</v>
      </c>
      <c r="F21" s="6">
        <v>-23.678250999999999</v>
      </c>
      <c r="G21" s="79"/>
      <c r="I21" s="2"/>
    </row>
    <row r="22" spans="1:9" ht="15" x14ac:dyDescent="0.25">
      <c r="A22" s="35" t="s">
        <v>50</v>
      </c>
      <c r="B22" s="10" t="s">
        <v>48</v>
      </c>
      <c r="C22" s="8">
        <v>7.8237719999999999</v>
      </c>
      <c r="D22" s="35" t="s">
        <v>61</v>
      </c>
      <c r="E22" s="22" t="s">
        <v>53</v>
      </c>
      <c r="F22" s="8">
        <v>-22.174435528</v>
      </c>
      <c r="G22" s="79"/>
      <c r="I22" s="2"/>
    </row>
    <row r="23" spans="1:9" ht="15" x14ac:dyDescent="0.25">
      <c r="A23" s="36" t="s">
        <v>132</v>
      </c>
      <c r="B23" s="61" t="s">
        <v>214</v>
      </c>
      <c r="C23" s="6">
        <v>6.25305</v>
      </c>
      <c r="D23" s="36" t="s">
        <v>136</v>
      </c>
      <c r="E23" s="7" t="s">
        <v>32</v>
      </c>
      <c r="F23" s="6">
        <v>-21.891074</v>
      </c>
      <c r="G23" s="79"/>
      <c r="I23" s="2"/>
    </row>
    <row r="24" spans="1:9" ht="15" x14ac:dyDescent="0.25">
      <c r="A24" s="35" t="s">
        <v>44</v>
      </c>
      <c r="B24" s="10" t="s">
        <v>41</v>
      </c>
      <c r="C24" s="8">
        <v>6.1029530000000003</v>
      </c>
      <c r="D24" s="35" t="s">
        <v>39</v>
      </c>
      <c r="E24" s="22" t="s">
        <v>37</v>
      </c>
      <c r="F24" s="8">
        <v>-20.796956999999999</v>
      </c>
      <c r="G24" s="79"/>
      <c r="I24" s="2"/>
    </row>
    <row r="25" spans="1:9" ht="15" x14ac:dyDescent="0.25">
      <c r="A25" s="36" t="s">
        <v>265</v>
      </c>
      <c r="B25" s="61" t="s">
        <v>102</v>
      </c>
      <c r="C25" s="6">
        <v>4.3432930000000001</v>
      </c>
      <c r="D25" s="36" t="s">
        <v>34</v>
      </c>
      <c r="E25" s="7" t="s">
        <v>30</v>
      </c>
      <c r="F25" s="6">
        <v>-19.451236999999999</v>
      </c>
      <c r="G25" s="79"/>
      <c r="I25" s="2"/>
    </row>
    <row r="26" spans="1:9" ht="15" x14ac:dyDescent="0.25">
      <c r="A26" s="35" t="s">
        <v>84</v>
      </c>
      <c r="B26" s="10" t="s">
        <v>83</v>
      </c>
      <c r="C26" s="8">
        <v>4.243036</v>
      </c>
      <c r="D26" s="35" t="s">
        <v>29</v>
      </c>
      <c r="E26" s="22" t="s">
        <v>24</v>
      </c>
      <c r="F26" s="8">
        <v>-18.783709999999999</v>
      </c>
      <c r="G26" s="79"/>
      <c r="I26" s="2"/>
    </row>
    <row r="27" spans="1:9" ht="15" x14ac:dyDescent="0.25">
      <c r="A27" s="36" t="s">
        <v>266</v>
      </c>
      <c r="B27" s="61" t="s">
        <v>110</v>
      </c>
      <c r="C27" s="6">
        <v>4.1095769999999998</v>
      </c>
      <c r="D27" s="36" t="s">
        <v>27</v>
      </c>
      <c r="E27" s="7" t="s">
        <v>22</v>
      </c>
      <c r="F27" s="6">
        <v>-9.6376159999999995</v>
      </c>
      <c r="G27" s="79"/>
      <c r="I27" s="2"/>
    </row>
    <row r="28" spans="1:9" ht="15" x14ac:dyDescent="0.25">
      <c r="A28" s="33" t="s">
        <v>192</v>
      </c>
      <c r="B28" s="73" t="s">
        <v>124</v>
      </c>
      <c r="C28" s="9">
        <v>3.8408549999999999</v>
      </c>
      <c r="D28" s="33" t="s">
        <v>267</v>
      </c>
      <c r="E28" s="73" t="s">
        <v>226</v>
      </c>
      <c r="F28" s="9">
        <v>-4.9088884999999998</v>
      </c>
      <c r="G28" s="79"/>
      <c r="I28" s="2"/>
    </row>
    <row r="29" spans="1:9" x14ac:dyDescent="0.2">
      <c r="A29" s="10"/>
      <c r="B29" s="10"/>
      <c r="C29" s="10"/>
      <c r="D29" s="10"/>
      <c r="E29" s="10"/>
      <c r="F29" s="10"/>
    </row>
    <row r="30" spans="1:9" x14ac:dyDescent="0.2">
      <c r="A30" s="11" t="s">
        <v>210</v>
      </c>
      <c r="B30" s="11"/>
      <c r="C30" s="10"/>
      <c r="D30" s="10"/>
      <c r="E30" s="10"/>
      <c r="F30" s="10"/>
    </row>
    <row r="31" spans="1:9" x14ac:dyDescent="0.2">
      <c r="A31" s="11" t="s">
        <v>80</v>
      </c>
      <c r="B31" s="11"/>
      <c r="C31" s="10"/>
      <c r="D31" s="10"/>
      <c r="E31" s="10"/>
      <c r="F31" s="10"/>
    </row>
    <row r="32" spans="1:9" x14ac:dyDescent="0.2">
      <c r="A32" s="11" t="s">
        <v>81</v>
      </c>
      <c r="B32" s="11"/>
      <c r="C32" s="10"/>
      <c r="D32" s="10"/>
      <c r="E32" s="10"/>
      <c r="F32" s="10"/>
    </row>
    <row r="33" spans="1:9" x14ac:dyDescent="0.2">
      <c r="A33" s="11" t="s">
        <v>6</v>
      </c>
      <c r="B33" s="11"/>
      <c r="C33" s="10"/>
      <c r="D33" s="10"/>
      <c r="E33" s="10"/>
      <c r="F33" s="10"/>
    </row>
    <row r="34" spans="1:9" x14ac:dyDescent="0.2">
      <c r="A34" s="75" t="s">
        <v>73</v>
      </c>
      <c r="B34" s="11"/>
      <c r="C34" s="10"/>
      <c r="D34" s="10"/>
      <c r="E34" s="10"/>
      <c r="F34" s="10"/>
      <c r="G34" s="64"/>
    </row>
    <row r="35" spans="1:9" x14ac:dyDescent="0.2">
      <c r="A35" s="11"/>
      <c r="B35" s="11"/>
      <c r="C35" s="10"/>
      <c r="D35" s="10"/>
      <c r="E35" s="10"/>
      <c r="F35" s="10"/>
    </row>
    <row r="36" spans="1:9" x14ac:dyDescent="0.2">
      <c r="A36" s="11"/>
      <c r="B36" s="11"/>
      <c r="C36" s="10"/>
      <c r="D36" s="10"/>
      <c r="E36" s="10"/>
      <c r="F36" s="10"/>
    </row>
    <row r="37" spans="1:9" customFormat="1" ht="15.75" x14ac:dyDescent="0.25">
      <c r="A37" s="23" t="s">
        <v>68</v>
      </c>
      <c r="B37" s="24"/>
      <c r="C37" s="25"/>
      <c r="D37" s="25"/>
      <c r="E37" s="24"/>
      <c r="F37" s="24"/>
      <c r="I37" s="38"/>
    </row>
    <row r="38" spans="1:9" customFormat="1" ht="15" x14ac:dyDescent="0.25">
      <c r="A38" s="26" t="s">
        <v>220</v>
      </c>
      <c r="B38" s="24"/>
      <c r="C38" s="25"/>
      <c r="D38" s="25"/>
      <c r="E38" s="24"/>
      <c r="F38" s="24"/>
      <c r="I38" s="38"/>
    </row>
    <row r="39" spans="1:9" s="30" customFormat="1" ht="19.350000000000001" customHeight="1" x14ac:dyDescent="0.25">
      <c r="A39" s="27" t="s">
        <v>219</v>
      </c>
      <c r="B39" s="28"/>
      <c r="C39" s="29"/>
      <c r="D39" s="29"/>
      <c r="E39" s="28"/>
      <c r="F39" s="28"/>
      <c r="I39" s="41"/>
    </row>
    <row r="40" spans="1:9" ht="169.35" customHeight="1" x14ac:dyDescent="0.2">
      <c r="A40" s="84" t="s">
        <v>225</v>
      </c>
      <c r="B40" s="84"/>
      <c r="C40" s="84"/>
      <c r="D40" s="84"/>
      <c r="E40" s="84"/>
      <c r="F40" s="84"/>
    </row>
    <row r="41" spans="1:9" x14ac:dyDescent="0.2">
      <c r="A41" s="10"/>
      <c r="B41" s="10"/>
      <c r="C41" s="10"/>
      <c r="D41" s="10"/>
      <c r="E41" s="10"/>
      <c r="F41" s="10"/>
    </row>
    <row r="42" spans="1:9" x14ac:dyDescent="0.2">
      <c r="A42" s="10"/>
      <c r="B42" s="10"/>
      <c r="C42" s="10"/>
      <c r="D42" s="10"/>
      <c r="E42" s="10"/>
      <c r="F42" s="10"/>
    </row>
    <row r="43" spans="1:9" x14ac:dyDescent="0.2">
      <c r="A43" s="10"/>
      <c r="B43" s="10"/>
      <c r="C43" s="10"/>
      <c r="D43" s="10"/>
      <c r="E43" s="10"/>
      <c r="F43" s="10"/>
    </row>
    <row r="44" spans="1:9" x14ac:dyDescent="0.2">
      <c r="A44" s="10"/>
      <c r="B44" s="10"/>
      <c r="C44" s="10"/>
      <c r="D44" s="10"/>
      <c r="E44" s="10"/>
      <c r="F44" s="10"/>
    </row>
    <row r="45" spans="1:9" x14ac:dyDescent="0.2">
      <c r="A45" s="10"/>
      <c r="B45" s="10"/>
      <c r="C45" s="10"/>
      <c r="D45" s="10"/>
      <c r="E45" s="10"/>
      <c r="F45" s="10"/>
    </row>
    <row r="46" spans="1:9" x14ac:dyDescent="0.2">
      <c r="A46" s="10"/>
      <c r="B46" s="10"/>
      <c r="C46" s="10"/>
      <c r="D46" s="10"/>
      <c r="E46" s="10"/>
      <c r="F46" s="10"/>
    </row>
    <row r="47" spans="1:9" x14ac:dyDescent="0.2">
      <c r="A47" s="10"/>
      <c r="B47" s="10"/>
      <c r="C47" s="10"/>
      <c r="D47" s="10"/>
      <c r="E47" s="10"/>
      <c r="F47" s="10"/>
    </row>
    <row r="48" spans="1:9" x14ac:dyDescent="0.2">
      <c r="A48" s="10"/>
      <c r="B48" s="10"/>
      <c r="C48" s="10"/>
      <c r="D48" s="10"/>
      <c r="E48" s="10"/>
      <c r="F48" s="10"/>
    </row>
    <row r="49" spans="1:6" x14ac:dyDescent="0.2">
      <c r="A49" s="10"/>
      <c r="B49" s="10"/>
      <c r="C49" s="10"/>
      <c r="D49" s="10"/>
      <c r="E49" s="10"/>
      <c r="F49" s="10"/>
    </row>
    <row r="50" spans="1:6" x14ac:dyDescent="0.2">
      <c r="A50" s="12"/>
      <c r="B50" s="12"/>
      <c r="C50" s="12"/>
      <c r="D50" s="12"/>
      <c r="E50" s="12"/>
      <c r="F50" s="12"/>
    </row>
    <row r="51" spans="1:6" x14ac:dyDescent="0.2">
      <c r="A51" s="12"/>
      <c r="B51" s="12"/>
      <c r="C51" s="12"/>
      <c r="D51" s="12"/>
      <c r="E51" s="12"/>
      <c r="F51" s="12"/>
    </row>
    <row r="52" spans="1:6" x14ac:dyDescent="0.2">
      <c r="A52" s="12"/>
      <c r="B52" s="12"/>
      <c r="C52" s="12"/>
      <c r="D52" s="12"/>
      <c r="E52" s="12"/>
      <c r="F52" s="12"/>
    </row>
    <row r="53" spans="1:6" x14ac:dyDescent="0.2">
      <c r="A53" s="12"/>
      <c r="B53" s="12"/>
      <c r="C53" s="12"/>
      <c r="D53" s="12"/>
      <c r="E53" s="12"/>
      <c r="F53" s="12"/>
    </row>
    <row r="54" spans="1:6" x14ac:dyDescent="0.2">
      <c r="A54" s="12"/>
      <c r="B54" s="12"/>
      <c r="C54" s="12"/>
      <c r="D54" s="12"/>
      <c r="E54" s="12"/>
      <c r="F54" s="12"/>
    </row>
    <row r="55" spans="1:6" x14ac:dyDescent="0.2">
      <c r="A55" s="12"/>
      <c r="B55" s="12"/>
      <c r="C55" s="12"/>
      <c r="D55" s="12"/>
      <c r="E55" s="12"/>
      <c r="F55" s="12"/>
    </row>
    <row r="56" spans="1:6" x14ac:dyDescent="0.2">
      <c r="A56" s="12"/>
      <c r="B56" s="12"/>
      <c r="C56" s="12"/>
      <c r="D56" s="12"/>
      <c r="E56" s="12"/>
      <c r="F56" s="12"/>
    </row>
    <row r="57" spans="1:6" x14ac:dyDescent="0.2">
      <c r="A57" s="12"/>
      <c r="B57" s="12"/>
      <c r="C57" s="12"/>
      <c r="D57" s="12"/>
      <c r="E57" s="12"/>
      <c r="F57" s="12"/>
    </row>
  </sheetData>
  <mergeCells count="1">
    <mergeCell ref="A40:F40"/>
  </mergeCells>
  <pageMargins left="0.7" right="0.7" top="0.75" bottom="0.75" header="0.3" footer="0.3"/>
  <pageSetup paperSize="9" orientation="portrait" verticalDpi="90" r:id="rId1"/>
  <ignoredErrors>
    <ignoredError sqref="B29:D29 B16:E18 A4:E4 A16:A18 E1 A5:B5 D5:E5 B2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23"/>
  <sheetViews>
    <sheetView showGridLines="0" zoomScaleNormal="100" workbookViewId="0">
      <selection sqref="A1:A2"/>
    </sheetView>
  </sheetViews>
  <sheetFormatPr defaultColWidth="9.42578125" defaultRowHeight="14.25" x14ac:dyDescent="0.2"/>
  <cols>
    <col min="1" max="1" width="9.42578125" style="2"/>
    <col min="2" max="2" width="16.42578125" style="2" customWidth="1"/>
    <col min="3" max="4" width="11.42578125" style="2" customWidth="1"/>
    <col min="5" max="5" width="10.5703125" style="2" customWidth="1"/>
    <col min="6" max="6" width="10" style="2" bestFit="1" customWidth="1"/>
    <col min="7" max="7" width="7.5703125" style="2" bestFit="1" customWidth="1"/>
    <col min="8" max="8" width="11.5703125" style="2" customWidth="1"/>
    <col min="9" max="9" width="12.42578125" style="2" bestFit="1" customWidth="1"/>
    <col min="10" max="11" width="7.5703125" style="2" bestFit="1" customWidth="1"/>
    <col min="12" max="12" width="13.5703125" style="2" customWidth="1"/>
    <col min="13" max="13" width="7.5703125" style="2" customWidth="1"/>
    <col min="14" max="14" width="8.5703125" style="2" customWidth="1"/>
    <col min="15" max="16384" width="9.42578125" style="2"/>
  </cols>
  <sheetData>
    <row r="1" spans="1:15" ht="17.25" customHeight="1" x14ac:dyDescent="0.2">
      <c r="A1" s="85" t="s">
        <v>7</v>
      </c>
      <c r="B1" s="13"/>
      <c r="C1" s="87" t="s">
        <v>8</v>
      </c>
      <c r="D1" s="88"/>
      <c r="E1" s="88"/>
      <c r="F1" s="88"/>
      <c r="G1" s="88"/>
      <c r="H1" s="88"/>
      <c r="I1" s="88"/>
      <c r="J1" s="88"/>
      <c r="K1" s="88"/>
      <c r="L1" s="88"/>
      <c r="M1" s="88"/>
      <c r="N1" s="89"/>
    </row>
    <row r="2" spans="1:15" ht="75" x14ac:dyDescent="0.2">
      <c r="A2" s="86"/>
      <c r="B2" s="13" t="s">
        <v>9</v>
      </c>
      <c r="C2" s="13" t="s">
        <v>10</v>
      </c>
      <c r="D2" s="13" t="s">
        <v>11</v>
      </c>
      <c r="E2" s="13" t="s">
        <v>12</v>
      </c>
      <c r="F2" s="13" t="s">
        <v>13</v>
      </c>
      <c r="G2" s="13" t="s">
        <v>69</v>
      </c>
      <c r="H2" s="13" t="s">
        <v>14</v>
      </c>
      <c r="I2" s="13" t="s">
        <v>15</v>
      </c>
      <c r="J2" s="13" t="s">
        <v>16</v>
      </c>
      <c r="K2" s="13" t="s">
        <v>17</v>
      </c>
      <c r="L2" s="13" t="s">
        <v>18</v>
      </c>
      <c r="M2" s="13" t="s">
        <v>70</v>
      </c>
      <c r="N2" s="13" t="s">
        <v>19</v>
      </c>
    </row>
    <row r="3" spans="1:15" ht="15" x14ac:dyDescent="0.25">
      <c r="A3" s="44">
        <f>SUM(C3:N3)</f>
        <v>98.043009757380005</v>
      </c>
      <c r="B3" s="69">
        <v>45782</v>
      </c>
      <c r="C3" s="15">
        <v>5.0586486752200015</v>
      </c>
      <c r="D3" s="15">
        <v>0.69627405070000314</v>
      </c>
      <c r="E3" s="15">
        <v>0.84864830000000002</v>
      </c>
      <c r="F3" s="15">
        <v>-88.107372600000005</v>
      </c>
      <c r="G3" s="15">
        <v>-0.75550593319999992</v>
      </c>
      <c r="H3" s="15">
        <v>64.071101183710027</v>
      </c>
      <c r="I3" s="15">
        <v>-3.7209399999999955E-2</v>
      </c>
      <c r="J3" s="15">
        <v>17.418444102199999</v>
      </c>
      <c r="K3" s="15">
        <v>0.81719757874999455</v>
      </c>
      <c r="L3" s="15">
        <v>-11.4185818</v>
      </c>
      <c r="M3" s="15">
        <v>109.95753139999999</v>
      </c>
      <c r="N3" s="15">
        <v>-0.50616579999999967</v>
      </c>
    </row>
    <row r="4" spans="1:15" ht="15" x14ac:dyDescent="0.25">
      <c r="A4" s="44">
        <f>SUM(C4:N4)</f>
        <v>-47.854173026369978</v>
      </c>
      <c r="B4" s="12">
        <v>45789</v>
      </c>
      <c r="C4" s="68">
        <v>-8.7330794453099969</v>
      </c>
      <c r="D4" s="68">
        <v>-16.016097854399998</v>
      </c>
      <c r="E4" s="68">
        <v>1.1599406599999997</v>
      </c>
      <c r="F4" s="68">
        <v>-3.3839127999999912</v>
      </c>
      <c r="G4" s="68">
        <v>-9.1617230297999974</v>
      </c>
      <c r="H4" s="68">
        <v>21.493081908300002</v>
      </c>
      <c r="I4" s="68">
        <v>1.0873724000000002</v>
      </c>
      <c r="J4" s="68">
        <v>11.773332356000003</v>
      </c>
      <c r="K4" s="68">
        <v>-57.245879121159994</v>
      </c>
      <c r="L4" s="68">
        <v>19.449081900000003</v>
      </c>
      <c r="M4" s="68">
        <v>-4.622239400000006</v>
      </c>
      <c r="N4" s="68">
        <v>-3.6540505999999993</v>
      </c>
    </row>
    <row r="5" spans="1:15" ht="15" x14ac:dyDescent="0.25">
      <c r="A5" s="44">
        <f>SUM(C5:N5)</f>
        <v>-121.34832246518</v>
      </c>
      <c r="B5" s="69">
        <v>45796</v>
      </c>
      <c r="C5" s="15">
        <v>-7.6681926384999999</v>
      </c>
      <c r="D5" s="15">
        <v>2.9308886818999995</v>
      </c>
      <c r="E5" s="15">
        <v>-1.6508318</v>
      </c>
      <c r="F5" s="15">
        <v>-79.989843199999996</v>
      </c>
      <c r="G5" s="15">
        <v>-4.6358778980999986</v>
      </c>
      <c r="H5" s="15">
        <v>24.155582164379993</v>
      </c>
      <c r="I5" s="15">
        <v>-0.66048699999999994</v>
      </c>
      <c r="J5" s="15">
        <v>16.979622620400001</v>
      </c>
      <c r="K5" s="15">
        <v>-30.642671395260002</v>
      </c>
      <c r="L5" s="15">
        <v>-0.50763860000000016</v>
      </c>
      <c r="M5" s="15">
        <v>-36.513234799999999</v>
      </c>
      <c r="N5" s="15">
        <v>-3.1456385999999998</v>
      </c>
    </row>
    <row r="6" spans="1:15" ht="15" x14ac:dyDescent="0.25">
      <c r="A6" s="44">
        <f>SUM(C6:N6)</f>
        <v>40.639959418419991</v>
      </c>
      <c r="B6" s="76">
        <v>45803</v>
      </c>
      <c r="C6" s="68">
        <v>-18.766470462879994</v>
      </c>
      <c r="D6" s="68">
        <v>4.7523975195999997</v>
      </c>
      <c r="E6" s="68">
        <v>2.3529750999999997</v>
      </c>
      <c r="F6" s="68">
        <v>103.05451179999997</v>
      </c>
      <c r="G6" s="68">
        <v>-4.2144759997999985</v>
      </c>
      <c r="H6" s="68">
        <v>42.931108997310027</v>
      </c>
      <c r="I6" s="68">
        <v>0.90065930000000005</v>
      </c>
      <c r="J6" s="68">
        <v>-5.2664427279999977</v>
      </c>
      <c r="K6" s="68">
        <v>-30.315726657810007</v>
      </c>
      <c r="L6" s="68">
        <v>-1.5795263500000001</v>
      </c>
      <c r="M6" s="68">
        <v>-66.935874300000009</v>
      </c>
      <c r="N6" s="68">
        <v>13.7268232</v>
      </c>
      <c r="O6"/>
    </row>
    <row r="7" spans="1:15" ht="15" x14ac:dyDescent="0.25">
      <c r="A7" s="66"/>
      <c r="B7" s="55"/>
      <c r="C7" s="65"/>
      <c r="D7" s="65"/>
      <c r="E7" s="65"/>
      <c r="F7" s="65"/>
      <c r="G7" s="65"/>
      <c r="H7" s="65"/>
      <c r="I7" s="65"/>
      <c r="J7" s="65"/>
      <c r="K7" s="65"/>
      <c r="L7" s="65"/>
      <c r="M7" s="65"/>
      <c r="N7" s="65"/>
    </row>
    <row r="8" spans="1:15" x14ac:dyDescent="0.2">
      <c r="B8" s="11" t="s">
        <v>5</v>
      </c>
      <c r="C8" s="11"/>
      <c r="D8" s="11"/>
    </row>
    <row r="9" spans="1:15" x14ac:dyDescent="0.2">
      <c r="B9" s="11" t="s">
        <v>80</v>
      </c>
      <c r="C9" s="11"/>
      <c r="D9" s="11"/>
    </row>
    <row r="10" spans="1:15" x14ac:dyDescent="0.2">
      <c r="B10" s="11" t="s">
        <v>6</v>
      </c>
      <c r="C10" s="11"/>
      <c r="D10" s="11"/>
    </row>
    <row r="11" spans="1:15" x14ac:dyDescent="0.2">
      <c r="B11" s="11" t="s">
        <v>73</v>
      </c>
      <c r="C11" s="12"/>
      <c r="D11" s="12"/>
    </row>
    <row r="12" spans="1:15" ht="15" x14ac:dyDescent="0.25">
      <c r="B12"/>
    </row>
    <row r="13" spans="1:15" ht="15" x14ac:dyDescent="0.25">
      <c r="C13" s="65"/>
      <c r="D13" s="65"/>
      <c r="E13" s="65"/>
      <c r="F13" s="65"/>
      <c r="G13" s="65"/>
      <c r="H13" s="65"/>
      <c r="I13" s="65"/>
      <c r="J13" s="65"/>
      <c r="K13" s="65"/>
      <c r="L13" s="65"/>
      <c r="M13" s="65"/>
      <c r="N13" s="65"/>
    </row>
    <row r="14" spans="1:15" ht="15" x14ac:dyDescent="0.25">
      <c r="B14" s="47"/>
      <c r="C14" s="47"/>
      <c r="D14" s="47"/>
      <c r="E14" s="47"/>
      <c r="F14" s="47"/>
      <c r="G14" s="47"/>
      <c r="H14" s="47"/>
      <c r="I14" s="47"/>
      <c r="J14" s="47"/>
      <c r="K14" s="47"/>
      <c r="L14" s="47"/>
      <c r="M14" s="47"/>
      <c r="N14"/>
      <c r="O14" s="43"/>
    </row>
    <row r="15" spans="1:15" ht="15" x14ac:dyDescent="0.25">
      <c r="B15" s="47"/>
      <c r="C15" s="47"/>
      <c r="D15" s="47"/>
      <c r="E15" s="47"/>
      <c r="F15" s="47"/>
      <c r="G15" s="47"/>
      <c r="H15" s="47"/>
      <c r="I15" s="47"/>
      <c r="J15" s="47"/>
      <c r="K15" s="47"/>
      <c r="L15" s="47"/>
      <c r="M15" s="47"/>
      <c r="N15" s="47"/>
      <c r="O15" s="47"/>
    </row>
    <row r="16" spans="1:15" ht="15" x14ac:dyDescent="0.25">
      <c r="C16" s="43"/>
      <c r="D16" s="43"/>
      <c r="E16" s="43"/>
      <c r="F16" s="43"/>
      <c r="G16" s="43"/>
      <c r="H16" s="43"/>
      <c r="I16" s="43"/>
      <c r="J16" s="43"/>
      <c r="K16" s="43"/>
      <c r="L16" s="43"/>
      <c r="M16" s="43"/>
      <c r="N16" s="43"/>
      <c r="O16" s="43"/>
    </row>
    <row r="17" spans="3:15" ht="15" x14ac:dyDescent="0.25">
      <c r="C17" s="42"/>
      <c r="D17" s="42"/>
      <c r="E17" s="42"/>
      <c r="F17" s="42"/>
      <c r="G17" s="42"/>
      <c r="H17" s="42"/>
      <c r="I17" s="42"/>
      <c r="J17" s="42"/>
      <c r="K17" s="42"/>
      <c r="L17" s="42"/>
      <c r="M17" s="42"/>
      <c r="N17" s="42"/>
      <c r="O17" s="42"/>
    </row>
    <row r="18" spans="3:15" ht="15" x14ac:dyDescent="0.25">
      <c r="C18"/>
      <c r="D18"/>
    </row>
    <row r="19" spans="3:15" ht="15" x14ac:dyDescent="0.25">
      <c r="C19"/>
      <c r="D19"/>
    </row>
    <row r="20" spans="3:15" ht="15" x14ac:dyDescent="0.25">
      <c r="C20"/>
      <c r="D20"/>
    </row>
    <row r="21" spans="3:15" ht="15" x14ac:dyDescent="0.25">
      <c r="C21"/>
      <c r="D21"/>
    </row>
    <row r="22" spans="3:15" ht="15" x14ac:dyDescent="0.25">
      <c r="C22"/>
      <c r="D22"/>
    </row>
    <row r="23" spans="3:15" ht="15" x14ac:dyDescent="0.25">
      <c r="C23"/>
      <c r="D23"/>
    </row>
  </sheetData>
  <mergeCells count="2">
    <mergeCell ref="A1:A2"/>
    <mergeCell ref="C1:N1"/>
  </mergeCells>
  <conditionalFormatting sqref="A3:A6">
    <cfRule type="colorScale" priority="2">
      <colorScale>
        <cfvo type="num" val="0"/>
        <cfvo type="num" val="0"/>
        <color rgb="FFFF0000"/>
        <color rgb="FF00B050"/>
      </colorScale>
    </cfRule>
  </conditionalFormatting>
  <conditionalFormatting sqref="A7">
    <cfRule type="colorScale" priority="3">
      <colorScale>
        <cfvo type="num" val="0"/>
        <cfvo type="num" val="0"/>
        <color rgb="FFFF0000"/>
        <color rgb="FF00B050"/>
      </colorScale>
    </cfRule>
  </conditionalFormatting>
  <pageMargins left="0.7" right="0.7" top="0.75" bottom="0.75" header="0.3" footer="0.3"/>
  <pageSetup paperSize="9" scale="65" orientation="landscape" r:id="rId1"/>
  <ignoredErrors>
    <ignoredError sqref="A3:A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23"/>
  <sheetViews>
    <sheetView showGridLines="0" zoomScaleNormal="100" workbookViewId="0">
      <selection sqref="A1:A2"/>
    </sheetView>
  </sheetViews>
  <sheetFormatPr defaultColWidth="9.42578125" defaultRowHeight="14.25" x14ac:dyDescent="0.2"/>
  <cols>
    <col min="1" max="1" width="9.42578125" style="2" customWidth="1"/>
    <col min="2" max="2" width="16.42578125" style="2" customWidth="1"/>
    <col min="3" max="4" width="11.42578125" style="2" bestFit="1" customWidth="1"/>
    <col min="5" max="5" width="10.5703125" style="2" bestFit="1" customWidth="1"/>
    <col min="6" max="6" width="10" style="2" bestFit="1" customWidth="1"/>
    <col min="7" max="7" width="7.5703125" style="2" bestFit="1" customWidth="1"/>
    <col min="8" max="8" width="11.5703125" style="2" bestFit="1" customWidth="1"/>
    <col min="9" max="9" width="12.42578125" style="2" bestFit="1" customWidth="1"/>
    <col min="10" max="11" width="7.5703125" style="2" bestFit="1" customWidth="1"/>
    <col min="12" max="12" width="13.5703125" style="2" customWidth="1"/>
    <col min="13" max="13" width="7.5703125" style="2" bestFit="1" customWidth="1"/>
    <col min="14" max="14" width="8.5703125" style="2" bestFit="1" customWidth="1"/>
    <col min="15" max="16384" width="9.42578125" style="2"/>
  </cols>
  <sheetData>
    <row r="1" spans="1:18" ht="17.25" customHeight="1" x14ac:dyDescent="0.2">
      <c r="A1" s="85" t="s">
        <v>7</v>
      </c>
      <c r="B1" s="13"/>
      <c r="C1" s="87" t="s">
        <v>8</v>
      </c>
      <c r="D1" s="88"/>
      <c r="E1" s="88"/>
      <c r="F1" s="88"/>
      <c r="G1" s="88"/>
      <c r="H1" s="88"/>
      <c r="I1" s="88"/>
      <c r="J1" s="88"/>
      <c r="K1" s="88"/>
      <c r="L1" s="88"/>
      <c r="M1" s="88"/>
      <c r="N1" s="89"/>
    </row>
    <row r="2" spans="1:18" ht="75" x14ac:dyDescent="0.2">
      <c r="A2" s="86"/>
      <c r="B2" s="13" t="s">
        <v>20</v>
      </c>
      <c r="C2" s="13" t="s">
        <v>10</v>
      </c>
      <c r="D2" s="13" t="s">
        <v>11</v>
      </c>
      <c r="E2" s="13" t="s">
        <v>12</v>
      </c>
      <c r="F2" s="13" t="s">
        <v>13</v>
      </c>
      <c r="G2" s="13" t="s">
        <v>69</v>
      </c>
      <c r="H2" s="13" t="s">
        <v>14</v>
      </c>
      <c r="I2" s="13" t="s">
        <v>15</v>
      </c>
      <c r="J2" s="13" t="s">
        <v>16</v>
      </c>
      <c r="K2" s="13" t="s">
        <v>17</v>
      </c>
      <c r="L2" s="13" t="s">
        <v>18</v>
      </c>
      <c r="M2" s="13" t="s">
        <v>70</v>
      </c>
      <c r="N2" s="13" t="s">
        <v>19</v>
      </c>
    </row>
    <row r="3" spans="1:18" ht="15" x14ac:dyDescent="0.25">
      <c r="A3" s="63">
        <f>SUM(C3:N3)</f>
        <v>-134.25006996773004</v>
      </c>
      <c r="B3" s="62">
        <v>45782</v>
      </c>
      <c r="C3" s="54">
        <v>-2.1459468019699997</v>
      </c>
      <c r="D3" s="54">
        <v>-11.521505167400001</v>
      </c>
      <c r="E3" s="54">
        <v>-0.47546469999999985</v>
      </c>
      <c r="F3" s="54">
        <v>-34.466029899999995</v>
      </c>
      <c r="G3" s="54">
        <v>10.448923750700001</v>
      </c>
      <c r="H3" s="54">
        <v>-80.394140670670041</v>
      </c>
      <c r="I3" s="54">
        <v>4.1913000000000193E-3</v>
      </c>
      <c r="J3" s="54">
        <v>-11.5475526741</v>
      </c>
      <c r="K3" s="54">
        <v>46.266289995710004</v>
      </c>
      <c r="L3" s="54">
        <v>6.2586256999999996</v>
      </c>
      <c r="M3" s="54">
        <v>-60.163000499999995</v>
      </c>
      <c r="N3" s="54">
        <v>3.4855396999999999</v>
      </c>
      <c r="P3" s="14"/>
    </row>
    <row r="4" spans="1:18" ht="15" x14ac:dyDescent="0.25">
      <c r="A4" s="63">
        <f>SUM(C4:N4)</f>
        <v>56.317241870710028</v>
      </c>
      <c r="B4" s="12">
        <v>45789</v>
      </c>
      <c r="C4" s="71">
        <v>13.03017092688</v>
      </c>
      <c r="D4" s="71">
        <v>16.642574019000001</v>
      </c>
      <c r="E4" s="71">
        <v>-1.2921178599999996</v>
      </c>
      <c r="F4" s="71">
        <v>-17.543165399999996</v>
      </c>
      <c r="G4" s="71">
        <v>7.8439121806999976</v>
      </c>
      <c r="H4" s="71">
        <v>7.5250573666400156</v>
      </c>
      <c r="I4" s="71">
        <v>-0.55976340000000002</v>
      </c>
      <c r="J4" s="71">
        <v>-9.5838450720000008</v>
      </c>
      <c r="K4" s="71">
        <v>48.201357709489997</v>
      </c>
      <c r="L4" s="71">
        <v>-26.627287199999998</v>
      </c>
      <c r="M4" s="71">
        <v>22.492976600000002</v>
      </c>
      <c r="N4" s="71">
        <v>-3.8126279999999997</v>
      </c>
      <c r="P4" s="14"/>
    </row>
    <row r="5" spans="1:18" ht="15" x14ac:dyDescent="0.25">
      <c r="A5" s="63">
        <f>SUM(C5:N5)</f>
        <v>9.5768451503600058</v>
      </c>
      <c r="B5" s="62">
        <v>45796</v>
      </c>
      <c r="C5" s="78">
        <v>11.949942383879998</v>
      </c>
      <c r="D5" s="78">
        <v>9.8444151529999999</v>
      </c>
      <c r="E5" s="78">
        <v>1.0224285</v>
      </c>
      <c r="F5" s="78">
        <v>19.8930148</v>
      </c>
      <c r="G5" s="78">
        <v>6.6603704809999993</v>
      </c>
      <c r="H5" s="78">
        <v>-70.444186433810003</v>
      </c>
      <c r="I5" s="78">
        <v>-0.71971549999999995</v>
      </c>
      <c r="J5" s="78">
        <v>-0.36089086759999922</v>
      </c>
      <c r="K5" s="78">
        <v>42.251890033890007</v>
      </c>
      <c r="L5" s="78">
        <v>2.3884111999999988</v>
      </c>
      <c r="M5" s="78">
        <v>-13.773281300000001</v>
      </c>
      <c r="N5" s="78">
        <v>0.86444670000000001</v>
      </c>
      <c r="P5" s="14"/>
    </row>
    <row r="6" spans="1:18" ht="15" x14ac:dyDescent="0.25">
      <c r="A6" s="63">
        <f>SUM(C6:N6)</f>
        <v>-143.16152597853002</v>
      </c>
      <c r="B6" s="76">
        <v>45803</v>
      </c>
      <c r="C6" s="71">
        <v>36.097886224080007</v>
      </c>
      <c r="D6" s="71">
        <v>7.7790692916000026</v>
      </c>
      <c r="E6" s="71">
        <v>-4.9094048999999993</v>
      </c>
      <c r="F6" s="71">
        <v>-98.896051200000016</v>
      </c>
      <c r="G6" s="71">
        <v>4.7968323618999991</v>
      </c>
      <c r="H6" s="71">
        <v>-96.547573914390014</v>
      </c>
      <c r="I6" s="71">
        <v>-0.78238999999999992</v>
      </c>
      <c r="J6" s="71">
        <v>-10.921154186600003</v>
      </c>
      <c r="K6" s="71">
        <v>1.7650216448800005</v>
      </c>
      <c r="L6" s="71">
        <v>-1.6947314000000002</v>
      </c>
      <c r="M6" s="71">
        <v>24.224167599999998</v>
      </c>
      <c r="N6" s="71">
        <v>-4.0731974999999991</v>
      </c>
      <c r="P6" s="14"/>
    </row>
    <row r="7" spans="1:18" ht="15" x14ac:dyDescent="0.25">
      <c r="A7" s="66"/>
      <c r="B7" s="49"/>
      <c r="C7" s="65"/>
      <c r="D7" s="65"/>
      <c r="E7" s="65"/>
      <c r="F7" s="65"/>
      <c r="G7" s="65"/>
      <c r="H7" s="65"/>
      <c r="I7" s="65"/>
      <c r="J7" s="65"/>
      <c r="K7" s="65"/>
      <c r="L7" s="65"/>
      <c r="M7" s="65"/>
      <c r="N7" s="65"/>
      <c r="P7" s="14"/>
    </row>
    <row r="8" spans="1:18" x14ac:dyDescent="0.2">
      <c r="B8" s="11" t="s">
        <v>5</v>
      </c>
      <c r="C8" s="11"/>
      <c r="D8" s="11"/>
    </row>
    <row r="9" spans="1:18" x14ac:dyDescent="0.2">
      <c r="B9" s="11" t="s">
        <v>82</v>
      </c>
      <c r="C9" s="11"/>
      <c r="D9" s="11"/>
    </row>
    <row r="10" spans="1:18" x14ac:dyDescent="0.2">
      <c r="B10" s="11" t="s">
        <v>6</v>
      </c>
      <c r="C10" s="11"/>
      <c r="D10" s="11"/>
    </row>
    <row r="11" spans="1:18" x14ac:dyDescent="0.2">
      <c r="B11" s="11" t="s">
        <v>73</v>
      </c>
      <c r="C11" s="12"/>
      <c r="D11" s="12"/>
    </row>
    <row r="12" spans="1:18" ht="15" x14ac:dyDescent="0.25">
      <c r="C12" s="47"/>
      <c r="D12" s="47"/>
      <c r="E12" s="47"/>
      <c r="F12" s="47"/>
      <c r="G12" s="47"/>
      <c r="H12" s="47"/>
      <c r="I12" s="47"/>
      <c r="J12" s="47"/>
      <c r="K12" s="47"/>
      <c r="L12" s="47"/>
      <c r="M12" s="47"/>
      <c r="N12" s="47"/>
    </row>
    <row r="13" spans="1:18" ht="15" x14ac:dyDescent="0.25">
      <c r="B13"/>
      <c r="C13" s="47"/>
      <c r="D13" s="47"/>
      <c r="E13" s="47"/>
      <c r="F13" s="47"/>
      <c r="G13" s="47"/>
      <c r="H13" s="47"/>
      <c r="I13" s="47"/>
      <c r="J13" s="47"/>
      <c r="K13" s="47"/>
      <c r="L13" s="47"/>
      <c r="M13" s="47"/>
      <c r="N13" s="47"/>
      <c r="O13" s="43"/>
      <c r="P13"/>
      <c r="Q13"/>
      <c r="R13"/>
    </row>
    <row r="14" spans="1:18" ht="15" x14ac:dyDescent="0.25">
      <c r="C14"/>
      <c r="D14"/>
      <c r="E14"/>
      <c r="F14"/>
      <c r="G14"/>
      <c r="H14"/>
      <c r="I14"/>
      <c r="J14"/>
      <c r="K14"/>
      <c r="L14"/>
      <c r="M14"/>
      <c r="N14"/>
      <c r="O14"/>
      <c r="P14"/>
      <c r="Q14"/>
      <c r="R14"/>
    </row>
    <row r="15" spans="1:18" ht="15" x14ac:dyDescent="0.25">
      <c r="C15"/>
      <c r="D15"/>
      <c r="E15"/>
      <c r="F15"/>
      <c r="G15"/>
      <c r="H15"/>
      <c r="I15"/>
      <c r="J15"/>
      <c r="K15"/>
      <c r="L15"/>
      <c r="M15"/>
      <c r="N15"/>
      <c r="O15"/>
    </row>
    <row r="16" spans="1:18" ht="15" x14ac:dyDescent="0.25">
      <c r="C16" s="42"/>
      <c r="D16" s="42"/>
      <c r="E16" s="42"/>
      <c r="F16" s="42"/>
      <c r="G16" s="42"/>
      <c r="H16" s="42"/>
      <c r="I16" s="42"/>
      <c r="J16" s="42"/>
      <c r="K16" s="42"/>
      <c r="L16" s="42"/>
      <c r="M16" s="42"/>
      <c r="N16" s="42"/>
    </row>
    <row r="17" spans="3:14" ht="15" x14ac:dyDescent="0.25">
      <c r="C17"/>
      <c r="D17"/>
      <c r="E17"/>
      <c r="F17"/>
      <c r="G17"/>
      <c r="H17"/>
      <c r="I17"/>
      <c r="J17"/>
      <c r="K17"/>
      <c r="L17"/>
      <c r="M17"/>
      <c r="N17"/>
    </row>
    <row r="18" spans="3:14" ht="15" x14ac:dyDescent="0.25">
      <c r="C18" s="43"/>
      <c r="D18" s="43"/>
      <c r="E18" s="43"/>
      <c r="F18" s="43"/>
      <c r="G18" s="43"/>
      <c r="H18" s="43"/>
      <c r="I18" s="43"/>
      <c r="J18" s="43"/>
      <c r="K18" s="43"/>
      <c r="L18" s="43"/>
      <c r="M18" s="43"/>
      <c r="N18" s="43"/>
    </row>
    <row r="19" spans="3:14" ht="15" x14ac:dyDescent="0.25">
      <c r="C19"/>
      <c r="D19"/>
    </row>
    <row r="20" spans="3:14" ht="15" x14ac:dyDescent="0.25">
      <c r="C20"/>
      <c r="D20"/>
    </row>
    <row r="21" spans="3:14" ht="15" x14ac:dyDescent="0.25">
      <c r="C21"/>
      <c r="D21"/>
    </row>
    <row r="22" spans="3:14" ht="15" x14ac:dyDescent="0.25">
      <c r="C22"/>
      <c r="D22"/>
    </row>
    <row r="23" spans="3:14" ht="15" x14ac:dyDescent="0.25">
      <c r="C23"/>
      <c r="D23"/>
    </row>
  </sheetData>
  <mergeCells count="2">
    <mergeCell ref="A1:A2"/>
    <mergeCell ref="C1:N1"/>
  </mergeCells>
  <conditionalFormatting sqref="A3:A7">
    <cfRule type="colorScale" priority="1">
      <colorScale>
        <cfvo type="num" val="0"/>
        <cfvo type="num" val="0"/>
        <color rgb="FFFF0000"/>
        <color rgb="FF00B050"/>
      </colorScale>
    </cfRule>
  </conditionalFormatting>
  <pageMargins left="0.7" right="0.7" top="0.75" bottom="0.75" header="0.3" footer="0.3"/>
  <pageSetup paperSize="9" scale="65" fitToHeight="0" orientation="landscape" r:id="rId1"/>
  <ignoredErrors>
    <ignoredError sqref="A3:A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37"/>
  <sheetViews>
    <sheetView showGridLines="0" zoomScaleNormal="100" workbookViewId="0"/>
  </sheetViews>
  <sheetFormatPr defaultRowHeight="15" x14ac:dyDescent="0.25"/>
  <cols>
    <col min="1" max="1" width="41.5703125" customWidth="1"/>
    <col min="2" max="2" width="8.5703125" customWidth="1"/>
    <col min="3" max="4" width="14.5703125" customWidth="1"/>
    <col min="5" max="5" width="8.5703125" customWidth="1"/>
    <col min="6" max="6" width="12.5703125" customWidth="1"/>
    <col min="7" max="7" width="14" customWidth="1"/>
    <col min="8" max="8" width="15.5703125" customWidth="1"/>
    <col min="12" max="12" width="16" customWidth="1"/>
  </cols>
  <sheetData>
    <row r="1" spans="1:8" ht="60" x14ac:dyDescent="0.25">
      <c r="A1" s="32" t="str">
        <f>CONCATENATE("STI Constituents - ",'Weekly Top 10'!$C$5)</f>
        <v>STI Constituents - Week of 26 May 2025</v>
      </c>
      <c r="B1" s="16" t="s">
        <v>1</v>
      </c>
      <c r="C1" s="17" t="s">
        <v>71</v>
      </c>
      <c r="D1" s="17" t="s">
        <v>72</v>
      </c>
    </row>
    <row r="2" spans="1:8" x14ac:dyDescent="0.25">
      <c r="A2" s="18" t="s">
        <v>86</v>
      </c>
      <c r="B2" s="19" t="s">
        <v>25</v>
      </c>
      <c r="C2" s="20">
        <v>6.319998</v>
      </c>
      <c r="D2" s="20">
        <v>0.83907500000000002</v>
      </c>
      <c r="E2" s="38"/>
      <c r="F2" s="65"/>
      <c r="G2" s="42"/>
      <c r="H2" s="42"/>
    </row>
    <row r="3" spans="1:8" x14ac:dyDescent="0.25">
      <c r="A3" s="21" t="s">
        <v>77</v>
      </c>
      <c r="B3" s="22" t="s">
        <v>56</v>
      </c>
      <c r="C3" s="8">
        <v>-12.863028999999999</v>
      </c>
      <c r="D3" s="8">
        <v>-1.35026</v>
      </c>
      <c r="E3" s="38"/>
      <c r="F3" s="65"/>
      <c r="G3" s="42"/>
      <c r="H3" s="42"/>
    </row>
    <row r="4" spans="1:8" x14ac:dyDescent="0.25">
      <c r="A4" s="5" t="s">
        <v>84</v>
      </c>
      <c r="B4" s="7" t="s">
        <v>83</v>
      </c>
      <c r="C4" s="6">
        <v>-23.621853000000002</v>
      </c>
      <c r="D4" s="6">
        <v>4.243036</v>
      </c>
      <c r="E4" s="38"/>
      <c r="F4" s="65"/>
      <c r="G4" s="42"/>
      <c r="H4" s="42"/>
    </row>
    <row r="5" spans="1:8" x14ac:dyDescent="0.25">
      <c r="A5" s="21" t="s">
        <v>63</v>
      </c>
      <c r="B5" s="22" t="s">
        <v>54</v>
      </c>
      <c r="C5" s="8">
        <v>3.0704829999999999</v>
      </c>
      <c r="D5" s="8">
        <v>-2.1428970000000001</v>
      </c>
      <c r="E5" s="38"/>
      <c r="F5" s="65"/>
      <c r="G5" s="42"/>
      <c r="H5" s="42"/>
    </row>
    <row r="6" spans="1:8" x14ac:dyDescent="0.25">
      <c r="A6" s="5" t="s">
        <v>26</v>
      </c>
      <c r="B6" s="7" t="s">
        <v>21</v>
      </c>
      <c r="C6" s="6">
        <v>224.381697</v>
      </c>
      <c r="D6" s="6">
        <v>-47.578792</v>
      </c>
      <c r="E6" s="38"/>
      <c r="F6" s="65"/>
      <c r="G6" s="42"/>
      <c r="H6" s="42"/>
    </row>
    <row r="7" spans="1:8" x14ac:dyDescent="0.25">
      <c r="A7" s="21" t="s">
        <v>85</v>
      </c>
      <c r="B7" s="22" t="s">
        <v>57</v>
      </c>
      <c r="C7" s="8">
        <v>1.6866040196000001</v>
      </c>
      <c r="D7" s="8">
        <v>-1.2560565083999999</v>
      </c>
      <c r="E7" s="38"/>
      <c r="F7" s="65"/>
      <c r="G7" s="42"/>
      <c r="H7" s="42"/>
    </row>
    <row r="8" spans="1:8" x14ac:dyDescent="0.25">
      <c r="A8" s="5" t="s">
        <v>211</v>
      </c>
      <c r="B8" s="7" t="s">
        <v>104</v>
      </c>
      <c r="C8" s="6">
        <v>1.014275</v>
      </c>
      <c r="D8" s="6">
        <v>1.3296479999999999</v>
      </c>
      <c r="E8" s="38"/>
      <c r="F8" s="65"/>
      <c r="G8" s="42"/>
      <c r="H8" s="42"/>
    </row>
    <row r="9" spans="1:8" x14ac:dyDescent="0.25">
      <c r="A9" s="21" t="s">
        <v>79</v>
      </c>
      <c r="B9" s="22" t="s">
        <v>78</v>
      </c>
      <c r="C9" s="8">
        <v>-0.23925250000000001</v>
      </c>
      <c r="D9" s="8">
        <v>-0.50954299999999997</v>
      </c>
      <c r="E9" s="38"/>
      <c r="F9" s="65"/>
      <c r="G9" s="42"/>
      <c r="H9" s="42"/>
    </row>
    <row r="10" spans="1:8" x14ac:dyDescent="0.25">
      <c r="A10" s="5" t="s">
        <v>36</v>
      </c>
      <c r="B10" s="7" t="s">
        <v>35</v>
      </c>
      <c r="C10" s="6">
        <v>-13.2885475</v>
      </c>
      <c r="D10" s="6">
        <v>27.387505000000001</v>
      </c>
      <c r="E10" s="38"/>
      <c r="F10" s="65"/>
      <c r="G10" s="42"/>
      <c r="H10" s="42"/>
    </row>
    <row r="11" spans="1:8" x14ac:dyDescent="0.25">
      <c r="A11" s="21" t="s">
        <v>64</v>
      </c>
      <c r="B11" s="22" t="s">
        <v>55</v>
      </c>
      <c r="C11" s="8">
        <v>-12.184497728</v>
      </c>
      <c r="D11" s="8">
        <v>-3.3417028865999989</v>
      </c>
      <c r="E11" s="38"/>
      <c r="F11" s="65"/>
      <c r="G11" s="42"/>
      <c r="H11" s="42"/>
    </row>
    <row r="12" spans="1:8" x14ac:dyDescent="0.25">
      <c r="A12" s="5" t="s">
        <v>50</v>
      </c>
      <c r="B12" s="7" t="s">
        <v>48</v>
      </c>
      <c r="C12" s="6">
        <v>-5.320443</v>
      </c>
      <c r="D12" s="6">
        <v>7.8237719999999999</v>
      </c>
      <c r="E12" s="38"/>
      <c r="F12" s="65"/>
      <c r="G12" s="42"/>
      <c r="H12" s="42"/>
    </row>
    <row r="13" spans="1:8" x14ac:dyDescent="0.25">
      <c r="A13" s="21" t="s">
        <v>62</v>
      </c>
      <c r="B13" s="22" t="s">
        <v>52</v>
      </c>
      <c r="C13" s="8">
        <v>-35.158560875399999</v>
      </c>
      <c r="D13" s="8">
        <v>3.7902399130999989</v>
      </c>
      <c r="E13" s="38"/>
      <c r="F13" s="65"/>
      <c r="G13" s="42"/>
      <c r="H13" s="42"/>
    </row>
    <row r="14" spans="1:8" x14ac:dyDescent="0.25">
      <c r="A14" s="5" t="s">
        <v>136</v>
      </c>
      <c r="B14" s="7" t="s">
        <v>32</v>
      </c>
      <c r="C14" s="6">
        <v>12.610242</v>
      </c>
      <c r="D14" s="6">
        <v>-21.891074</v>
      </c>
      <c r="E14" s="38"/>
      <c r="F14" s="65"/>
      <c r="G14" s="42"/>
      <c r="H14" s="42"/>
    </row>
    <row r="15" spans="1:8" x14ac:dyDescent="0.25">
      <c r="A15" s="21" t="s">
        <v>75</v>
      </c>
      <c r="B15" s="22" t="s">
        <v>74</v>
      </c>
      <c r="C15" s="8">
        <v>-13.801561</v>
      </c>
      <c r="D15" s="8">
        <v>2.7090990000000001</v>
      </c>
      <c r="E15" s="38"/>
      <c r="F15" s="65"/>
      <c r="G15" s="42"/>
      <c r="H15" s="42"/>
    </row>
    <row r="16" spans="1:8" x14ac:dyDescent="0.25">
      <c r="A16" s="5" t="s">
        <v>40</v>
      </c>
      <c r="B16" s="7" t="s">
        <v>38</v>
      </c>
      <c r="C16" s="6">
        <v>3.4260470000000001</v>
      </c>
      <c r="D16" s="6">
        <v>1.106528</v>
      </c>
      <c r="E16" s="38"/>
      <c r="F16" s="65"/>
      <c r="G16" s="42"/>
      <c r="H16" s="42"/>
    </row>
    <row r="17" spans="1:8" x14ac:dyDescent="0.25">
      <c r="A17" s="21" t="s">
        <v>216</v>
      </c>
      <c r="B17" s="22" t="s">
        <v>58</v>
      </c>
      <c r="C17" s="8">
        <v>-1.113054</v>
      </c>
      <c r="D17" s="8">
        <v>-0.48260199999999998</v>
      </c>
      <c r="E17" s="38"/>
      <c r="F17" s="65"/>
      <c r="G17" s="42"/>
      <c r="H17" s="42"/>
    </row>
    <row r="18" spans="1:8" x14ac:dyDescent="0.25">
      <c r="A18" s="5" t="s">
        <v>27</v>
      </c>
      <c r="B18" s="7" t="s">
        <v>22</v>
      </c>
      <c r="C18" s="6">
        <v>-55.982689000000001</v>
      </c>
      <c r="D18" s="6">
        <v>-9.6376159999999995</v>
      </c>
      <c r="E18" s="38"/>
      <c r="F18" s="65"/>
      <c r="G18" s="42"/>
      <c r="H18" s="42"/>
    </row>
    <row r="19" spans="1:8" x14ac:dyDescent="0.25">
      <c r="A19" s="21" t="s">
        <v>34</v>
      </c>
      <c r="B19" s="22" t="s">
        <v>30</v>
      </c>
      <c r="C19" s="8">
        <v>9.6256039999999992</v>
      </c>
      <c r="D19" s="8">
        <v>-19.451236999999999</v>
      </c>
      <c r="E19" s="38"/>
      <c r="F19" s="65"/>
      <c r="G19" s="42"/>
      <c r="H19" s="42"/>
    </row>
    <row r="20" spans="1:8" x14ac:dyDescent="0.25">
      <c r="A20" s="5" t="s">
        <v>132</v>
      </c>
      <c r="B20" s="7" t="s">
        <v>214</v>
      </c>
      <c r="C20" s="6">
        <v>2.1417380000000001</v>
      </c>
      <c r="D20" s="6">
        <v>6.25305</v>
      </c>
      <c r="E20" s="38"/>
      <c r="F20" s="65"/>
      <c r="G20" s="42"/>
      <c r="H20" s="42"/>
    </row>
    <row r="21" spans="1:8" x14ac:dyDescent="0.25">
      <c r="A21" s="21" t="s">
        <v>45</v>
      </c>
      <c r="B21" s="22" t="s">
        <v>42</v>
      </c>
      <c r="C21" s="8">
        <v>12.885467999999999</v>
      </c>
      <c r="D21" s="8">
        <v>-4.2594729999999998</v>
      </c>
      <c r="E21" s="38"/>
      <c r="F21" s="65"/>
      <c r="G21" s="42"/>
      <c r="H21" s="42"/>
    </row>
    <row r="22" spans="1:8" x14ac:dyDescent="0.25">
      <c r="A22" s="5" t="s">
        <v>33</v>
      </c>
      <c r="B22" s="7" t="s">
        <v>31</v>
      </c>
      <c r="C22" s="6">
        <v>50.195807000000002</v>
      </c>
      <c r="D22" s="6">
        <v>-32.498192000000003</v>
      </c>
      <c r="E22" s="38"/>
      <c r="F22" s="65"/>
      <c r="G22" s="42"/>
      <c r="H22" s="42"/>
    </row>
    <row r="23" spans="1:8" x14ac:dyDescent="0.25">
      <c r="A23" s="21" t="s">
        <v>29</v>
      </c>
      <c r="B23" s="22" t="s">
        <v>24</v>
      </c>
      <c r="C23" s="8">
        <v>-29.227792999999998</v>
      </c>
      <c r="D23" s="8">
        <v>-18.783709999999999</v>
      </c>
      <c r="E23" s="38"/>
      <c r="F23" s="65"/>
      <c r="G23" s="42"/>
      <c r="H23" s="42"/>
    </row>
    <row r="24" spans="1:8" x14ac:dyDescent="0.25">
      <c r="A24" s="5" t="s">
        <v>39</v>
      </c>
      <c r="B24" s="7" t="s">
        <v>37</v>
      </c>
      <c r="C24" s="6">
        <v>3.54508</v>
      </c>
      <c r="D24" s="6">
        <v>-20.796956999999999</v>
      </c>
      <c r="E24" s="38"/>
      <c r="F24" s="65"/>
      <c r="G24" s="42"/>
      <c r="H24" s="42"/>
    </row>
    <row r="25" spans="1:8" x14ac:dyDescent="0.25">
      <c r="A25" s="21" t="s">
        <v>49</v>
      </c>
      <c r="B25" s="22" t="s">
        <v>47</v>
      </c>
      <c r="C25" s="8">
        <v>-62.465496900000012</v>
      </c>
      <c r="D25" s="8">
        <v>18.937802699999999</v>
      </c>
      <c r="E25" s="38"/>
      <c r="F25" s="65"/>
      <c r="G25" s="42"/>
      <c r="H25" s="42"/>
    </row>
    <row r="26" spans="1:8" x14ac:dyDescent="0.25">
      <c r="A26" s="5" t="s">
        <v>60</v>
      </c>
      <c r="B26" s="7" t="s">
        <v>51</v>
      </c>
      <c r="C26" s="6">
        <v>6.9715924999999999</v>
      </c>
      <c r="D26" s="6">
        <v>2.2321355000000001</v>
      </c>
      <c r="E26" s="38"/>
      <c r="F26" s="65"/>
      <c r="G26" s="42"/>
      <c r="H26" s="42"/>
    </row>
    <row r="27" spans="1:8" x14ac:dyDescent="0.25">
      <c r="A27" s="21" t="s">
        <v>28</v>
      </c>
      <c r="B27" s="22" t="s">
        <v>23</v>
      </c>
      <c r="C27" s="8">
        <v>-13.07210800000003</v>
      </c>
      <c r="D27" s="8">
        <v>-23.678250999999999</v>
      </c>
      <c r="E27" s="38"/>
      <c r="F27" s="65"/>
      <c r="G27" s="42"/>
      <c r="H27" s="42"/>
    </row>
    <row r="28" spans="1:8" x14ac:dyDescent="0.25">
      <c r="A28" s="5" t="s">
        <v>65</v>
      </c>
      <c r="B28" s="7" t="s">
        <v>59</v>
      </c>
      <c r="C28" s="6">
        <v>-0.46127299999999999</v>
      </c>
      <c r="D28" s="6">
        <v>1.0925279999999999</v>
      </c>
      <c r="E28" s="38"/>
      <c r="F28" s="65"/>
      <c r="G28" s="42"/>
      <c r="H28" s="42"/>
    </row>
    <row r="29" spans="1:8" x14ac:dyDescent="0.25">
      <c r="A29" s="21" t="s">
        <v>46</v>
      </c>
      <c r="B29" s="22" t="s">
        <v>43</v>
      </c>
      <c r="C29" s="8">
        <v>-0.96655800000000003</v>
      </c>
      <c r="D29" s="8">
        <v>-0.504722</v>
      </c>
      <c r="E29" s="38"/>
      <c r="F29" s="65"/>
      <c r="G29" s="42"/>
      <c r="H29" s="42"/>
    </row>
    <row r="30" spans="1:8" x14ac:dyDescent="0.25">
      <c r="A30" s="5" t="s">
        <v>44</v>
      </c>
      <c r="B30" s="7" t="s">
        <v>41</v>
      </c>
      <c r="C30" s="6">
        <v>-2.1412059999999999</v>
      </c>
      <c r="D30" s="6">
        <v>6.1029530000000003</v>
      </c>
      <c r="E30" s="38"/>
      <c r="F30" s="65"/>
      <c r="G30" s="42"/>
      <c r="H30" s="42"/>
    </row>
    <row r="31" spans="1:8" ht="15.75" thickBot="1" x14ac:dyDescent="0.3">
      <c r="A31" s="21" t="s">
        <v>61</v>
      </c>
      <c r="B31" s="22" t="s">
        <v>53</v>
      </c>
      <c r="C31" s="8">
        <v>12.776585000000001</v>
      </c>
      <c r="D31" s="8">
        <v>-22.174435528</v>
      </c>
      <c r="E31" s="38"/>
      <c r="F31" s="65"/>
      <c r="G31" s="42"/>
      <c r="H31" s="42"/>
    </row>
    <row r="32" spans="1:8" ht="21" customHeight="1" thickBot="1" x14ac:dyDescent="0.3">
      <c r="A32" s="90" t="s">
        <v>66</v>
      </c>
      <c r="B32" s="91"/>
      <c r="C32" s="56">
        <f>SUM(C2:C31)</f>
        <v>68.743298016200043</v>
      </c>
      <c r="D32" s="57">
        <f>SUM(D2:D31)</f>
        <v>-146.49014880989998</v>
      </c>
    </row>
    <row r="34" spans="1:5" x14ac:dyDescent="0.25">
      <c r="A34" s="11" t="s">
        <v>67</v>
      </c>
      <c r="B34" s="46"/>
      <c r="C34" s="46"/>
      <c r="D34" s="46"/>
      <c r="E34" s="46"/>
    </row>
    <row r="35" spans="1:5" x14ac:dyDescent="0.25">
      <c r="A35" s="11" t="s">
        <v>80</v>
      </c>
    </row>
    <row r="36" spans="1:5" x14ac:dyDescent="0.25">
      <c r="A36" s="11" t="s">
        <v>81</v>
      </c>
    </row>
    <row r="37" spans="1:5" x14ac:dyDescent="0.25">
      <c r="A37" s="11" t="s">
        <v>73</v>
      </c>
    </row>
  </sheetData>
  <mergeCells count="1">
    <mergeCell ref="A32:B32"/>
  </mergeCells>
  <pageMargins left="0.7" right="0.7" top="0.75" bottom="0.75" header="0.3" footer="0.3"/>
  <pageSetup orientation="portrait" r:id="rId1"/>
  <ignoredErrors>
    <ignoredError sqref="B2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475-E247-4119-86FA-87BD5033A24A}">
  <sheetPr codeName="Sheet5"/>
  <dimension ref="A1:Q380"/>
  <sheetViews>
    <sheetView showGridLines="0" zoomScaleNormal="100" workbookViewId="0"/>
  </sheetViews>
  <sheetFormatPr defaultRowHeight="15" x14ac:dyDescent="0.25"/>
  <cols>
    <col min="1" max="1" width="51.5703125" customWidth="1"/>
    <col min="2" max="2" width="8.5703125" customWidth="1"/>
    <col min="3" max="3" width="23" customWidth="1"/>
    <col min="4" max="4" width="24.42578125" customWidth="1"/>
    <col min="5" max="5" width="25" customWidth="1"/>
    <col min="6" max="6" width="31.5703125" bestFit="1" customWidth="1"/>
    <col min="7" max="7" width="14" customWidth="1"/>
    <col min="8" max="8" width="31.42578125" bestFit="1" customWidth="1"/>
    <col min="9" max="9" width="27.42578125" customWidth="1"/>
    <col min="10" max="10" width="23.5703125" customWidth="1"/>
    <col min="11" max="11" width="20.5703125" customWidth="1"/>
    <col min="12" max="13" width="16.5703125"/>
  </cols>
  <sheetData>
    <row r="1" spans="1:17" ht="45" x14ac:dyDescent="0.25">
      <c r="A1" s="32" t="str">
        <f>CONCATENATE("100 Most Traded Stocks YTD - ",'Weekly Top 10'!$C$5)</f>
        <v>100 Most Traded Stocks YTD - Week of 26 May 2025</v>
      </c>
      <c r="B1" s="16" t="s">
        <v>1</v>
      </c>
      <c r="C1" s="45" t="s">
        <v>96</v>
      </c>
      <c r="D1" s="17" t="s">
        <v>95</v>
      </c>
      <c r="E1" s="17" t="s">
        <v>264</v>
      </c>
      <c r="F1" s="17" t="s">
        <v>97</v>
      </c>
      <c r="G1" s="50"/>
      <c r="I1" s="74"/>
      <c r="J1" s="74"/>
      <c r="L1" s="74"/>
      <c r="M1" s="74"/>
      <c r="N1" s="74"/>
    </row>
    <row r="2" spans="1:17" x14ac:dyDescent="0.25">
      <c r="A2" s="18" t="s">
        <v>26</v>
      </c>
      <c r="B2" s="19" t="s">
        <v>21</v>
      </c>
      <c r="C2" s="51">
        <v>244.90719716730689</v>
      </c>
      <c r="D2" s="51">
        <v>-960.29876400000001</v>
      </c>
      <c r="E2" s="51">
        <v>224.381697</v>
      </c>
      <c r="F2" s="20" t="s">
        <v>13</v>
      </c>
      <c r="G2" s="50"/>
      <c r="H2" s="50"/>
      <c r="I2" s="50"/>
      <c r="K2" s="50"/>
      <c r="L2" s="74"/>
      <c r="M2" s="74"/>
      <c r="N2" s="74"/>
      <c r="O2" s="70"/>
      <c r="P2" s="70"/>
      <c r="Q2" s="70"/>
    </row>
    <row r="3" spans="1:17" x14ac:dyDescent="0.25">
      <c r="A3" s="21" t="s">
        <v>28</v>
      </c>
      <c r="B3" s="22" t="s">
        <v>23</v>
      </c>
      <c r="C3" s="52">
        <v>119.2715483009703</v>
      </c>
      <c r="D3" s="52">
        <v>-489.42231900000002</v>
      </c>
      <c r="E3" s="52">
        <v>-13.072108</v>
      </c>
      <c r="F3" s="8" t="s">
        <v>13</v>
      </c>
      <c r="G3" s="50"/>
      <c r="H3" s="50"/>
      <c r="I3" s="50"/>
      <c r="K3" s="50"/>
      <c r="L3" s="74"/>
      <c r="M3" s="74"/>
      <c r="N3" s="74"/>
      <c r="O3" s="70"/>
      <c r="P3" s="70"/>
      <c r="Q3" s="70"/>
    </row>
    <row r="4" spans="1:17" x14ac:dyDescent="0.25">
      <c r="A4" s="5" t="s">
        <v>145</v>
      </c>
      <c r="B4" s="7" t="s">
        <v>22</v>
      </c>
      <c r="C4" s="53">
        <v>112.12740955753469</v>
      </c>
      <c r="D4" s="53">
        <v>-737.98407110000005</v>
      </c>
      <c r="E4" s="53">
        <v>-55.982689000000001</v>
      </c>
      <c r="F4" s="6" t="s">
        <v>13</v>
      </c>
      <c r="G4" s="50"/>
      <c r="H4" s="50"/>
      <c r="I4" s="50"/>
      <c r="K4" s="50"/>
      <c r="L4" s="74"/>
      <c r="M4" s="74"/>
      <c r="N4" s="74"/>
      <c r="O4" s="70"/>
      <c r="P4" s="70"/>
      <c r="Q4" s="70"/>
    </row>
    <row r="5" spans="1:17" x14ac:dyDescent="0.25">
      <c r="A5" s="21" t="s">
        <v>49</v>
      </c>
      <c r="B5" s="22" t="s">
        <v>47</v>
      </c>
      <c r="C5" s="52">
        <v>102.34249656801981</v>
      </c>
      <c r="D5" s="52">
        <v>699.20478709999998</v>
      </c>
      <c r="E5" s="52">
        <v>-62.465496899999998</v>
      </c>
      <c r="F5" s="8" t="s">
        <v>141</v>
      </c>
      <c r="G5" s="50"/>
      <c r="H5" s="50"/>
      <c r="I5" s="50"/>
      <c r="K5" s="50"/>
      <c r="L5" s="74"/>
      <c r="M5" s="74"/>
      <c r="N5" s="74"/>
      <c r="O5" s="70"/>
      <c r="P5" s="70"/>
      <c r="Q5" s="70"/>
    </row>
    <row r="6" spans="1:17" x14ac:dyDescent="0.25">
      <c r="A6" s="5" t="s">
        <v>148</v>
      </c>
      <c r="B6" s="7" t="s">
        <v>53</v>
      </c>
      <c r="C6" s="53">
        <v>67.20248422384951</v>
      </c>
      <c r="D6" s="53">
        <v>-241.829195</v>
      </c>
      <c r="E6" s="53">
        <v>12.776585000000001</v>
      </c>
      <c r="F6" s="6" t="s">
        <v>14</v>
      </c>
      <c r="G6" s="50"/>
      <c r="H6" s="50"/>
      <c r="I6" s="50"/>
      <c r="K6" s="50"/>
      <c r="L6" s="74"/>
      <c r="M6" s="74"/>
      <c r="N6" s="74"/>
      <c r="O6" s="70"/>
      <c r="P6" s="70"/>
      <c r="Q6" s="70"/>
    </row>
    <row r="7" spans="1:17" x14ac:dyDescent="0.25">
      <c r="A7" s="21" t="s">
        <v>146</v>
      </c>
      <c r="B7" s="22" t="s">
        <v>56</v>
      </c>
      <c r="C7" s="52">
        <v>55.033765332247533</v>
      </c>
      <c r="D7" s="52">
        <v>2.5805530499999989</v>
      </c>
      <c r="E7" s="52">
        <v>-12.863028999999999</v>
      </c>
      <c r="F7" s="8" t="s">
        <v>17</v>
      </c>
      <c r="G7" s="50"/>
      <c r="H7" s="50"/>
      <c r="I7" s="50"/>
      <c r="K7" s="50"/>
      <c r="L7" s="74"/>
      <c r="M7" s="74"/>
      <c r="N7" s="74"/>
      <c r="O7" s="70"/>
      <c r="P7" s="70"/>
      <c r="Q7" s="70"/>
    </row>
    <row r="8" spans="1:17" x14ac:dyDescent="0.25">
      <c r="A8" s="5" t="s">
        <v>39</v>
      </c>
      <c r="B8" s="7" t="s">
        <v>37</v>
      </c>
      <c r="C8" s="53">
        <v>49.319078273861393</v>
      </c>
      <c r="D8" s="53">
        <v>261.74141800000001</v>
      </c>
      <c r="E8" s="53">
        <v>3.54508</v>
      </c>
      <c r="F8" s="6" t="s">
        <v>14</v>
      </c>
      <c r="G8" s="50"/>
      <c r="H8" s="50"/>
      <c r="I8" s="50"/>
      <c r="K8" s="50"/>
      <c r="L8" s="74"/>
      <c r="M8" s="74"/>
      <c r="N8" s="74"/>
      <c r="O8" s="70"/>
      <c r="P8" s="70"/>
      <c r="Q8" s="70"/>
    </row>
    <row r="9" spans="1:17" x14ac:dyDescent="0.25">
      <c r="A9" s="21" t="s">
        <v>227</v>
      </c>
      <c r="B9" s="22" t="s">
        <v>214</v>
      </c>
      <c r="C9" s="52">
        <v>43.449116363366343</v>
      </c>
      <c r="D9" s="52">
        <v>10.051845</v>
      </c>
      <c r="E9" s="52">
        <v>2.1417380000000001</v>
      </c>
      <c r="F9" s="8" t="s">
        <v>14</v>
      </c>
      <c r="G9" s="50"/>
      <c r="H9" s="50"/>
      <c r="I9" s="50"/>
      <c r="K9" s="50"/>
      <c r="L9" s="74"/>
      <c r="M9" s="74"/>
      <c r="N9" s="74"/>
      <c r="O9" s="70"/>
      <c r="P9" s="70"/>
      <c r="Q9" s="70"/>
    </row>
    <row r="10" spans="1:17" x14ac:dyDescent="0.25">
      <c r="A10" s="5" t="s">
        <v>29</v>
      </c>
      <c r="B10" s="7" t="s">
        <v>24</v>
      </c>
      <c r="C10" s="53">
        <v>40.985755873514854</v>
      </c>
      <c r="D10" s="53">
        <v>83.329530000000005</v>
      </c>
      <c r="E10" s="53">
        <v>-29.227792999999998</v>
      </c>
      <c r="F10" s="6" t="s">
        <v>13</v>
      </c>
      <c r="G10" s="50"/>
      <c r="H10" s="50"/>
      <c r="I10" s="50"/>
      <c r="K10" s="50"/>
      <c r="L10" s="74"/>
      <c r="M10" s="74"/>
      <c r="N10" s="74"/>
      <c r="O10" s="70"/>
      <c r="P10" s="70"/>
      <c r="Q10" s="70"/>
    </row>
    <row r="11" spans="1:17" x14ac:dyDescent="0.25">
      <c r="A11" s="21" t="s">
        <v>33</v>
      </c>
      <c r="B11" s="22" t="s">
        <v>31</v>
      </c>
      <c r="C11" s="52">
        <v>37.570507296138608</v>
      </c>
      <c r="D11" s="52">
        <v>424.704499</v>
      </c>
      <c r="E11" s="52">
        <v>50.195807000000002</v>
      </c>
      <c r="F11" s="8" t="s">
        <v>14</v>
      </c>
      <c r="G11" s="50"/>
      <c r="H11" s="50"/>
      <c r="I11" s="50"/>
      <c r="K11" s="50"/>
      <c r="L11" s="74"/>
      <c r="M11" s="74"/>
      <c r="N11" s="74"/>
      <c r="O11" s="70"/>
      <c r="P11" s="70"/>
      <c r="Q11" s="70"/>
    </row>
    <row r="12" spans="1:17" x14ac:dyDescent="0.25">
      <c r="A12" s="5" t="s">
        <v>147</v>
      </c>
      <c r="B12" s="7" t="s">
        <v>25</v>
      </c>
      <c r="C12" s="53">
        <v>33.690478136039602</v>
      </c>
      <c r="D12" s="53">
        <v>-25.425519000000001</v>
      </c>
      <c r="E12" s="53">
        <v>6.319998</v>
      </c>
      <c r="F12" s="6" t="s">
        <v>17</v>
      </c>
      <c r="G12" s="50"/>
      <c r="H12" s="50"/>
      <c r="I12" s="50"/>
      <c r="K12" s="50"/>
      <c r="L12" s="74"/>
      <c r="M12" s="74"/>
      <c r="N12" s="74"/>
      <c r="O12" s="70"/>
      <c r="P12" s="70"/>
      <c r="Q12" s="70"/>
    </row>
    <row r="13" spans="1:17" x14ac:dyDescent="0.25">
      <c r="A13" s="21" t="s">
        <v>149</v>
      </c>
      <c r="B13" s="22" t="s">
        <v>83</v>
      </c>
      <c r="C13" s="52">
        <v>27.81784338257426</v>
      </c>
      <c r="D13" s="52">
        <v>-154.815045</v>
      </c>
      <c r="E13" s="52">
        <v>-23.621853000000002</v>
      </c>
      <c r="F13" s="8" t="s">
        <v>13</v>
      </c>
      <c r="G13" s="50"/>
      <c r="H13" s="50"/>
      <c r="I13" s="50"/>
      <c r="K13" s="50"/>
      <c r="L13" s="74"/>
      <c r="M13" s="74"/>
      <c r="N13" s="74"/>
      <c r="O13" s="70"/>
      <c r="P13" s="70"/>
      <c r="Q13" s="70"/>
    </row>
    <row r="14" spans="1:17" x14ac:dyDescent="0.25">
      <c r="A14" s="5" t="s">
        <v>136</v>
      </c>
      <c r="B14" s="7" t="s">
        <v>32</v>
      </c>
      <c r="C14" s="53">
        <v>26.314321754455438</v>
      </c>
      <c r="D14" s="53">
        <v>-10.037922999999999</v>
      </c>
      <c r="E14" s="53">
        <v>12.610242</v>
      </c>
      <c r="F14" s="6" t="s">
        <v>14</v>
      </c>
      <c r="G14" s="50"/>
      <c r="H14" s="50"/>
      <c r="I14" s="50"/>
      <c r="K14" s="50"/>
      <c r="L14" s="74"/>
      <c r="M14" s="74"/>
      <c r="N14" s="74"/>
      <c r="O14" s="70"/>
      <c r="P14" s="70"/>
      <c r="Q14" s="70"/>
    </row>
    <row r="15" spans="1:17" x14ac:dyDescent="0.25">
      <c r="A15" s="21" t="s">
        <v>150</v>
      </c>
      <c r="B15" s="22" t="s">
        <v>38</v>
      </c>
      <c r="C15" s="52">
        <v>25.847949747524748</v>
      </c>
      <c r="D15" s="52">
        <v>-68.411449500000003</v>
      </c>
      <c r="E15" s="52">
        <v>3.4260470000000001</v>
      </c>
      <c r="F15" s="8" t="s">
        <v>17</v>
      </c>
      <c r="G15" s="50"/>
      <c r="H15" s="50"/>
      <c r="I15" s="50"/>
      <c r="K15" s="50"/>
      <c r="L15" s="74"/>
      <c r="M15" s="74"/>
      <c r="N15" s="74"/>
      <c r="O15" s="70"/>
      <c r="P15" s="70"/>
      <c r="Q15" s="70"/>
    </row>
    <row r="16" spans="1:17" x14ac:dyDescent="0.25">
      <c r="A16" s="5" t="s">
        <v>155</v>
      </c>
      <c r="B16" s="7" t="s">
        <v>42</v>
      </c>
      <c r="C16" s="53">
        <v>23.377504635742572</v>
      </c>
      <c r="D16" s="53">
        <v>134.06055900000001</v>
      </c>
      <c r="E16" s="53">
        <v>12.885467999999999</v>
      </c>
      <c r="F16" s="6" t="s">
        <v>19</v>
      </c>
      <c r="G16" s="50"/>
      <c r="H16" s="50"/>
      <c r="I16" s="50"/>
      <c r="K16" s="50"/>
      <c r="L16" s="74"/>
      <c r="M16" s="74"/>
      <c r="N16" s="74"/>
      <c r="O16" s="70"/>
      <c r="P16" s="70"/>
      <c r="Q16" s="70"/>
    </row>
    <row r="17" spans="1:17" x14ac:dyDescent="0.25">
      <c r="A17" s="21" t="s">
        <v>151</v>
      </c>
      <c r="B17" s="22" t="s">
        <v>35</v>
      </c>
      <c r="C17" s="52">
        <v>22.989386727524749</v>
      </c>
      <c r="D17" s="52">
        <v>-44.248167500000001</v>
      </c>
      <c r="E17" s="52">
        <v>-13.2885475</v>
      </c>
      <c r="F17" s="8" t="s">
        <v>10</v>
      </c>
      <c r="G17" s="50"/>
      <c r="H17" s="50"/>
      <c r="I17" s="50"/>
      <c r="K17" s="50"/>
      <c r="L17" s="74"/>
      <c r="M17" s="74"/>
      <c r="N17" s="74"/>
      <c r="O17" s="70"/>
      <c r="P17" s="70"/>
      <c r="Q17" s="70"/>
    </row>
    <row r="18" spans="1:17" x14ac:dyDescent="0.25">
      <c r="A18" s="5" t="s">
        <v>156</v>
      </c>
      <c r="B18" s="7" t="s">
        <v>74</v>
      </c>
      <c r="C18" s="53">
        <v>20.346194748613861</v>
      </c>
      <c r="D18" s="53">
        <v>-219.98917499999999</v>
      </c>
      <c r="E18" s="53">
        <v>-13.801561</v>
      </c>
      <c r="F18" s="6" t="s">
        <v>17</v>
      </c>
      <c r="G18" s="50"/>
      <c r="H18" s="50"/>
      <c r="I18" s="50"/>
      <c r="K18" s="50"/>
      <c r="L18" s="74"/>
      <c r="M18" s="74"/>
      <c r="N18" s="74"/>
      <c r="O18" s="70"/>
      <c r="P18" s="70"/>
      <c r="Q18" s="70"/>
    </row>
    <row r="19" spans="1:17" x14ac:dyDescent="0.25">
      <c r="A19" s="21" t="s">
        <v>152</v>
      </c>
      <c r="B19" s="22" t="s">
        <v>76</v>
      </c>
      <c r="C19" s="52">
        <v>18.208672660891089</v>
      </c>
      <c r="D19" s="52">
        <v>-35.011806999999997</v>
      </c>
      <c r="E19" s="52">
        <v>-3.326883</v>
      </c>
      <c r="F19" s="8" t="s">
        <v>17</v>
      </c>
      <c r="G19" s="50"/>
      <c r="H19" s="50"/>
      <c r="I19" s="50"/>
      <c r="K19" s="50"/>
      <c r="L19" s="74"/>
      <c r="M19" s="74"/>
      <c r="N19" s="74"/>
      <c r="O19" s="70"/>
      <c r="P19" s="70"/>
      <c r="Q19" s="70"/>
    </row>
    <row r="20" spans="1:17" x14ac:dyDescent="0.25">
      <c r="A20" s="5" t="s">
        <v>154</v>
      </c>
      <c r="B20" s="7" t="s">
        <v>41</v>
      </c>
      <c r="C20" s="53">
        <v>17.836307086138611</v>
      </c>
      <c r="D20" s="53">
        <v>30.247564000000001</v>
      </c>
      <c r="E20" s="53">
        <v>-2.1412059999999999</v>
      </c>
      <c r="F20" s="6" t="s">
        <v>11</v>
      </c>
      <c r="G20" s="50"/>
      <c r="H20" s="50"/>
      <c r="I20" s="50"/>
      <c r="K20" s="50"/>
      <c r="L20" s="74"/>
      <c r="M20" s="74"/>
      <c r="N20" s="74"/>
      <c r="O20" s="70"/>
      <c r="P20" s="70"/>
      <c r="Q20" s="70"/>
    </row>
    <row r="21" spans="1:17" x14ac:dyDescent="0.25">
      <c r="A21" s="21" t="s">
        <v>166</v>
      </c>
      <c r="B21" s="22" t="s">
        <v>55</v>
      </c>
      <c r="C21" s="52">
        <v>17.60400372983986</v>
      </c>
      <c r="D21" s="52">
        <v>31.400126626600002</v>
      </c>
      <c r="E21" s="52">
        <v>-12.184497728</v>
      </c>
      <c r="F21" s="8" t="s">
        <v>16</v>
      </c>
      <c r="G21" s="50"/>
      <c r="H21" s="50"/>
      <c r="I21" s="50"/>
      <c r="K21" s="50"/>
      <c r="L21" s="74"/>
      <c r="M21" s="74"/>
      <c r="N21" s="74"/>
      <c r="O21" s="70"/>
      <c r="P21" s="70"/>
      <c r="Q21" s="70"/>
    </row>
    <row r="22" spans="1:17" x14ac:dyDescent="0.25">
      <c r="A22" s="5" t="s">
        <v>189</v>
      </c>
      <c r="B22" s="7" t="s">
        <v>107</v>
      </c>
      <c r="C22" s="53">
        <v>16.91186018712872</v>
      </c>
      <c r="D22" s="53">
        <v>160.1291305</v>
      </c>
      <c r="E22" s="53">
        <v>0.585341</v>
      </c>
      <c r="F22" s="6" t="s">
        <v>13</v>
      </c>
      <c r="G22" s="50"/>
      <c r="H22" s="50"/>
      <c r="I22" s="50"/>
      <c r="K22" s="50"/>
      <c r="L22" s="74"/>
      <c r="M22" s="74"/>
      <c r="N22" s="74"/>
      <c r="O22" s="70"/>
      <c r="P22" s="70"/>
      <c r="Q22" s="70"/>
    </row>
    <row r="23" spans="1:17" x14ac:dyDescent="0.25">
      <c r="A23" s="21" t="s">
        <v>34</v>
      </c>
      <c r="B23" s="22" t="s">
        <v>30</v>
      </c>
      <c r="C23" s="52">
        <v>16.651254284158419</v>
      </c>
      <c r="D23" s="52">
        <v>-197.729007</v>
      </c>
      <c r="E23" s="52">
        <v>9.6256039999999992</v>
      </c>
      <c r="F23" s="8" t="s">
        <v>14</v>
      </c>
      <c r="G23" s="50"/>
      <c r="H23" s="50"/>
      <c r="I23" s="50"/>
      <c r="K23" s="50"/>
      <c r="L23" s="74"/>
      <c r="M23" s="74"/>
      <c r="N23" s="74"/>
      <c r="O23" s="70"/>
      <c r="P23" s="70"/>
      <c r="Q23" s="70"/>
    </row>
    <row r="24" spans="1:17" x14ac:dyDescent="0.25">
      <c r="A24" s="5" t="s">
        <v>153</v>
      </c>
      <c r="B24" s="7" t="s">
        <v>52</v>
      </c>
      <c r="C24" s="53">
        <v>14.363868739637381</v>
      </c>
      <c r="D24" s="53">
        <v>32.026166444363213</v>
      </c>
      <c r="E24" s="53">
        <v>-35.158560875399999</v>
      </c>
      <c r="F24" s="6" t="s">
        <v>14</v>
      </c>
      <c r="G24" s="50"/>
      <c r="H24" s="50"/>
      <c r="I24" s="50"/>
      <c r="K24" s="50"/>
      <c r="L24" s="74"/>
      <c r="M24" s="74"/>
      <c r="N24" s="74"/>
      <c r="O24" s="70"/>
      <c r="P24" s="70"/>
      <c r="Q24" s="70"/>
    </row>
    <row r="25" spans="1:17" x14ac:dyDescent="0.25">
      <c r="A25" s="21" t="s">
        <v>165</v>
      </c>
      <c r="B25" s="22" t="s">
        <v>78</v>
      </c>
      <c r="C25" s="52">
        <v>13.96435906628713</v>
      </c>
      <c r="D25" s="52">
        <v>-43.132708999999998</v>
      </c>
      <c r="E25" s="52">
        <v>-0.23925250000000001</v>
      </c>
      <c r="F25" s="8" t="s">
        <v>17</v>
      </c>
      <c r="G25" s="50"/>
      <c r="H25" s="50"/>
      <c r="I25" s="50"/>
      <c r="K25" s="50"/>
      <c r="L25" s="74"/>
      <c r="M25" s="74"/>
      <c r="N25" s="74"/>
      <c r="O25" s="70"/>
      <c r="P25" s="70"/>
      <c r="Q25" s="70"/>
    </row>
    <row r="26" spans="1:17" x14ac:dyDescent="0.25">
      <c r="A26" s="5" t="s">
        <v>157</v>
      </c>
      <c r="B26" s="7" t="s">
        <v>58</v>
      </c>
      <c r="C26" s="53">
        <v>13.03331752079208</v>
      </c>
      <c r="D26" s="53">
        <v>-34.766744000000003</v>
      </c>
      <c r="E26" s="53">
        <v>-1.113054</v>
      </c>
      <c r="F26" s="6" t="s">
        <v>17</v>
      </c>
      <c r="G26" s="50"/>
      <c r="H26" s="50"/>
      <c r="I26" s="50"/>
      <c r="K26" s="50"/>
      <c r="L26" s="74"/>
      <c r="M26" s="74"/>
      <c r="N26" s="74"/>
      <c r="O26" s="70"/>
      <c r="P26" s="70"/>
      <c r="Q26" s="70"/>
    </row>
    <row r="27" spans="1:17" x14ac:dyDescent="0.25">
      <c r="A27" s="21" t="s">
        <v>129</v>
      </c>
      <c r="B27" s="22" t="s">
        <v>101</v>
      </c>
      <c r="C27" s="52">
        <v>12.716707260198019</v>
      </c>
      <c r="D27" s="52">
        <v>8.1874935200000003</v>
      </c>
      <c r="E27" s="52">
        <v>-13.83493648</v>
      </c>
      <c r="F27" s="8" t="s">
        <v>14</v>
      </c>
      <c r="G27" s="50"/>
      <c r="H27" s="50"/>
      <c r="I27" s="50"/>
      <c r="K27" s="50"/>
      <c r="L27" s="74"/>
      <c r="M27" s="74"/>
      <c r="N27" s="74"/>
      <c r="O27" s="70"/>
      <c r="P27" s="70"/>
      <c r="Q27" s="70"/>
    </row>
    <row r="28" spans="1:17" x14ac:dyDescent="0.25">
      <c r="A28" s="5" t="s">
        <v>158</v>
      </c>
      <c r="B28" s="7" t="s">
        <v>51</v>
      </c>
      <c r="C28" s="53">
        <v>12.14875361336634</v>
      </c>
      <c r="D28" s="53">
        <v>3.4096903499999991</v>
      </c>
      <c r="E28" s="53">
        <v>6.9715924999999999</v>
      </c>
      <c r="F28" s="6" t="s">
        <v>11</v>
      </c>
      <c r="G28" s="50"/>
      <c r="H28" s="50"/>
      <c r="I28" s="50"/>
      <c r="K28" s="50"/>
      <c r="L28" s="74"/>
      <c r="M28" s="74"/>
      <c r="N28" s="74"/>
      <c r="O28" s="70"/>
      <c r="P28" s="70"/>
      <c r="Q28" s="70"/>
    </row>
    <row r="29" spans="1:17" x14ac:dyDescent="0.25">
      <c r="A29" s="21" t="s">
        <v>164</v>
      </c>
      <c r="B29" s="22" t="s">
        <v>104</v>
      </c>
      <c r="C29" s="52">
        <v>11.092850717821781</v>
      </c>
      <c r="D29" s="52">
        <v>-20.821978000000001</v>
      </c>
      <c r="E29" s="52">
        <v>1.014275</v>
      </c>
      <c r="F29" s="8" t="s">
        <v>17</v>
      </c>
      <c r="G29" s="50"/>
      <c r="H29" s="50"/>
      <c r="I29" s="50"/>
      <c r="K29" s="50"/>
      <c r="L29" s="74"/>
      <c r="M29" s="74"/>
      <c r="N29" s="74"/>
      <c r="O29" s="70"/>
      <c r="P29" s="70"/>
      <c r="Q29" s="70"/>
    </row>
    <row r="30" spans="1:17" x14ac:dyDescent="0.25">
      <c r="A30" s="5" t="s">
        <v>162</v>
      </c>
      <c r="B30" s="7" t="s">
        <v>43</v>
      </c>
      <c r="C30" s="53">
        <v>8.7912248396039612</v>
      </c>
      <c r="D30" s="53">
        <v>-115.239559</v>
      </c>
      <c r="E30" s="53">
        <v>-0.96655800000000003</v>
      </c>
      <c r="F30" s="6" t="s">
        <v>142</v>
      </c>
      <c r="G30" s="50"/>
      <c r="H30" s="50"/>
      <c r="I30" s="50"/>
      <c r="K30" s="50"/>
      <c r="L30" s="74"/>
      <c r="M30" s="74"/>
      <c r="N30" s="74"/>
      <c r="O30" s="70"/>
      <c r="P30" s="70"/>
      <c r="Q30" s="70"/>
    </row>
    <row r="31" spans="1:17" x14ac:dyDescent="0.25">
      <c r="A31" s="21" t="s">
        <v>161</v>
      </c>
      <c r="B31" s="22" t="s">
        <v>54</v>
      </c>
      <c r="C31" s="52">
        <v>8.4928716067326722</v>
      </c>
      <c r="D31" s="52">
        <v>-46.419969999999999</v>
      </c>
      <c r="E31" s="52">
        <v>3.0704829999999999</v>
      </c>
      <c r="F31" s="8" t="s">
        <v>16</v>
      </c>
      <c r="G31" s="50"/>
      <c r="H31" s="50"/>
      <c r="I31" s="50"/>
      <c r="K31" s="50"/>
      <c r="L31" s="74"/>
      <c r="M31" s="74"/>
      <c r="N31" s="74"/>
      <c r="O31" s="70"/>
      <c r="P31" s="70"/>
      <c r="Q31" s="70"/>
    </row>
    <row r="32" spans="1:17" x14ac:dyDescent="0.25">
      <c r="A32" s="5" t="s">
        <v>174</v>
      </c>
      <c r="B32" s="7" t="s">
        <v>118</v>
      </c>
      <c r="C32" s="53">
        <v>8.1088147425742569</v>
      </c>
      <c r="D32" s="53">
        <v>-23.737482</v>
      </c>
      <c r="E32" s="53">
        <v>-0.62410200000000005</v>
      </c>
      <c r="F32" s="6" t="s">
        <v>142</v>
      </c>
      <c r="G32" s="50"/>
      <c r="H32" s="50"/>
      <c r="I32" s="50"/>
      <c r="K32" s="50"/>
      <c r="L32" s="74"/>
      <c r="M32" s="74"/>
      <c r="N32" s="74"/>
      <c r="O32" s="70"/>
      <c r="P32" s="70"/>
      <c r="Q32" s="70"/>
    </row>
    <row r="33" spans="1:17" x14ac:dyDescent="0.25">
      <c r="A33" s="21" t="s">
        <v>163</v>
      </c>
      <c r="B33" s="22" t="s">
        <v>98</v>
      </c>
      <c r="C33" s="52">
        <v>7.5630727465346528</v>
      </c>
      <c r="D33" s="52">
        <v>-42.057603</v>
      </c>
      <c r="E33" s="52">
        <v>0.16981199999999999</v>
      </c>
      <c r="F33" s="8" t="s">
        <v>17</v>
      </c>
      <c r="G33" s="50"/>
      <c r="H33" s="50"/>
      <c r="I33" s="50"/>
      <c r="K33" s="50"/>
      <c r="L33" s="74"/>
      <c r="M33" s="74"/>
      <c r="N33" s="74"/>
      <c r="O33" s="70"/>
      <c r="P33" s="70"/>
      <c r="Q33" s="70"/>
    </row>
    <row r="34" spans="1:17" x14ac:dyDescent="0.25">
      <c r="A34" s="5" t="s">
        <v>160</v>
      </c>
      <c r="B34" s="7" t="s">
        <v>59</v>
      </c>
      <c r="C34" s="53">
        <v>7.4130289556435649</v>
      </c>
      <c r="D34" s="53">
        <v>25.374510999999998</v>
      </c>
      <c r="E34" s="53">
        <v>-0.46127299999999999</v>
      </c>
      <c r="F34" s="6" t="s">
        <v>16</v>
      </c>
      <c r="G34" s="50"/>
      <c r="H34" s="50"/>
      <c r="I34" s="50"/>
      <c r="K34" s="50"/>
      <c r="L34" s="74"/>
      <c r="M34" s="74"/>
      <c r="N34" s="74"/>
      <c r="O34" s="70"/>
      <c r="P34" s="70"/>
      <c r="Q34" s="70"/>
    </row>
    <row r="35" spans="1:17" x14ac:dyDescent="0.25">
      <c r="A35" s="21" t="s">
        <v>167</v>
      </c>
      <c r="B35" s="22" t="s">
        <v>87</v>
      </c>
      <c r="C35" s="52">
        <v>7.216738705</v>
      </c>
      <c r="D35" s="52">
        <v>37.830235000000002</v>
      </c>
      <c r="E35" s="52">
        <v>-2.9618099999999998</v>
      </c>
      <c r="F35" s="8" t="s">
        <v>17</v>
      </c>
      <c r="G35" s="50"/>
      <c r="H35" s="50"/>
      <c r="I35" s="50"/>
      <c r="K35" s="50"/>
      <c r="L35" s="74"/>
      <c r="M35" s="74"/>
      <c r="N35" s="74"/>
      <c r="O35" s="70"/>
      <c r="P35" s="70"/>
      <c r="Q35" s="70"/>
    </row>
    <row r="36" spans="1:17" x14ac:dyDescent="0.25">
      <c r="A36" s="5" t="s">
        <v>159</v>
      </c>
      <c r="B36" s="7" t="s">
        <v>48</v>
      </c>
      <c r="C36" s="53">
        <v>5.5242873306930687</v>
      </c>
      <c r="D36" s="53">
        <v>-59.005499</v>
      </c>
      <c r="E36" s="53">
        <v>-5.320443</v>
      </c>
      <c r="F36" s="6" t="s">
        <v>10</v>
      </c>
      <c r="G36" s="50"/>
      <c r="H36" s="50"/>
      <c r="I36" s="50"/>
      <c r="K36" s="50"/>
      <c r="L36" s="74"/>
      <c r="M36" s="74"/>
      <c r="N36" s="74"/>
      <c r="O36" s="70"/>
      <c r="P36" s="70"/>
      <c r="Q36" s="70"/>
    </row>
    <row r="37" spans="1:17" x14ac:dyDescent="0.25">
      <c r="A37" s="21" t="s">
        <v>183</v>
      </c>
      <c r="B37" s="22" t="s">
        <v>116</v>
      </c>
      <c r="C37" s="52">
        <v>4.7289490045742575</v>
      </c>
      <c r="D37" s="52">
        <v>15.500323</v>
      </c>
      <c r="E37" s="52">
        <v>-2.6499320000000002</v>
      </c>
      <c r="F37" s="8" t="s">
        <v>17</v>
      </c>
      <c r="G37" s="50"/>
      <c r="H37" s="50"/>
      <c r="I37" s="50"/>
      <c r="K37" s="50"/>
      <c r="L37" s="74"/>
      <c r="M37" s="74"/>
      <c r="N37" s="74"/>
      <c r="O37" s="70"/>
      <c r="P37" s="70"/>
      <c r="Q37" s="70"/>
    </row>
    <row r="38" spans="1:17" x14ac:dyDescent="0.25">
      <c r="A38" s="5" t="s">
        <v>169</v>
      </c>
      <c r="B38" s="7" t="s">
        <v>90</v>
      </c>
      <c r="C38" s="53">
        <v>4.7252280970297029</v>
      </c>
      <c r="D38" s="53">
        <v>-35.112706000000003</v>
      </c>
      <c r="E38" s="53">
        <v>-0.92394449999999995</v>
      </c>
      <c r="F38" s="6" t="s">
        <v>17</v>
      </c>
      <c r="G38" s="50"/>
      <c r="H38" s="50"/>
      <c r="I38" s="50"/>
      <c r="K38" s="50"/>
      <c r="L38" s="74"/>
      <c r="M38" s="74"/>
      <c r="N38" s="74"/>
      <c r="O38" s="70"/>
      <c r="P38" s="70"/>
      <c r="Q38" s="70"/>
    </row>
    <row r="39" spans="1:17" x14ac:dyDescent="0.25">
      <c r="A39" s="21" t="s">
        <v>199</v>
      </c>
      <c r="B39" s="22" t="s">
        <v>127</v>
      </c>
      <c r="C39" s="52">
        <v>4.4648390316831685</v>
      </c>
      <c r="D39" s="52">
        <v>11.051707499999999</v>
      </c>
      <c r="E39" s="52">
        <v>-0.25540750000000001</v>
      </c>
      <c r="F39" s="8" t="s">
        <v>14</v>
      </c>
      <c r="G39" s="50"/>
      <c r="H39" s="50"/>
      <c r="I39" s="50"/>
      <c r="K39" s="50"/>
      <c r="L39" s="74"/>
      <c r="M39" s="74"/>
      <c r="N39" s="74"/>
      <c r="O39" s="70"/>
      <c r="P39" s="70"/>
      <c r="Q39" s="70"/>
    </row>
    <row r="40" spans="1:17" x14ac:dyDescent="0.25">
      <c r="A40" s="5" t="s">
        <v>176</v>
      </c>
      <c r="B40" s="7" t="s">
        <v>110</v>
      </c>
      <c r="C40" s="53">
        <v>4.2224268445544562</v>
      </c>
      <c r="D40" s="53">
        <v>-2.4966998999999999</v>
      </c>
      <c r="E40" s="53">
        <v>-3.4085234999999998</v>
      </c>
      <c r="F40" s="6" t="s">
        <v>141</v>
      </c>
      <c r="G40" s="50"/>
      <c r="H40" s="50"/>
      <c r="I40" s="50"/>
      <c r="K40" s="50"/>
      <c r="L40" s="74"/>
      <c r="M40" s="74"/>
      <c r="N40" s="74"/>
      <c r="O40" s="70"/>
      <c r="P40" s="70"/>
      <c r="Q40" s="70"/>
    </row>
    <row r="41" spans="1:17" x14ac:dyDescent="0.25">
      <c r="A41" s="21" t="s">
        <v>168</v>
      </c>
      <c r="B41" s="22" t="s">
        <v>88</v>
      </c>
      <c r="C41" s="52">
        <v>4.1501125105089116</v>
      </c>
      <c r="D41" s="52">
        <v>-18.148716</v>
      </c>
      <c r="E41" s="52">
        <v>5.7359999999999998E-3</v>
      </c>
      <c r="F41" s="8" t="s">
        <v>142</v>
      </c>
      <c r="G41" s="50"/>
      <c r="H41" s="50"/>
      <c r="I41" s="50"/>
      <c r="K41" s="50"/>
      <c r="L41" s="74"/>
      <c r="M41" s="74"/>
      <c r="N41" s="74"/>
      <c r="O41" s="70"/>
      <c r="P41" s="70"/>
      <c r="Q41" s="70"/>
    </row>
    <row r="42" spans="1:17" x14ac:dyDescent="0.25">
      <c r="A42" s="5" t="s">
        <v>178</v>
      </c>
      <c r="B42" s="7" t="s">
        <v>100</v>
      </c>
      <c r="C42" s="53">
        <v>3.9761279356435639</v>
      </c>
      <c r="D42" s="53">
        <v>6.3661152000000003</v>
      </c>
      <c r="E42" s="53">
        <v>-6.7030699999999957E-2</v>
      </c>
      <c r="F42" s="6" t="s">
        <v>143</v>
      </c>
      <c r="G42" s="50"/>
      <c r="H42" s="50"/>
      <c r="I42" s="50"/>
      <c r="K42" s="50"/>
      <c r="L42" s="74"/>
      <c r="M42" s="74"/>
      <c r="N42" s="74"/>
      <c r="O42" s="70"/>
      <c r="P42" s="70"/>
      <c r="Q42" s="70"/>
    </row>
    <row r="43" spans="1:17" x14ac:dyDescent="0.25">
      <c r="A43" s="21" t="s">
        <v>188</v>
      </c>
      <c r="B43" s="22" t="s">
        <v>89</v>
      </c>
      <c r="C43" s="52">
        <v>3.6514816207920786</v>
      </c>
      <c r="D43" s="52">
        <v>4.0648549999999997</v>
      </c>
      <c r="E43" s="52">
        <v>-0.99829299999999999</v>
      </c>
      <c r="F43" s="8" t="s">
        <v>11</v>
      </c>
      <c r="G43" s="50"/>
      <c r="H43" s="50"/>
      <c r="I43" s="50"/>
      <c r="K43" s="50"/>
      <c r="L43" s="74"/>
      <c r="M43" s="74"/>
      <c r="N43" s="74"/>
      <c r="O43" s="70"/>
      <c r="P43" s="70"/>
      <c r="Q43" s="70"/>
    </row>
    <row r="44" spans="1:17" x14ac:dyDescent="0.25">
      <c r="A44" s="5" t="s">
        <v>224</v>
      </c>
      <c r="B44" s="7" t="s">
        <v>223</v>
      </c>
      <c r="C44" s="53">
        <v>3.3533888514851489</v>
      </c>
      <c r="D44" s="53">
        <v>9.7417040000000004</v>
      </c>
      <c r="E44" s="53">
        <v>-0.45511249999999998</v>
      </c>
      <c r="F44" s="6" t="s">
        <v>14</v>
      </c>
      <c r="G44" s="50"/>
      <c r="H44" s="50"/>
      <c r="I44" s="50"/>
      <c r="K44" s="50"/>
      <c r="L44" s="74"/>
      <c r="M44" s="74"/>
      <c r="N44" s="74"/>
      <c r="O44" s="70"/>
      <c r="P44" s="70"/>
      <c r="Q44" s="70"/>
    </row>
    <row r="45" spans="1:17" x14ac:dyDescent="0.25">
      <c r="A45" s="21" t="s">
        <v>190</v>
      </c>
      <c r="B45" s="22" t="s">
        <v>108</v>
      </c>
      <c r="C45" s="52">
        <v>3.1273997930693072</v>
      </c>
      <c r="D45" s="52">
        <v>-9.6363780000000006</v>
      </c>
      <c r="E45" s="52">
        <v>-1.248907</v>
      </c>
      <c r="F45" s="8" t="s">
        <v>11</v>
      </c>
      <c r="G45" s="50"/>
      <c r="H45" s="50"/>
      <c r="I45" s="50"/>
      <c r="K45" s="50"/>
      <c r="L45" s="74"/>
      <c r="M45" s="74"/>
      <c r="N45" s="74"/>
      <c r="O45" s="70"/>
      <c r="P45" s="70"/>
      <c r="Q45" s="70"/>
    </row>
    <row r="46" spans="1:17" x14ac:dyDescent="0.25">
      <c r="A46" s="5" t="s">
        <v>192</v>
      </c>
      <c r="B46" s="7" t="s">
        <v>124</v>
      </c>
      <c r="C46" s="53">
        <v>2.9334247608910893</v>
      </c>
      <c r="D46" s="53">
        <v>-25.792635000000001</v>
      </c>
      <c r="E46" s="53">
        <v>-4.1646824999999996</v>
      </c>
      <c r="F46" s="6" t="s">
        <v>144</v>
      </c>
      <c r="G46" s="50"/>
      <c r="H46" s="50"/>
      <c r="I46" s="50"/>
      <c r="K46" s="50"/>
      <c r="L46" s="74"/>
      <c r="M46" s="74"/>
      <c r="N46" s="74"/>
      <c r="O46" s="70"/>
      <c r="P46" s="70"/>
      <c r="Q46" s="70"/>
    </row>
    <row r="47" spans="1:17" x14ac:dyDescent="0.25">
      <c r="A47" s="21" t="s">
        <v>184</v>
      </c>
      <c r="B47" s="22" t="s">
        <v>57</v>
      </c>
      <c r="C47" s="52">
        <v>2.8458978385739608</v>
      </c>
      <c r="D47" s="52">
        <v>12.2565491349</v>
      </c>
      <c r="E47" s="52">
        <v>1.6866040196000001</v>
      </c>
      <c r="F47" s="8" t="s">
        <v>11</v>
      </c>
      <c r="G47" s="50"/>
      <c r="H47" s="50"/>
      <c r="I47" s="50"/>
      <c r="K47" s="50"/>
      <c r="L47" s="74"/>
      <c r="M47" s="74"/>
      <c r="N47" s="74"/>
      <c r="O47" s="70"/>
      <c r="P47" s="70"/>
      <c r="Q47" s="70"/>
    </row>
    <row r="48" spans="1:17" x14ac:dyDescent="0.25">
      <c r="A48" s="5" t="s">
        <v>179</v>
      </c>
      <c r="B48" s="7" t="s">
        <v>112</v>
      </c>
      <c r="C48" s="53">
        <v>2.8447581099009911</v>
      </c>
      <c r="D48" s="53">
        <v>-34.134712</v>
      </c>
      <c r="E48" s="53">
        <v>-0.86921599999999999</v>
      </c>
      <c r="F48" s="6" t="s">
        <v>17</v>
      </c>
      <c r="G48" s="50"/>
      <c r="H48" s="50"/>
      <c r="I48" s="50"/>
      <c r="K48" s="50"/>
      <c r="L48" s="74"/>
      <c r="M48" s="74"/>
      <c r="N48" s="74"/>
      <c r="O48" s="70"/>
      <c r="P48" s="70"/>
      <c r="Q48" s="70"/>
    </row>
    <row r="49" spans="1:17" x14ac:dyDescent="0.25">
      <c r="A49" s="21" t="s">
        <v>185</v>
      </c>
      <c r="B49" s="22" t="s">
        <v>99</v>
      </c>
      <c r="C49" s="52">
        <v>2.6745518945544564</v>
      </c>
      <c r="D49" s="52">
        <v>-18.833219</v>
      </c>
      <c r="E49" s="52">
        <v>0.79115199999999997</v>
      </c>
      <c r="F49" s="8" t="s">
        <v>19</v>
      </c>
      <c r="G49" s="50"/>
      <c r="H49" s="50"/>
      <c r="I49" s="50"/>
      <c r="K49" s="50"/>
      <c r="L49" s="74"/>
      <c r="M49" s="74"/>
      <c r="N49" s="74"/>
      <c r="O49" s="70"/>
      <c r="P49" s="70"/>
      <c r="Q49" s="70"/>
    </row>
    <row r="50" spans="1:17" x14ac:dyDescent="0.25">
      <c r="A50" s="5" t="s">
        <v>170</v>
      </c>
      <c r="B50" s="7" t="s">
        <v>105</v>
      </c>
      <c r="C50" s="53">
        <v>2.6398033118811877</v>
      </c>
      <c r="D50" s="53">
        <v>-4.0402100000000001</v>
      </c>
      <c r="E50" s="53">
        <v>-0.37050800000000012</v>
      </c>
      <c r="F50" s="6" t="s">
        <v>142</v>
      </c>
      <c r="G50" s="50"/>
      <c r="H50" s="50"/>
      <c r="I50" s="50"/>
      <c r="K50" s="50"/>
      <c r="L50" s="74"/>
      <c r="M50" s="74"/>
      <c r="N50" s="74"/>
      <c r="O50" s="70"/>
      <c r="P50" s="70"/>
      <c r="Q50" s="70"/>
    </row>
    <row r="51" spans="1:17" x14ac:dyDescent="0.25">
      <c r="A51" s="21" t="s">
        <v>171</v>
      </c>
      <c r="B51" s="22" t="s">
        <v>215</v>
      </c>
      <c r="C51" s="52">
        <v>2.5752468465346539</v>
      </c>
      <c r="D51" s="52">
        <v>24.933780500000001</v>
      </c>
      <c r="E51" s="52">
        <v>0.67371899999999996</v>
      </c>
      <c r="F51" s="8" t="s">
        <v>142</v>
      </c>
      <c r="G51" s="50"/>
      <c r="H51" s="50"/>
      <c r="I51" s="50"/>
      <c r="K51" s="50"/>
      <c r="L51" s="74"/>
      <c r="M51" s="74"/>
      <c r="N51" s="74"/>
      <c r="O51" s="70"/>
      <c r="P51" s="70"/>
      <c r="Q51" s="70"/>
    </row>
    <row r="52" spans="1:17" x14ac:dyDescent="0.25">
      <c r="A52" s="5" t="s">
        <v>180</v>
      </c>
      <c r="B52" s="7" t="s">
        <v>102</v>
      </c>
      <c r="C52" s="53">
        <v>2.4870499193366342</v>
      </c>
      <c r="D52" s="53">
        <v>-25.309782500000001</v>
      </c>
      <c r="E52" s="53">
        <v>-4.5540405000000002</v>
      </c>
      <c r="F52" s="6" t="s">
        <v>17</v>
      </c>
      <c r="G52" s="50"/>
      <c r="H52" s="50"/>
      <c r="I52" s="50"/>
      <c r="K52" s="50"/>
      <c r="L52" s="74"/>
      <c r="M52" s="74"/>
      <c r="N52" s="74"/>
      <c r="O52" s="70"/>
      <c r="P52" s="70"/>
      <c r="Q52" s="70"/>
    </row>
    <row r="53" spans="1:17" x14ac:dyDescent="0.25">
      <c r="A53" s="21" t="s">
        <v>273</v>
      </c>
      <c r="B53" s="22" t="s">
        <v>274</v>
      </c>
      <c r="C53" s="52">
        <v>2.3655399781188122</v>
      </c>
      <c r="D53" s="52">
        <v>-11.11</v>
      </c>
      <c r="E53" s="52">
        <v>7.19</v>
      </c>
      <c r="F53" s="8" t="s">
        <v>17</v>
      </c>
      <c r="G53" s="50"/>
      <c r="H53" s="50"/>
      <c r="I53" s="50"/>
      <c r="K53" s="50"/>
      <c r="L53" s="74"/>
      <c r="M53" s="74"/>
      <c r="N53" s="74"/>
      <c r="O53" s="70"/>
      <c r="P53" s="70"/>
      <c r="Q53" s="70"/>
    </row>
    <row r="54" spans="1:17" x14ac:dyDescent="0.25">
      <c r="A54" s="5" t="s">
        <v>187</v>
      </c>
      <c r="B54" s="7" t="s">
        <v>113</v>
      </c>
      <c r="C54" s="53">
        <v>2.364655630195164</v>
      </c>
      <c r="D54" s="53">
        <v>-9.3755472019999999</v>
      </c>
      <c r="E54" s="53">
        <v>-1.5666618853000001</v>
      </c>
      <c r="F54" s="6" t="s">
        <v>17</v>
      </c>
      <c r="G54" s="50"/>
      <c r="H54" s="50"/>
      <c r="I54" s="50"/>
      <c r="K54" s="50"/>
      <c r="L54" s="74"/>
      <c r="M54" s="74"/>
      <c r="N54" s="74"/>
      <c r="O54" s="70"/>
      <c r="P54" s="70"/>
      <c r="Q54" s="70"/>
    </row>
    <row r="55" spans="1:17" x14ac:dyDescent="0.25">
      <c r="A55" s="21" t="s">
        <v>196</v>
      </c>
      <c r="B55" s="22" t="s">
        <v>109</v>
      </c>
      <c r="C55" s="52">
        <v>2.330491242574257</v>
      </c>
      <c r="D55" s="52">
        <v>17.195252</v>
      </c>
      <c r="E55" s="52">
        <v>-0.89988999999999997</v>
      </c>
      <c r="F55" s="8" t="s">
        <v>144</v>
      </c>
      <c r="G55" s="50"/>
      <c r="H55" s="50"/>
      <c r="I55" s="50"/>
      <c r="K55" s="50"/>
      <c r="L55" s="74"/>
      <c r="M55" s="74"/>
      <c r="N55" s="74"/>
      <c r="O55" s="70"/>
      <c r="P55" s="70"/>
      <c r="Q55" s="70"/>
    </row>
    <row r="56" spans="1:17" x14ac:dyDescent="0.25">
      <c r="A56" s="5" t="s">
        <v>197</v>
      </c>
      <c r="B56" s="7" t="s">
        <v>94</v>
      </c>
      <c r="C56" s="53">
        <v>2.2900122643564362</v>
      </c>
      <c r="D56" s="53">
        <v>-15.865474499999999</v>
      </c>
      <c r="E56" s="53">
        <v>-0.68251050000000002</v>
      </c>
      <c r="F56" s="6" t="s">
        <v>11</v>
      </c>
      <c r="G56" s="50"/>
      <c r="H56" s="50"/>
      <c r="I56" s="50"/>
      <c r="K56" s="50"/>
      <c r="L56" s="74"/>
      <c r="M56" s="74"/>
      <c r="N56" s="74"/>
      <c r="O56" s="70"/>
      <c r="P56" s="70"/>
      <c r="Q56" s="70"/>
    </row>
    <row r="57" spans="1:17" x14ac:dyDescent="0.25">
      <c r="A57" s="21" t="s">
        <v>172</v>
      </c>
      <c r="B57" s="22" t="s">
        <v>115</v>
      </c>
      <c r="C57" s="52">
        <v>2.245035014851485</v>
      </c>
      <c r="D57" s="52">
        <v>9.4834320000000005</v>
      </c>
      <c r="E57" s="52">
        <v>2.4252305000000001</v>
      </c>
      <c r="F57" s="8" t="s">
        <v>143</v>
      </c>
      <c r="G57" s="50"/>
      <c r="H57" s="50"/>
      <c r="I57" s="50"/>
      <c r="K57" s="50"/>
      <c r="L57" s="74"/>
      <c r="M57" s="74"/>
      <c r="N57" s="74"/>
      <c r="O57" s="70"/>
      <c r="P57" s="70"/>
      <c r="Q57" s="70"/>
    </row>
    <row r="58" spans="1:17" x14ac:dyDescent="0.25">
      <c r="A58" s="5" t="s">
        <v>193</v>
      </c>
      <c r="B58" s="7" t="s">
        <v>126</v>
      </c>
      <c r="C58" s="53">
        <v>2.1944936831683171</v>
      </c>
      <c r="D58" s="53">
        <v>-11.736034</v>
      </c>
      <c r="E58" s="53">
        <v>8.4737499999999993E-2</v>
      </c>
      <c r="F58" s="6" t="s">
        <v>16</v>
      </c>
      <c r="G58" s="50"/>
      <c r="H58" s="50"/>
      <c r="I58" s="50"/>
      <c r="K58" s="50"/>
      <c r="L58" s="74"/>
      <c r="M58" s="74"/>
      <c r="N58" s="74"/>
      <c r="O58" s="70"/>
      <c r="P58" s="70"/>
      <c r="Q58" s="70"/>
    </row>
    <row r="59" spans="1:17" x14ac:dyDescent="0.25">
      <c r="A59" s="21" t="s">
        <v>228</v>
      </c>
      <c r="B59" s="22" t="s">
        <v>226</v>
      </c>
      <c r="C59" s="52">
        <v>2.0433843821782181</v>
      </c>
      <c r="D59" s="52">
        <v>4.3309025000000005</v>
      </c>
      <c r="E59" s="52">
        <v>3.4230095</v>
      </c>
      <c r="F59" s="8" t="s">
        <v>17</v>
      </c>
      <c r="G59" s="50"/>
      <c r="H59" s="50"/>
      <c r="I59" s="50"/>
      <c r="K59" s="50"/>
      <c r="L59" s="74"/>
      <c r="M59" s="74"/>
      <c r="N59" s="74"/>
      <c r="O59" s="70"/>
      <c r="P59" s="70"/>
      <c r="Q59" s="70"/>
    </row>
    <row r="60" spans="1:17" x14ac:dyDescent="0.25">
      <c r="A60" s="5" t="s">
        <v>221</v>
      </c>
      <c r="B60" s="7" t="s">
        <v>222</v>
      </c>
      <c r="C60" s="53">
        <v>1.986683178217822</v>
      </c>
      <c r="D60" s="53">
        <v>10.387947499999999</v>
      </c>
      <c r="E60" s="53">
        <v>1.4506159999999999</v>
      </c>
      <c r="F60" s="6" t="s">
        <v>16</v>
      </c>
      <c r="G60" s="50"/>
      <c r="H60" s="50"/>
      <c r="I60" s="50"/>
      <c r="K60" s="50"/>
      <c r="L60" s="74"/>
      <c r="M60" s="74"/>
      <c r="N60" s="74"/>
      <c r="O60" s="70"/>
      <c r="P60" s="70"/>
      <c r="Q60" s="70"/>
    </row>
    <row r="61" spans="1:17" x14ac:dyDescent="0.25">
      <c r="A61" s="21" t="s">
        <v>203</v>
      </c>
      <c r="B61" s="22" t="s">
        <v>121</v>
      </c>
      <c r="C61" s="52">
        <v>1.9347462970297029</v>
      </c>
      <c r="D61" s="52">
        <v>12.5868415</v>
      </c>
      <c r="E61" s="52">
        <v>0</v>
      </c>
      <c r="F61" s="8" t="s">
        <v>17</v>
      </c>
      <c r="G61" s="50"/>
      <c r="H61" s="50"/>
      <c r="I61" s="50"/>
      <c r="K61" s="50"/>
      <c r="L61" s="74"/>
      <c r="M61" s="74"/>
      <c r="N61" s="74"/>
      <c r="O61" s="70"/>
      <c r="P61" s="70"/>
      <c r="Q61" s="70"/>
    </row>
    <row r="62" spans="1:17" x14ac:dyDescent="0.25">
      <c r="A62" s="5" t="s">
        <v>177</v>
      </c>
      <c r="B62" s="7" t="s">
        <v>93</v>
      </c>
      <c r="C62" s="53">
        <v>1.6509715138613861</v>
      </c>
      <c r="D62" s="53">
        <v>-7.3591854999999997</v>
      </c>
      <c r="E62" s="53">
        <v>0.72559300000000004</v>
      </c>
      <c r="F62" s="6" t="s">
        <v>17</v>
      </c>
      <c r="G62" s="50"/>
      <c r="H62" s="50"/>
      <c r="I62" s="50"/>
      <c r="K62" s="50"/>
      <c r="L62" s="74"/>
      <c r="M62" s="74"/>
      <c r="N62" s="74"/>
      <c r="O62" s="70"/>
      <c r="P62" s="70"/>
      <c r="Q62" s="70"/>
    </row>
    <row r="63" spans="1:17" x14ac:dyDescent="0.25">
      <c r="A63" s="21" t="s">
        <v>186</v>
      </c>
      <c r="B63" s="22" t="s">
        <v>103</v>
      </c>
      <c r="C63" s="52">
        <v>1.5491009308910888</v>
      </c>
      <c r="D63" s="52">
        <v>2.0564645000000001</v>
      </c>
      <c r="E63" s="52">
        <v>1.316846</v>
      </c>
      <c r="F63" s="8" t="s">
        <v>11</v>
      </c>
      <c r="G63" s="50"/>
      <c r="H63" s="50"/>
      <c r="I63" s="50"/>
      <c r="K63" s="50"/>
      <c r="L63" s="74"/>
      <c r="M63" s="74"/>
      <c r="N63" s="74"/>
      <c r="O63" s="70"/>
      <c r="P63" s="70"/>
      <c r="Q63" s="70"/>
    </row>
    <row r="64" spans="1:17" x14ac:dyDescent="0.25">
      <c r="A64" s="5" t="s">
        <v>194</v>
      </c>
      <c r="B64" s="7" t="s">
        <v>91</v>
      </c>
      <c r="C64" s="53">
        <v>1.501323515679752</v>
      </c>
      <c r="D64" s="53">
        <v>9.2543838740200002</v>
      </c>
      <c r="E64" s="53">
        <v>-0.23449844729000002</v>
      </c>
      <c r="F64" s="6" t="s">
        <v>14</v>
      </c>
      <c r="G64" s="50"/>
      <c r="H64" s="50"/>
      <c r="I64" s="50"/>
      <c r="K64" s="50"/>
      <c r="L64" s="74"/>
      <c r="M64" s="74"/>
      <c r="N64" s="74"/>
      <c r="O64" s="70"/>
      <c r="P64" s="70"/>
      <c r="Q64" s="70"/>
    </row>
    <row r="65" spans="1:17" x14ac:dyDescent="0.25">
      <c r="A65" s="21" t="s">
        <v>181</v>
      </c>
      <c r="B65" s="22" t="s">
        <v>114</v>
      </c>
      <c r="C65" s="52">
        <v>1.4418821643564361</v>
      </c>
      <c r="D65" s="52">
        <v>-5.8925764999999997</v>
      </c>
      <c r="E65" s="52">
        <v>-0.222857</v>
      </c>
      <c r="F65" s="8" t="s">
        <v>17</v>
      </c>
      <c r="G65" s="50"/>
      <c r="H65" s="50"/>
      <c r="I65" s="50"/>
      <c r="K65" s="50"/>
      <c r="L65" s="74"/>
      <c r="M65" s="74"/>
      <c r="N65" s="74"/>
      <c r="O65" s="70"/>
      <c r="P65" s="70"/>
      <c r="Q65" s="70"/>
    </row>
    <row r="66" spans="1:17" x14ac:dyDescent="0.25">
      <c r="A66" s="5" t="s">
        <v>236</v>
      </c>
      <c r="B66" s="7" t="s">
        <v>237</v>
      </c>
      <c r="C66" s="53">
        <v>1.425290972277228</v>
      </c>
      <c r="D66" s="53">
        <v>-19.817309000000002</v>
      </c>
      <c r="E66" s="53">
        <v>-0.44555099999999997</v>
      </c>
      <c r="F66" s="6" t="s">
        <v>144</v>
      </c>
      <c r="G66" s="50"/>
      <c r="H66" s="50"/>
      <c r="I66" s="50"/>
      <c r="K66" s="50"/>
      <c r="L66" s="74"/>
      <c r="M66" s="74"/>
      <c r="N66" s="74"/>
      <c r="O66" s="70"/>
      <c r="P66" s="70"/>
      <c r="Q66" s="70"/>
    </row>
    <row r="67" spans="1:17" x14ac:dyDescent="0.25">
      <c r="A67" s="21" t="s">
        <v>209</v>
      </c>
      <c r="B67" s="22" t="s">
        <v>139</v>
      </c>
      <c r="C67" s="52">
        <v>1.334403633663366</v>
      </c>
      <c r="D67" s="52">
        <v>3.0291100000000002</v>
      </c>
      <c r="E67" s="52">
        <v>3.3754490000000001</v>
      </c>
      <c r="F67" s="8" t="s">
        <v>14</v>
      </c>
      <c r="G67" s="50"/>
      <c r="H67" s="50"/>
      <c r="I67" s="50"/>
      <c r="K67" s="50"/>
      <c r="L67" s="74"/>
      <c r="M67" s="74"/>
      <c r="N67" s="74"/>
      <c r="O67" s="70"/>
      <c r="P67" s="70"/>
      <c r="Q67" s="70"/>
    </row>
    <row r="68" spans="1:17" x14ac:dyDescent="0.25">
      <c r="A68" s="5" t="s">
        <v>182</v>
      </c>
      <c r="B68" s="7" t="s">
        <v>111</v>
      </c>
      <c r="C68" s="53">
        <v>1.2880649420244361</v>
      </c>
      <c r="D68" s="53">
        <v>-1.9347157373200001</v>
      </c>
      <c r="E68" s="53">
        <v>-0.53520218468000003</v>
      </c>
      <c r="F68" s="6" t="s">
        <v>10</v>
      </c>
      <c r="G68" s="50"/>
      <c r="H68" s="50"/>
      <c r="I68" s="50"/>
      <c r="K68" s="50"/>
      <c r="L68" s="74"/>
      <c r="M68" s="74"/>
      <c r="N68" s="74"/>
      <c r="O68" s="70"/>
      <c r="P68" s="70"/>
      <c r="Q68" s="70"/>
    </row>
    <row r="69" spans="1:17" x14ac:dyDescent="0.25">
      <c r="A69" s="21" t="s">
        <v>218</v>
      </c>
      <c r="B69" s="22" t="s">
        <v>217</v>
      </c>
      <c r="C69" s="52">
        <v>1.2782172650495049</v>
      </c>
      <c r="D69" s="52">
        <v>3.4544025</v>
      </c>
      <c r="E69" s="52">
        <v>-0.25194549999999999</v>
      </c>
      <c r="F69" s="8" t="s">
        <v>14</v>
      </c>
      <c r="G69" s="50"/>
      <c r="H69" s="50"/>
      <c r="I69" s="50"/>
      <c r="K69" s="50"/>
      <c r="L69" s="74"/>
      <c r="M69" s="74"/>
      <c r="N69" s="74"/>
      <c r="O69" s="70"/>
      <c r="P69" s="70"/>
      <c r="Q69" s="70"/>
    </row>
    <row r="70" spans="1:17" x14ac:dyDescent="0.25">
      <c r="A70" s="5" t="s">
        <v>198</v>
      </c>
      <c r="B70" s="7" t="s">
        <v>120</v>
      </c>
      <c r="C70" s="53">
        <v>1.2166070396039601</v>
      </c>
      <c r="D70" s="53">
        <v>15.185575</v>
      </c>
      <c r="E70" s="53">
        <v>1.0222999999999999E-2</v>
      </c>
      <c r="F70" s="6" t="s">
        <v>144</v>
      </c>
      <c r="G70" s="50"/>
      <c r="H70" s="50"/>
      <c r="I70" s="50"/>
      <c r="K70" s="50"/>
      <c r="L70" s="74"/>
      <c r="M70" s="74"/>
      <c r="N70" s="74"/>
      <c r="O70" s="70"/>
      <c r="P70" s="70"/>
      <c r="Q70" s="70"/>
    </row>
    <row r="71" spans="1:17" x14ac:dyDescent="0.25">
      <c r="A71" s="21" t="s">
        <v>252</v>
      </c>
      <c r="B71" s="22" t="s">
        <v>253</v>
      </c>
      <c r="C71" s="52">
        <v>1.1404560841584159</v>
      </c>
      <c r="D71" s="52">
        <v>-7.2041110000000002</v>
      </c>
      <c r="E71" s="52">
        <v>-0.17818800000000001</v>
      </c>
      <c r="F71" s="8" t="s">
        <v>11</v>
      </c>
      <c r="G71" s="50"/>
      <c r="H71" s="50"/>
      <c r="I71" s="50"/>
      <c r="K71" s="50"/>
      <c r="L71" s="74"/>
      <c r="M71" s="74"/>
      <c r="N71" s="74"/>
      <c r="O71" s="70"/>
      <c r="P71" s="70"/>
      <c r="Q71" s="70"/>
    </row>
    <row r="72" spans="1:17" x14ac:dyDescent="0.25">
      <c r="A72" s="5" t="s">
        <v>204</v>
      </c>
      <c r="B72" s="7" t="s">
        <v>117</v>
      </c>
      <c r="C72" s="53">
        <v>1.131677663366337</v>
      </c>
      <c r="D72" s="53">
        <v>-0.85191759999999983</v>
      </c>
      <c r="E72" s="53">
        <v>-2.5829E-3</v>
      </c>
      <c r="F72" s="6" t="s">
        <v>143</v>
      </c>
      <c r="G72" s="50"/>
      <c r="H72" s="50"/>
      <c r="I72" s="50"/>
      <c r="K72" s="50"/>
      <c r="L72" s="74"/>
      <c r="M72" s="74"/>
      <c r="N72" s="74"/>
      <c r="O72" s="70"/>
      <c r="P72" s="70"/>
      <c r="Q72" s="70"/>
    </row>
    <row r="73" spans="1:17" x14ac:dyDescent="0.25">
      <c r="A73" s="21" t="s">
        <v>191</v>
      </c>
      <c r="B73" s="22" t="s">
        <v>123</v>
      </c>
      <c r="C73" s="52">
        <v>1.109468184158416</v>
      </c>
      <c r="D73" s="52">
        <v>-9.4032149999999994</v>
      </c>
      <c r="E73" s="52">
        <v>-1.0486</v>
      </c>
      <c r="F73" s="8" t="s">
        <v>141</v>
      </c>
      <c r="G73" s="50"/>
      <c r="H73" s="50"/>
      <c r="I73" s="50"/>
      <c r="K73" s="50"/>
      <c r="L73" s="74"/>
      <c r="M73" s="74"/>
      <c r="N73" s="74"/>
      <c r="O73" s="70"/>
      <c r="P73" s="70"/>
      <c r="Q73" s="70"/>
    </row>
    <row r="74" spans="1:17" x14ac:dyDescent="0.25">
      <c r="A74" s="5" t="s">
        <v>248</v>
      </c>
      <c r="B74" s="7" t="s">
        <v>249</v>
      </c>
      <c r="C74" s="53">
        <v>1.0600123564356441</v>
      </c>
      <c r="D74" s="53">
        <v>4.5969274999999996</v>
      </c>
      <c r="E74" s="53">
        <v>0.16237099999999999</v>
      </c>
      <c r="F74" s="6" t="s">
        <v>15</v>
      </c>
      <c r="G74" s="50"/>
      <c r="H74" s="50"/>
      <c r="I74" s="50"/>
      <c r="K74" s="50"/>
      <c r="L74" s="74"/>
      <c r="M74" s="74"/>
      <c r="N74" s="74"/>
      <c r="O74" s="70"/>
      <c r="P74" s="70"/>
      <c r="Q74" s="70"/>
    </row>
    <row r="75" spans="1:17" x14ac:dyDescent="0.25">
      <c r="A75" s="21" t="s">
        <v>208</v>
      </c>
      <c r="B75" s="22" t="s">
        <v>137</v>
      </c>
      <c r="C75" s="52">
        <v>1.0463397633663372</v>
      </c>
      <c r="D75" s="52">
        <v>2.9784755000000001</v>
      </c>
      <c r="E75" s="52">
        <v>0.65484919999999991</v>
      </c>
      <c r="F75" s="8" t="s">
        <v>16</v>
      </c>
      <c r="G75" s="50"/>
      <c r="H75" s="50"/>
      <c r="I75" s="50"/>
      <c r="K75" s="50"/>
      <c r="L75" s="74"/>
      <c r="M75" s="74"/>
      <c r="N75" s="74"/>
      <c r="O75" s="70"/>
      <c r="P75" s="70"/>
      <c r="Q75" s="70"/>
    </row>
    <row r="76" spans="1:17" x14ac:dyDescent="0.25">
      <c r="A76" s="5" t="s">
        <v>207</v>
      </c>
      <c r="B76" s="7" t="s">
        <v>135</v>
      </c>
      <c r="C76" s="53">
        <v>1.0338835346534649</v>
      </c>
      <c r="D76" s="53">
        <v>10.070829</v>
      </c>
      <c r="E76" s="53">
        <v>-0.81258350000000001</v>
      </c>
      <c r="F76" s="6" t="s">
        <v>142</v>
      </c>
      <c r="G76" s="50"/>
      <c r="H76" s="50"/>
      <c r="I76" s="50"/>
      <c r="K76" s="50"/>
      <c r="L76" s="74"/>
      <c r="M76" s="74"/>
      <c r="N76" s="74"/>
      <c r="O76" s="70"/>
      <c r="P76" s="70"/>
      <c r="Q76" s="70"/>
    </row>
    <row r="77" spans="1:17" x14ac:dyDescent="0.25">
      <c r="A77" s="21" t="s">
        <v>195</v>
      </c>
      <c r="B77" s="22" t="s">
        <v>122</v>
      </c>
      <c r="C77" s="52">
        <v>1.001013534653465</v>
      </c>
      <c r="D77" s="52">
        <v>-6.222842</v>
      </c>
      <c r="E77" s="52">
        <v>0.97624900000000003</v>
      </c>
      <c r="F77" s="8" t="s">
        <v>17</v>
      </c>
      <c r="G77" s="50"/>
      <c r="H77" s="50"/>
      <c r="I77" s="50"/>
      <c r="K77" s="50"/>
      <c r="L77" s="74"/>
      <c r="M77" s="74"/>
      <c r="N77" s="74"/>
      <c r="O77" s="70"/>
      <c r="P77" s="70"/>
      <c r="Q77" s="70"/>
    </row>
    <row r="78" spans="1:17" x14ac:dyDescent="0.25">
      <c r="A78" s="5" t="s">
        <v>173</v>
      </c>
      <c r="B78" s="7" t="s">
        <v>92</v>
      </c>
      <c r="C78" s="53">
        <v>0.96165533663366343</v>
      </c>
      <c r="D78" s="53">
        <v>2.0561915000000002</v>
      </c>
      <c r="E78" s="53">
        <v>-9.5683000000000004E-2</v>
      </c>
      <c r="F78" s="6" t="s">
        <v>14</v>
      </c>
      <c r="G78" s="50"/>
      <c r="H78" s="50"/>
      <c r="I78" s="50"/>
      <c r="K78" s="50"/>
      <c r="L78" s="74"/>
      <c r="M78" s="74"/>
      <c r="N78" s="74"/>
      <c r="O78" s="70"/>
      <c r="P78" s="70"/>
      <c r="Q78" s="70"/>
    </row>
    <row r="79" spans="1:17" x14ac:dyDescent="0.25">
      <c r="A79" s="21" t="s">
        <v>250</v>
      </c>
      <c r="B79" s="22" t="s">
        <v>251</v>
      </c>
      <c r="C79" s="52">
        <v>0.95242188118811888</v>
      </c>
      <c r="D79" s="52">
        <v>-15.616674</v>
      </c>
      <c r="E79" s="52">
        <v>-4.1253999999999999E-2</v>
      </c>
      <c r="F79" s="8" t="s">
        <v>142</v>
      </c>
      <c r="G79" s="50"/>
      <c r="H79" s="50"/>
      <c r="I79" s="50"/>
      <c r="K79" s="50"/>
      <c r="L79" s="74"/>
      <c r="M79" s="74"/>
      <c r="N79" s="74"/>
      <c r="O79" s="70"/>
      <c r="P79" s="70"/>
      <c r="Q79" s="70"/>
    </row>
    <row r="80" spans="1:17" x14ac:dyDescent="0.25">
      <c r="A80" s="5" t="s">
        <v>233</v>
      </c>
      <c r="B80" s="7" t="s">
        <v>128</v>
      </c>
      <c r="C80" s="53">
        <v>0.90886987375746542</v>
      </c>
      <c r="D80" s="53">
        <v>-0.98080425519999959</v>
      </c>
      <c r="E80" s="53">
        <v>0.1461281271999999</v>
      </c>
      <c r="F80" s="6" t="s">
        <v>17</v>
      </c>
      <c r="G80" s="50"/>
      <c r="H80" s="50"/>
      <c r="I80" s="50"/>
      <c r="K80" s="50"/>
      <c r="L80" s="74"/>
      <c r="M80" s="74"/>
      <c r="N80" s="74"/>
      <c r="O80" s="70"/>
      <c r="P80" s="70"/>
      <c r="Q80" s="70"/>
    </row>
    <row r="81" spans="1:17" x14ac:dyDescent="0.25">
      <c r="A81" s="21" t="s">
        <v>238</v>
      </c>
      <c r="B81" s="22" t="s">
        <v>239</v>
      </c>
      <c r="C81" s="52">
        <v>0.88202858415841578</v>
      </c>
      <c r="D81" s="52">
        <v>34.427689000000001</v>
      </c>
      <c r="E81" s="52">
        <v>0</v>
      </c>
      <c r="F81" s="8" t="s">
        <v>11</v>
      </c>
      <c r="G81" s="50"/>
      <c r="H81" s="50"/>
      <c r="I81" s="50"/>
      <c r="K81" s="50"/>
      <c r="L81" s="74"/>
      <c r="M81" s="74"/>
      <c r="N81" s="74"/>
      <c r="O81" s="70"/>
      <c r="P81" s="70"/>
      <c r="Q81" s="70"/>
    </row>
    <row r="82" spans="1:17" x14ac:dyDescent="0.25">
      <c r="A82" s="5" t="s">
        <v>229</v>
      </c>
      <c r="B82" s="7" t="s">
        <v>230</v>
      </c>
      <c r="C82" s="53">
        <v>0.87934412376237625</v>
      </c>
      <c r="D82" s="53">
        <v>15.783499000000001</v>
      </c>
      <c r="E82" s="53">
        <v>-8.1387000000000001E-2</v>
      </c>
      <c r="F82" s="6" t="s">
        <v>10</v>
      </c>
      <c r="G82" s="50"/>
      <c r="H82" s="50"/>
      <c r="I82" s="50"/>
      <c r="K82" s="50"/>
      <c r="L82" s="74"/>
      <c r="M82" s="74"/>
      <c r="N82" s="74"/>
      <c r="O82" s="70"/>
      <c r="P82" s="70"/>
      <c r="Q82" s="70"/>
    </row>
    <row r="83" spans="1:17" x14ac:dyDescent="0.25">
      <c r="A83" s="21" t="s">
        <v>240</v>
      </c>
      <c r="B83" s="22" t="s">
        <v>241</v>
      </c>
      <c r="C83" s="52">
        <v>0.82699782079207929</v>
      </c>
      <c r="D83" s="52">
        <v>-18.265719000000001</v>
      </c>
      <c r="E83" s="52">
        <v>-0.44114450000000011</v>
      </c>
      <c r="F83" s="8" t="s">
        <v>17</v>
      </c>
      <c r="G83" s="50"/>
      <c r="H83" s="50"/>
      <c r="I83" s="50"/>
      <c r="K83" s="50"/>
      <c r="L83" s="74"/>
      <c r="M83" s="74"/>
      <c r="N83" s="74"/>
      <c r="O83" s="70"/>
      <c r="P83" s="70"/>
      <c r="Q83" s="70"/>
    </row>
    <row r="84" spans="1:17" x14ac:dyDescent="0.25">
      <c r="A84" s="5" t="s">
        <v>175</v>
      </c>
      <c r="B84" s="7" t="s">
        <v>106</v>
      </c>
      <c r="C84" s="53">
        <v>0.82505062376237626</v>
      </c>
      <c r="D84" s="53">
        <v>-4.6382595000000002</v>
      </c>
      <c r="E84" s="53">
        <v>-0.1420825</v>
      </c>
      <c r="F84" s="6" t="s">
        <v>142</v>
      </c>
      <c r="G84" s="50"/>
      <c r="H84" s="50"/>
      <c r="I84" s="50"/>
      <c r="K84" s="50"/>
      <c r="L84" s="74"/>
      <c r="M84" s="74"/>
      <c r="N84" s="74"/>
      <c r="O84" s="70"/>
      <c r="P84" s="70"/>
      <c r="Q84" s="70"/>
    </row>
    <row r="85" spans="1:17" x14ac:dyDescent="0.25">
      <c r="A85" s="21" t="s">
        <v>244</v>
      </c>
      <c r="B85" s="22" t="s">
        <v>245</v>
      </c>
      <c r="C85" s="52">
        <v>0.77310945940594056</v>
      </c>
      <c r="D85" s="52">
        <v>-11.7873576</v>
      </c>
      <c r="E85" s="52">
        <v>-5.5872999999999999E-2</v>
      </c>
      <c r="F85" s="8" t="s">
        <v>13</v>
      </c>
      <c r="G85" s="50"/>
      <c r="H85" s="50"/>
      <c r="I85" s="50"/>
      <c r="K85" s="50"/>
      <c r="L85" s="74"/>
      <c r="M85" s="74"/>
      <c r="N85" s="74"/>
      <c r="O85" s="70"/>
      <c r="P85" s="70"/>
      <c r="Q85" s="70"/>
    </row>
    <row r="86" spans="1:17" x14ac:dyDescent="0.25">
      <c r="A86" s="5" t="s">
        <v>231</v>
      </c>
      <c r="B86" s="7" t="s">
        <v>232</v>
      </c>
      <c r="C86" s="53">
        <v>0.75465037128712864</v>
      </c>
      <c r="D86" s="53">
        <v>2.5172639999999999</v>
      </c>
      <c r="E86" s="53">
        <v>-0.69589100000000004</v>
      </c>
      <c r="F86" s="6" t="s">
        <v>16</v>
      </c>
      <c r="G86" s="50"/>
      <c r="H86" s="50"/>
      <c r="I86" s="50"/>
      <c r="K86" s="50"/>
      <c r="L86" s="74"/>
      <c r="M86" s="74"/>
      <c r="N86" s="74"/>
      <c r="O86" s="70"/>
      <c r="P86" s="70"/>
      <c r="Q86" s="70"/>
    </row>
    <row r="87" spans="1:17" x14ac:dyDescent="0.25">
      <c r="A87" s="21" t="s">
        <v>263</v>
      </c>
      <c r="B87" s="22" t="s">
        <v>260</v>
      </c>
      <c r="C87" s="52">
        <v>0.75124491980198027</v>
      </c>
      <c r="D87" s="52">
        <v>0.89577219999999991</v>
      </c>
      <c r="E87" s="52">
        <v>-4.68523E-2</v>
      </c>
      <c r="F87" s="8" t="s">
        <v>14</v>
      </c>
      <c r="G87" s="50"/>
      <c r="H87" s="50"/>
      <c r="I87" s="50"/>
      <c r="K87" s="50"/>
      <c r="L87" s="74"/>
      <c r="M87" s="74"/>
      <c r="N87" s="74"/>
      <c r="O87" s="70"/>
      <c r="P87" s="70"/>
      <c r="Q87" s="70"/>
    </row>
    <row r="88" spans="1:17" x14ac:dyDescent="0.25">
      <c r="A88" s="5" t="s">
        <v>242</v>
      </c>
      <c r="B88" s="7" t="s">
        <v>243</v>
      </c>
      <c r="C88" s="53">
        <v>0.73395863366336633</v>
      </c>
      <c r="D88" s="53">
        <v>-2.4464519999999998</v>
      </c>
      <c r="E88" s="53">
        <v>0.35083950000000003</v>
      </c>
      <c r="F88" s="6" t="s">
        <v>17</v>
      </c>
      <c r="G88" s="50"/>
      <c r="H88" s="50"/>
      <c r="I88" s="50"/>
      <c r="K88" s="50"/>
      <c r="L88" s="74"/>
      <c r="M88" s="74"/>
      <c r="N88" s="74"/>
      <c r="O88" s="70"/>
      <c r="P88" s="70"/>
      <c r="Q88" s="70"/>
    </row>
    <row r="89" spans="1:17" x14ac:dyDescent="0.25">
      <c r="A89" s="21" t="s">
        <v>202</v>
      </c>
      <c r="B89" s="22" t="s">
        <v>125</v>
      </c>
      <c r="C89" s="52">
        <v>0.68275583726772282</v>
      </c>
      <c r="D89" s="52">
        <v>-2.6761391480600007</v>
      </c>
      <c r="E89" s="52">
        <v>6.0339592460000008E-2</v>
      </c>
      <c r="F89" s="8" t="s">
        <v>17</v>
      </c>
      <c r="G89" s="50"/>
      <c r="H89" s="50"/>
      <c r="I89" s="50"/>
      <c r="K89" s="50"/>
      <c r="L89" s="74"/>
      <c r="M89" s="74"/>
      <c r="N89" s="74"/>
      <c r="O89" s="70"/>
      <c r="P89" s="70"/>
      <c r="Q89" s="70"/>
    </row>
    <row r="90" spans="1:17" x14ac:dyDescent="0.25">
      <c r="A90" s="5" t="s">
        <v>201</v>
      </c>
      <c r="B90" s="7" t="s">
        <v>133</v>
      </c>
      <c r="C90" s="53">
        <v>0.57548304950495055</v>
      </c>
      <c r="D90" s="53">
        <v>-1.6395109999999999</v>
      </c>
      <c r="E90" s="53">
        <v>-0.32585150000000002</v>
      </c>
      <c r="F90" s="6" t="s">
        <v>17</v>
      </c>
      <c r="G90" s="50"/>
      <c r="H90" s="50"/>
      <c r="I90" s="50"/>
      <c r="K90" s="50"/>
      <c r="L90" s="74"/>
      <c r="M90" s="74"/>
      <c r="N90" s="74"/>
      <c r="O90" s="70"/>
      <c r="P90" s="70"/>
      <c r="Q90" s="70"/>
    </row>
    <row r="91" spans="1:17" x14ac:dyDescent="0.25">
      <c r="A91" s="21" t="s">
        <v>234</v>
      </c>
      <c r="B91" s="22" t="s">
        <v>235</v>
      </c>
      <c r="C91" s="52">
        <v>0.57397439108910886</v>
      </c>
      <c r="D91" s="52">
        <v>-0.48623250000000001</v>
      </c>
      <c r="E91" s="52">
        <v>0.1578965</v>
      </c>
      <c r="F91" s="8" t="s">
        <v>16</v>
      </c>
      <c r="G91" s="50"/>
      <c r="H91" s="50"/>
      <c r="I91" s="50"/>
      <c r="K91" s="50"/>
      <c r="L91" s="74"/>
      <c r="M91" s="74"/>
      <c r="N91" s="74"/>
      <c r="O91" s="70"/>
      <c r="P91" s="70"/>
      <c r="Q91" s="70"/>
    </row>
    <row r="92" spans="1:17" x14ac:dyDescent="0.25">
      <c r="A92" s="5" t="s">
        <v>261</v>
      </c>
      <c r="B92" s="7" t="s">
        <v>262</v>
      </c>
      <c r="C92" s="53">
        <v>0.53066866336633656</v>
      </c>
      <c r="D92" s="53">
        <v>22.6016485</v>
      </c>
      <c r="E92" s="53">
        <v>-5.7253499999999999E-2</v>
      </c>
      <c r="F92" s="6" t="s">
        <v>14</v>
      </c>
      <c r="G92" s="50"/>
      <c r="H92" s="50"/>
      <c r="I92" s="50"/>
      <c r="K92" s="50"/>
      <c r="L92" s="74"/>
      <c r="M92" s="74"/>
      <c r="N92" s="74"/>
      <c r="O92" s="70"/>
      <c r="P92" s="70"/>
      <c r="Q92" s="70"/>
    </row>
    <row r="93" spans="1:17" x14ac:dyDescent="0.25">
      <c r="A93" s="21" t="s">
        <v>212</v>
      </c>
      <c r="B93" s="22" t="s">
        <v>213</v>
      </c>
      <c r="C93" s="52">
        <v>0.50502553564356445</v>
      </c>
      <c r="D93" s="52">
        <v>-0.1086905</v>
      </c>
      <c r="E93" s="52">
        <v>-3.6992199999999996E-2</v>
      </c>
      <c r="F93" s="8" t="s">
        <v>143</v>
      </c>
      <c r="G93" s="50"/>
      <c r="H93" s="50"/>
      <c r="I93" s="50"/>
      <c r="K93" s="50"/>
      <c r="L93" s="74"/>
      <c r="M93" s="74"/>
      <c r="N93" s="74"/>
      <c r="O93" s="70"/>
      <c r="P93" s="70"/>
      <c r="Q93" s="70"/>
    </row>
    <row r="94" spans="1:17" x14ac:dyDescent="0.25">
      <c r="A94" s="5" t="s">
        <v>206</v>
      </c>
      <c r="B94" s="7" t="s">
        <v>140</v>
      </c>
      <c r="C94" s="53">
        <v>0.50435416811881195</v>
      </c>
      <c r="D94" s="53">
        <v>-6.5116367999999998</v>
      </c>
      <c r="E94" s="53">
        <v>1.66795E-2</v>
      </c>
      <c r="F94" s="6" t="s">
        <v>14</v>
      </c>
      <c r="G94" s="50"/>
      <c r="H94" s="50"/>
      <c r="I94" s="50"/>
      <c r="K94" s="50"/>
      <c r="L94" s="74"/>
      <c r="M94" s="74"/>
      <c r="N94" s="74"/>
      <c r="O94" s="70"/>
      <c r="P94" s="70"/>
      <c r="Q94" s="70"/>
    </row>
    <row r="95" spans="1:17" x14ac:dyDescent="0.25">
      <c r="A95" s="21" t="s">
        <v>246</v>
      </c>
      <c r="B95" s="22" t="s">
        <v>247</v>
      </c>
      <c r="C95" s="52">
        <v>0.50147249801980198</v>
      </c>
      <c r="D95" s="52">
        <v>3.4284761000000001</v>
      </c>
      <c r="E95" s="52">
        <v>-7.981379999999999E-2</v>
      </c>
      <c r="F95" s="8" t="s">
        <v>14</v>
      </c>
      <c r="G95" s="50"/>
      <c r="H95" s="50"/>
      <c r="I95" s="50"/>
      <c r="K95" s="50"/>
      <c r="L95" s="74"/>
      <c r="M95" s="74"/>
      <c r="N95" s="74"/>
      <c r="O95" s="70"/>
      <c r="P95" s="70"/>
      <c r="Q95" s="70"/>
    </row>
    <row r="96" spans="1:17" x14ac:dyDescent="0.25">
      <c r="A96" s="5" t="s">
        <v>254</v>
      </c>
      <c r="B96" s="7" t="s">
        <v>255</v>
      </c>
      <c r="C96" s="53">
        <v>0.49232822277227734</v>
      </c>
      <c r="D96" s="53">
        <v>8.2119079999999993</v>
      </c>
      <c r="E96" s="53">
        <v>0.56420199999999998</v>
      </c>
      <c r="F96" s="6" t="s">
        <v>142</v>
      </c>
      <c r="G96" s="50"/>
      <c r="H96" s="50"/>
      <c r="I96" s="50"/>
      <c r="K96" s="50"/>
      <c r="L96" s="74"/>
      <c r="M96" s="74"/>
      <c r="N96" s="74"/>
      <c r="O96" s="70"/>
      <c r="P96" s="70"/>
      <c r="Q96" s="70"/>
    </row>
    <row r="97" spans="1:17" x14ac:dyDescent="0.25">
      <c r="A97" s="21" t="s">
        <v>256</v>
      </c>
      <c r="B97" s="22" t="s">
        <v>257</v>
      </c>
      <c r="C97" s="52">
        <v>0.4862838168316832</v>
      </c>
      <c r="D97" s="52">
        <v>-5.3492305</v>
      </c>
      <c r="E97" s="52">
        <v>-0.34824250000000001</v>
      </c>
      <c r="F97" s="8" t="s">
        <v>11</v>
      </c>
      <c r="G97" s="50"/>
      <c r="H97" s="50"/>
      <c r="I97" s="50"/>
      <c r="K97" s="50"/>
      <c r="L97" s="74"/>
      <c r="M97" s="74"/>
      <c r="N97" s="74"/>
      <c r="O97" s="70"/>
      <c r="P97" s="70"/>
      <c r="Q97" s="70"/>
    </row>
    <row r="98" spans="1:17" x14ac:dyDescent="0.25">
      <c r="A98" s="5" t="s">
        <v>205</v>
      </c>
      <c r="B98" s="7" t="s">
        <v>138</v>
      </c>
      <c r="C98" s="53">
        <v>0.46263596534653467</v>
      </c>
      <c r="D98" s="53">
        <v>-2.3375819999999998</v>
      </c>
      <c r="E98" s="53">
        <v>0.15793499999999999</v>
      </c>
      <c r="F98" s="6" t="s">
        <v>14</v>
      </c>
      <c r="G98" s="50"/>
      <c r="H98" s="50"/>
      <c r="I98" s="50"/>
      <c r="K98" s="50"/>
      <c r="L98" s="74"/>
      <c r="M98" s="74"/>
      <c r="N98" s="74"/>
      <c r="O98" s="70"/>
      <c r="P98" s="70"/>
      <c r="Q98" s="70"/>
    </row>
    <row r="99" spans="1:17" x14ac:dyDescent="0.25">
      <c r="A99" s="21" t="s">
        <v>200</v>
      </c>
      <c r="B99" s="22" t="s">
        <v>119</v>
      </c>
      <c r="C99" s="52">
        <v>0.45154830237544547</v>
      </c>
      <c r="D99" s="52">
        <v>-2.0406143942099999</v>
      </c>
      <c r="E99" s="52">
        <v>0.21885241289000001</v>
      </c>
      <c r="F99" s="8" t="s">
        <v>17</v>
      </c>
      <c r="G99" s="50"/>
      <c r="H99" s="50"/>
      <c r="I99" s="50"/>
      <c r="K99" s="50"/>
      <c r="L99" s="74"/>
      <c r="M99" s="74"/>
      <c r="N99" s="74"/>
      <c r="O99" s="70"/>
      <c r="P99" s="70"/>
      <c r="Q99" s="70"/>
    </row>
    <row r="100" spans="1:17" x14ac:dyDescent="0.25">
      <c r="A100" s="5" t="s">
        <v>258</v>
      </c>
      <c r="B100" s="7" t="s">
        <v>259</v>
      </c>
      <c r="C100" s="53">
        <v>0.43540181683168322</v>
      </c>
      <c r="D100" s="53">
        <v>-4.8221365</v>
      </c>
      <c r="E100" s="53">
        <v>-0.26605649999999997</v>
      </c>
      <c r="F100" s="6" t="s">
        <v>17</v>
      </c>
      <c r="G100" s="50"/>
      <c r="H100" s="50"/>
      <c r="I100" s="50"/>
      <c r="K100" s="50"/>
      <c r="L100" s="74"/>
      <c r="M100" s="74"/>
      <c r="N100" s="74"/>
      <c r="O100" s="70"/>
      <c r="P100" s="70"/>
      <c r="Q100" s="70"/>
    </row>
    <row r="101" spans="1:17" x14ac:dyDescent="0.25">
      <c r="A101" s="72" t="s">
        <v>271</v>
      </c>
      <c r="B101" s="73" t="s">
        <v>272</v>
      </c>
      <c r="C101" s="83">
        <v>0.40445531683168323</v>
      </c>
      <c r="D101" s="83">
        <v>-4.2558199999999999</v>
      </c>
      <c r="E101" s="83">
        <v>-0.64891549999999998</v>
      </c>
      <c r="F101" s="9" t="s">
        <v>14</v>
      </c>
      <c r="G101" s="50"/>
      <c r="H101" s="50"/>
      <c r="I101" s="50"/>
      <c r="K101" s="50"/>
      <c r="L101" s="74"/>
      <c r="M101" s="74"/>
      <c r="N101" s="74"/>
      <c r="O101" s="70"/>
      <c r="P101" s="70"/>
      <c r="Q101" s="70"/>
    </row>
    <row r="102" spans="1:17" x14ac:dyDescent="0.25">
      <c r="A102" s="81"/>
      <c r="B102" s="10"/>
      <c r="C102" s="80"/>
      <c r="D102" s="80"/>
      <c r="E102" s="80"/>
      <c r="F102" s="82"/>
      <c r="I102" s="74"/>
    </row>
    <row r="103" spans="1:17" x14ac:dyDescent="0.25">
      <c r="A103" s="81"/>
      <c r="B103" s="10"/>
      <c r="C103" s="80"/>
      <c r="D103" s="80"/>
      <c r="E103" s="80"/>
      <c r="F103" s="82"/>
      <c r="I103" s="74"/>
    </row>
    <row r="104" spans="1:17" x14ac:dyDescent="0.25">
      <c r="A104" s="81"/>
      <c r="B104" s="10"/>
      <c r="C104" s="80"/>
      <c r="D104" s="80"/>
      <c r="E104" s="80"/>
      <c r="F104" s="82"/>
      <c r="I104" s="74"/>
    </row>
    <row r="105" spans="1:17" x14ac:dyDescent="0.25">
      <c r="A105" s="11" t="s">
        <v>80</v>
      </c>
      <c r="I105" s="74"/>
    </row>
    <row r="106" spans="1:17" x14ac:dyDescent="0.25">
      <c r="A106" s="11" t="s">
        <v>131</v>
      </c>
      <c r="I106" s="74"/>
    </row>
    <row r="107" spans="1:17" x14ac:dyDescent="0.25">
      <c r="A107" s="11" t="s">
        <v>130</v>
      </c>
      <c r="I107" s="74"/>
    </row>
    <row r="108" spans="1:17" x14ac:dyDescent="0.25">
      <c r="A108" s="11" t="s">
        <v>134</v>
      </c>
      <c r="I108" s="74"/>
    </row>
    <row r="109" spans="1:17" x14ac:dyDescent="0.25">
      <c r="A109" s="11" t="s">
        <v>73</v>
      </c>
      <c r="I109" s="74"/>
    </row>
    <row r="110" spans="1:17" x14ac:dyDescent="0.25">
      <c r="I110" s="74"/>
    </row>
    <row r="111" spans="1:17" x14ac:dyDescent="0.25">
      <c r="I111" s="74"/>
    </row>
    <row r="112" spans="1:17" x14ac:dyDescent="0.25">
      <c r="I112" s="74"/>
    </row>
    <row r="113" spans="9:9" x14ac:dyDescent="0.25">
      <c r="I113" s="74"/>
    </row>
    <row r="114" spans="9:9" x14ac:dyDescent="0.25">
      <c r="I114" s="74"/>
    </row>
    <row r="115" spans="9:9" x14ac:dyDescent="0.25">
      <c r="I115" s="74"/>
    </row>
    <row r="116" spans="9:9" x14ac:dyDescent="0.25">
      <c r="I116" s="74"/>
    </row>
    <row r="117" spans="9:9" x14ac:dyDescent="0.25">
      <c r="I117" s="74"/>
    </row>
    <row r="118" spans="9:9" x14ac:dyDescent="0.25">
      <c r="I118" s="74"/>
    </row>
    <row r="119" spans="9:9" x14ac:dyDescent="0.25">
      <c r="I119" s="74"/>
    </row>
    <row r="120" spans="9:9" x14ac:dyDescent="0.25">
      <c r="I120" s="74"/>
    </row>
    <row r="121" spans="9:9" x14ac:dyDescent="0.25">
      <c r="I121" s="74"/>
    </row>
    <row r="122" spans="9:9" x14ac:dyDescent="0.25">
      <c r="I122" s="74"/>
    </row>
    <row r="123" spans="9:9" x14ac:dyDescent="0.25">
      <c r="I123" s="74"/>
    </row>
    <row r="124" spans="9:9" x14ac:dyDescent="0.25">
      <c r="I124" s="74"/>
    </row>
    <row r="125" spans="9:9" x14ac:dyDescent="0.25">
      <c r="I125" s="74"/>
    </row>
    <row r="126" spans="9:9" x14ac:dyDescent="0.25">
      <c r="I126" s="74"/>
    </row>
    <row r="127" spans="9:9" x14ac:dyDescent="0.25">
      <c r="I127" s="74"/>
    </row>
    <row r="128" spans="9:9" x14ac:dyDescent="0.25">
      <c r="I128" s="74"/>
    </row>
    <row r="129" spans="9:9" x14ac:dyDescent="0.25">
      <c r="I129" s="74"/>
    </row>
    <row r="130" spans="9:9" x14ac:dyDescent="0.25">
      <c r="I130" s="74"/>
    </row>
    <row r="131" spans="9:9" x14ac:dyDescent="0.25">
      <c r="I131" s="74"/>
    </row>
    <row r="132" spans="9:9" x14ac:dyDescent="0.25">
      <c r="I132" s="74"/>
    </row>
    <row r="133" spans="9:9" x14ac:dyDescent="0.25">
      <c r="I133" s="74"/>
    </row>
    <row r="134" spans="9:9" x14ac:dyDescent="0.25">
      <c r="I134" s="74"/>
    </row>
    <row r="135" spans="9:9" x14ac:dyDescent="0.25">
      <c r="I135" s="74"/>
    </row>
    <row r="136" spans="9:9" x14ac:dyDescent="0.25">
      <c r="I136" s="74"/>
    </row>
    <row r="137" spans="9:9" x14ac:dyDescent="0.25">
      <c r="I137" s="74"/>
    </row>
    <row r="138" spans="9:9" x14ac:dyDescent="0.25">
      <c r="I138" s="74"/>
    </row>
    <row r="139" spans="9:9" x14ac:dyDescent="0.25">
      <c r="I139" s="74"/>
    </row>
    <row r="140" spans="9:9" x14ac:dyDescent="0.25">
      <c r="I140" s="74"/>
    </row>
    <row r="141" spans="9:9" x14ac:dyDescent="0.25">
      <c r="I141" s="74"/>
    </row>
    <row r="142" spans="9:9" x14ac:dyDescent="0.25">
      <c r="I142" s="74"/>
    </row>
    <row r="143" spans="9:9" x14ac:dyDescent="0.25">
      <c r="I143" s="74"/>
    </row>
    <row r="144" spans="9:9" x14ac:dyDescent="0.25">
      <c r="I144" s="74"/>
    </row>
    <row r="145" spans="9:9" x14ac:dyDescent="0.25">
      <c r="I145" s="74"/>
    </row>
    <row r="146" spans="9:9" x14ac:dyDescent="0.25">
      <c r="I146" s="74"/>
    </row>
    <row r="147" spans="9:9" x14ac:dyDescent="0.25">
      <c r="I147" s="74"/>
    </row>
    <row r="148" spans="9:9" x14ac:dyDescent="0.25">
      <c r="I148" s="74"/>
    </row>
    <row r="149" spans="9:9" x14ac:dyDescent="0.25">
      <c r="I149" s="74"/>
    </row>
    <row r="150" spans="9:9" x14ac:dyDescent="0.25">
      <c r="I150" s="74"/>
    </row>
    <row r="151" spans="9:9" x14ac:dyDescent="0.25">
      <c r="I151" s="74"/>
    </row>
    <row r="152" spans="9:9" x14ac:dyDescent="0.25">
      <c r="I152" s="74"/>
    </row>
    <row r="153" spans="9:9" x14ac:dyDescent="0.25">
      <c r="I153" s="74"/>
    </row>
    <row r="154" spans="9:9" x14ac:dyDescent="0.25">
      <c r="I154" s="74"/>
    </row>
    <row r="155" spans="9:9" x14ac:dyDescent="0.25">
      <c r="I155" s="74"/>
    </row>
    <row r="156" spans="9:9" x14ac:dyDescent="0.25">
      <c r="I156" s="74"/>
    </row>
    <row r="157" spans="9:9" x14ac:dyDescent="0.25">
      <c r="I157" s="74"/>
    </row>
    <row r="158" spans="9:9" x14ac:dyDescent="0.25">
      <c r="I158" s="74"/>
    </row>
    <row r="159" spans="9:9" x14ac:dyDescent="0.25">
      <c r="I159" s="74"/>
    </row>
    <row r="160" spans="9:9" x14ac:dyDescent="0.25">
      <c r="I160" s="74"/>
    </row>
    <row r="161" spans="9:9" x14ac:dyDescent="0.25">
      <c r="I161" s="74"/>
    </row>
    <row r="162" spans="9:9" x14ac:dyDescent="0.25">
      <c r="I162" s="74"/>
    </row>
    <row r="163" spans="9:9" x14ac:dyDescent="0.25">
      <c r="I163" s="74"/>
    </row>
    <row r="164" spans="9:9" x14ac:dyDescent="0.25">
      <c r="I164" s="74"/>
    </row>
    <row r="165" spans="9:9" x14ac:dyDescent="0.25">
      <c r="I165" s="74"/>
    </row>
    <row r="166" spans="9:9" x14ac:dyDescent="0.25">
      <c r="I166" s="74"/>
    </row>
    <row r="167" spans="9:9" x14ac:dyDescent="0.25">
      <c r="I167" s="74"/>
    </row>
    <row r="168" spans="9:9" x14ac:dyDescent="0.25">
      <c r="I168" s="74"/>
    </row>
    <row r="169" spans="9:9" x14ac:dyDescent="0.25">
      <c r="I169" s="74"/>
    </row>
    <row r="170" spans="9:9" x14ac:dyDescent="0.25">
      <c r="I170" s="74"/>
    </row>
    <row r="171" spans="9:9" x14ac:dyDescent="0.25">
      <c r="I171" s="74"/>
    </row>
    <row r="172" spans="9:9" x14ac:dyDescent="0.25">
      <c r="I172" s="74"/>
    </row>
    <row r="173" spans="9:9" x14ac:dyDescent="0.25">
      <c r="I173" s="74"/>
    </row>
    <row r="174" spans="9:9" x14ac:dyDescent="0.25">
      <c r="I174" s="74"/>
    </row>
    <row r="175" spans="9:9" x14ac:dyDescent="0.25">
      <c r="I175" s="74"/>
    </row>
    <row r="176" spans="9:9" x14ac:dyDescent="0.25">
      <c r="I176" s="74"/>
    </row>
    <row r="177" spans="9:9" x14ac:dyDescent="0.25">
      <c r="I177" s="74"/>
    </row>
    <row r="178" spans="9:9" x14ac:dyDescent="0.25">
      <c r="I178" s="74"/>
    </row>
    <row r="179" spans="9:9" x14ac:dyDescent="0.25">
      <c r="I179" s="74"/>
    </row>
    <row r="180" spans="9:9" x14ac:dyDescent="0.25">
      <c r="I180" s="74"/>
    </row>
    <row r="181" spans="9:9" x14ac:dyDescent="0.25">
      <c r="I181" s="74"/>
    </row>
    <row r="182" spans="9:9" x14ac:dyDescent="0.25">
      <c r="I182" s="74"/>
    </row>
    <row r="183" spans="9:9" x14ac:dyDescent="0.25">
      <c r="I183" s="74"/>
    </row>
    <row r="184" spans="9:9" x14ac:dyDescent="0.25">
      <c r="I184" s="74"/>
    </row>
    <row r="185" spans="9:9" x14ac:dyDescent="0.25">
      <c r="I185" s="74"/>
    </row>
    <row r="186" spans="9:9" x14ac:dyDescent="0.25">
      <c r="I186" s="74"/>
    </row>
    <row r="187" spans="9:9" x14ac:dyDescent="0.25">
      <c r="I187" s="74"/>
    </row>
    <row r="188" spans="9:9" x14ac:dyDescent="0.25">
      <c r="I188" s="74"/>
    </row>
    <row r="189" spans="9:9" x14ac:dyDescent="0.25">
      <c r="I189" s="74"/>
    </row>
    <row r="190" spans="9:9" x14ac:dyDescent="0.25">
      <c r="I190" s="74"/>
    </row>
    <row r="191" spans="9:9" x14ac:dyDescent="0.25">
      <c r="I191" s="74"/>
    </row>
    <row r="192" spans="9:9" x14ac:dyDescent="0.25">
      <c r="I192" s="74"/>
    </row>
    <row r="193" spans="9:9" x14ac:dyDescent="0.25">
      <c r="I193" s="74"/>
    </row>
    <row r="194" spans="9:9" x14ac:dyDescent="0.25">
      <c r="I194" s="74"/>
    </row>
    <row r="195" spans="9:9" x14ac:dyDescent="0.25">
      <c r="I195" s="74"/>
    </row>
    <row r="196" spans="9:9" x14ac:dyDescent="0.25">
      <c r="I196" s="74"/>
    </row>
    <row r="197" spans="9:9" x14ac:dyDescent="0.25">
      <c r="I197" s="74"/>
    </row>
    <row r="198" spans="9:9" x14ac:dyDescent="0.25">
      <c r="I198" s="74"/>
    </row>
    <row r="199" spans="9:9" x14ac:dyDescent="0.25">
      <c r="I199" s="74"/>
    </row>
    <row r="200" spans="9:9" x14ac:dyDescent="0.25">
      <c r="I200" s="74"/>
    </row>
    <row r="201" spans="9:9" x14ac:dyDescent="0.25">
      <c r="I201" s="74"/>
    </row>
    <row r="202" spans="9:9" x14ac:dyDescent="0.25">
      <c r="I202" s="74"/>
    </row>
    <row r="203" spans="9:9" x14ac:dyDescent="0.25">
      <c r="I203" s="74"/>
    </row>
    <row r="204" spans="9:9" x14ac:dyDescent="0.25">
      <c r="I204" s="74"/>
    </row>
    <row r="205" spans="9:9" x14ac:dyDescent="0.25">
      <c r="I205" s="74"/>
    </row>
    <row r="206" spans="9:9" x14ac:dyDescent="0.25">
      <c r="I206" s="74"/>
    </row>
    <row r="207" spans="9:9" x14ac:dyDescent="0.25">
      <c r="I207" s="74"/>
    </row>
    <row r="208" spans="9:9" x14ac:dyDescent="0.25">
      <c r="I208" s="74"/>
    </row>
    <row r="209" spans="9:9" x14ac:dyDescent="0.25">
      <c r="I209" s="74"/>
    </row>
    <row r="210" spans="9:9" x14ac:dyDescent="0.25">
      <c r="I210" s="74"/>
    </row>
    <row r="211" spans="9:9" x14ac:dyDescent="0.25">
      <c r="I211" s="74"/>
    </row>
    <row r="212" spans="9:9" x14ac:dyDescent="0.25">
      <c r="I212" s="74"/>
    </row>
    <row r="213" spans="9:9" x14ac:dyDescent="0.25">
      <c r="I213" s="74"/>
    </row>
    <row r="214" spans="9:9" x14ac:dyDescent="0.25">
      <c r="I214" s="74"/>
    </row>
    <row r="215" spans="9:9" x14ac:dyDescent="0.25">
      <c r="I215" s="74"/>
    </row>
    <row r="216" spans="9:9" x14ac:dyDescent="0.25">
      <c r="I216" s="74"/>
    </row>
    <row r="217" spans="9:9" x14ac:dyDescent="0.25">
      <c r="I217" s="74"/>
    </row>
    <row r="218" spans="9:9" x14ac:dyDescent="0.25">
      <c r="I218" s="74"/>
    </row>
    <row r="219" spans="9:9" x14ac:dyDescent="0.25">
      <c r="I219" s="74"/>
    </row>
    <row r="220" spans="9:9" x14ac:dyDescent="0.25">
      <c r="I220" s="74"/>
    </row>
    <row r="221" spans="9:9" x14ac:dyDescent="0.25">
      <c r="I221" s="74"/>
    </row>
    <row r="222" spans="9:9" x14ac:dyDescent="0.25">
      <c r="I222" s="74"/>
    </row>
    <row r="223" spans="9:9" x14ac:dyDescent="0.25">
      <c r="I223" s="74"/>
    </row>
    <row r="224" spans="9:9" x14ac:dyDescent="0.25">
      <c r="I224" s="74"/>
    </row>
    <row r="225" spans="9:9" x14ac:dyDescent="0.25">
      <c r="I225" s="74"/>
    </row>
    <row r="226" spans="9:9" x14ac:dyDescent="0.25">
      <c r="I226" s="74"/>
    </row>
    <row r="227" spans="9:9" x14ac:dyDescent="0.25">
      <c r="I227" s="74"/>
    </row>
    <row r="228" spans="9:9" x14ac:dyDescent="0.25">
      <c r="I228" s="74"/>
    </row>
    <row r="229" spans="9:9" x14ac:dyDescent="0.25">
      <c r="I229" s="74"/>
    </row>
    <row r="230" spans="9:9" x14ac:dyDescent="0.25">
      <c r="I230" s="74"/>
    </row>
    <row r="231" spans="9:9" x14ac:dyDescent="0.25">
      <c r="I231" s="74"/>
    </row>
    <row r="232" spans="9:9" x14ac:dyDescent="0.25">
      <c r="I232" s="74"/>
    </row>
    <row r="233" spans="9:9" x14ac:dyDescent="0.25">
      <c r="I233" s="74"/>
    </row>
    <row r="234" spans="9:9" x14ac:dyDescent="0.25">
      <c r="I234" s="74"/>
    </row>
    <row r="235" spans="9:9" x14ac:dyDescent="0.25">
      <c r="I235" s="74"/>
    </row>
    <row r="236" spans="9:9" x14ac:dyDescent="0.25">
      <c r="I236" s="74"/>
    </row>
    <row r="237" spans="9:9" x14ac:dyDescent="0.25">
      <c r="I237" s="74"/>
    </row>
    <row r="238" spans="9:9" x14ac:dyDescent="0.25">
      <c r="I238" s="74"/>
    </row>
    <row r="239" spans="9:9" x14ac:dyDescent="0.25">
      <c r="I239" s="74"/>
    </row>
    <row r="240" spans="9:9" x14ac:dyDescent="0.25">
      <c r="I240" s="74"/>
    </row>
    <row r="241" spans="9:9" x14ac:dyDescent="0.25">
      <c r="I241" s="74"/>
    </row>
    <row r="242" spans="9:9" x14ac:dyDescent="0.25">
      <c r="I242" s="74"/>
    </row>
    <row r="243" spans="9:9" x14ac:dyDescent="0.25">
      <c r="I243" s="74"/>
    </row>
    <row r="244" spans="9:9" x14ac:dyDescent="0.25">
      <c r="I244" s="74"/>
    </row>
    <row r="245" spans="9:9" x14ac:dyDescent="0.25">
      <c r="I245" s="74"/>
    </row>
    <row r="246" spans="9:9" x14ac:dyDescent="0.25">
      <c r="I246" s="74"/>
    </row>
    <row r="247" spans="9:9" x14ac:dyDescent="0.25">
      <c r="I247" s="74"/>
    </row>
    <row r="248" spans="9:9" x14ac:dyDescent="0.25">
      <c r="I248" s="74"/>
    </row>
    <row r="249" spans="9:9" x14ac:dyDescent="0.25">
      <c r="I249" s="74"/>
    </row>
    <row r="250" spans="9:9" x14ac:dyDescent="0.25">
      <c r="I250" s="74"/>
    </row>
    <row r="251" spans="9:9" x14ac:dyDescent="0.25">
      <c r="I251" s="74"/>
    </row>
    <row r="252" spans="9:9" x14ac:dyDescent="0.25">
      <c r="I252" s="74"/>
    </row>
    <row r="253" spans="9:9" x14ac:dyDescent="0.25">
      <c r="I253" s="74"/>
    </row>
    <row r="254" spans="9:9" x14ac:dyDescent="0.25">
      <c r="I254" s="74"/>
    </row>
    <row r="255" spans="9:9" x14ac:dyDescent="0.25">
      <c r="I255" s="74"/>
    </row>
    <row r="256" spans="9:9" x14ac:dyDescent="0.25">
      <c r="I256" s="74"/>
    </row>
    <row r="257" spans="9:9" x14ac:dyDescent="0.25">
      <c r="I257" s="74"/>
    </row>
    <row r="258" spans="9:9" x14ac:dyDescent="0.25">
      <c r="I258" s="74"/>
    </row>
    <row r="259" spans="9:9" x14ac:dyDescent="0.25">
      <c r="I259" s="74"/>
    </row>
    <row r="260" spans="9:9" x14ac:dyDescent="0.25">
      <c r="I260" s="74"/>
    </row>
    <row r="261" spans="9:9" x14ac:dyDescent="0.25">
      <c r="I261" s="74"/>
    </row>
    <row r="262" spans="9:9" x14ac:dyDescent="0.25">
      <c r="I262" s="74"/>
    </row>
    <row r="263" spans="9:9" x14ac:dyDescent="0.25">
      <c r="I263" s="74"/>
    </row>
    <row r="264" spans="9:9" x14ac:dyDescent="0.25">
      <c r="I264" s="74"/>
    </row>
    <row r="265" spans="9:9" x14ac:dyDescent="0.25">
      <c r="I265" s="74"/>
    </row>
    <row r="266" spans="9:9" x14ac:dyDescent="0.25">
      <c r="I266" s="74"/>
    </row>
    <row r="267" spans="9:9" x14ac:dyDescent="0.25">
      <c r="I267" s="74"/>
    </row>
    <row r="268" spans="9:9" x14ac:dyDescent="0.25">
      <c r="I268" s="74"/>
    </row>
    <row r="269" spans="9:9" x14ac:dyDescent="0.25">
      <c r="I269" s="74"/>
    </row>
    <row r="270" spans="9:9" x14ac:dyDescent="0.25">
      <c r="I270" s="74"/>
    </row>
    <row r="271" spans="9:9" x14ac:dyDescent="0.25">
      <c r="I271" s="74"/>
    </row>
    <row r="272" spans="9:9" x14ac:dyDescent="0.25">
      <c r="I272" s="74"/>
    </row>
    <row r="273" spans="9:9" x14ac:dyDescent="0.25">
      <c r="I273" s="74"/>
    </row>
    <row r="274" spans="9:9" x14ac:dyDescent="0.25">
      <c r="I274" s="74"/>
    </row>
    <row r="275" spans="9:9" x14ac:dyDescent="0.25">
      <c r="I275" s="74"/>
    </row>
    <row r="276" spans="9:9" x14ac:dyDescent="0.25">
      <c r="I276" s="74"/>
    </row>
    <row r="277" spans="9:9" x14ac:dyDescent="0.25">
      <c r="I277" s="74"/>
    </row>
    <row r="278" spans="9:9" x14ac:dyDescent="0.25">
      <c r="I278" s="74"/>
    </row>
    <row r="279" spans="9:9" x14ac:dyDescent="0.25">
      <c r="I279" s="74"/>
    </row>
    <row r="280" spans="9:9" x14ac:dyDescent="0.25">
      <c r="I280" s="74"/>
    </row>
    <row r="281" spans="9:9" x14ac:dyDescent="0.25">
      <c r="I281" s="74"/>
    </row>
    <row r="282" spans="9:9" x14ac:dyDescent="0.25">
      <c r="I282" s="74"/>
    </row>
    <row r="283" spans="9:9" x14ac:dyDescent="0.25">
      <c r="I283" s="74"/>
    </row>
    <row r="284" spans="9:9" x14ac:dyDescent="0.25">
      <c r="I284" s="74"/>
    </row>
    <row r="285" spans="9:9" x14ac:dyDescent="0.25">
      <c r="I285" s="74"/>
    </row>
    <row r="286" spans="9:9" x14ac:dyDescent="0.25">
      <c r="I286" s="74"/>
    </row>
    <row r="287" spans="9:9" x14ac:dyDescent="0.25">
      <c r="I287" s="74"/>
    </row>
    <row r="288" spans="9:9" x14ac:dyDescent="0.25">
      <c r="I288" s="74"/>
    </row>
    <row r="289" spans="9:9" x14ac:dyDescent="0.25">
      <c r="I289" s="74"/>
    </row>
    <row r="290" spans="9:9" x14ac:dyDescent="0.25">
      <c r="I290" s="74"/>
    </row>
    <row r="291" spans="9:9" x14ac:dyDescent="0.25">
      <c r="I291" s="74"/>
    </row>
    <row r="292" spans="9:9" x14ac:dyDescent="0.25">
      <c r="I292" s="74"/>
    </row>
    <row r="293" spans="9:9" x14ac:dyDescent="0.25">
      <c r="I293" s="74"/>
    </row>
    <row r="294" spans="9:9" x14ac:dyDescent="0.25">
      <c r="I294" s="74"/>
    </row>
    <row r="295" spans="9:9" x14ac:dyDescent="0.25">
      <c r="I295" s="74"/>
    </row>
    <row r="296" spans="9:9" x14ac:dyDescent="0.25">
      <c r="I296" s="74"/>
    </row>
    <row r="297" spans="9:9" x14ac:dyDescent="0.25">
      <c r="I297" s="74"/>
    </row>
    <row r="298" spans="9:9" x14ac:dyDescent="0.25">
      <c r="I298" s="74"/>
    </row>
    <row r="299" spans="9:9" x14ac:dyDescent="0.25">
      <c r="I299" s="74"/>
    </row>
    <row r="300" spans="9:9" x14ac:dyDescent="0.25">
      <c r="I300" s="74"/>
    </row>
    <row r="301" spans="9:9" x14ac:dyDescent="0.25">
      <c r="I301" s="74"/>
    </row>
    <row r="302" spans="9:9" x14ac:dyDescent="0.25">
      <c r="I302" s="74"/>
    </row>
    <row r="303" spans="9:9" x14ac:dyDescent="0.25">
      <c r="I303" s="74"/>
    </row>
    <row r="304" spans="9:9" x14ac:dyDescent="0.25">
      <c r="I304" s="74"/>
    </row>
    <row r="305" spans="9:9" x14ac:dyDescent="0.25">
      <c r="I305" s="74"/>
    </row>
    <row r="306" spans="9:9" x14ac:dyDescent="0.25">
      <c r="I306" s="74"/>
    </row>
    <row r="307" spans="9:9" x14ac:dyDescent="0.25">
      <c r="I307" s="74"/>
    </row>
    <row r="308" spans="9:9" x14ac:dyDescent="0.25">
      <c r="I308" s="74"/>
    </row>
    <row r="309" spans="9:9" x14ac:dyDescent="0.25">
      <c r="I309" s="74"/>
    </row>
    <row r="310" spans="9:9" x14ac:dyDescent="0.25">
      <c r="I310" s="74"/>
    </row>
    <row r="311" spans="9:9" x14ac:dyDescent="0.25">
      <c r="I311" s="74"/>
    </row>
    <row r="312" spans="9:9" x14ac:dyDescent="0.25">
      <c r="I312" s="74"/>
    </row>
    <row r="313" spans="9:9" x14ac:dyDescent="0.25">
      <c r="I313" s="74"/>
    </row>
    <row r="314" spans="9:9" x14ac:dyDescent="0.25">
      <c r="I314" s="74"/>
    </row>
    <row r="315" spans="9:9" x14ac:dyDescent="0.25">
      <c r="I315" s="74"/>
    </row>
    <row r="316" spans="9:9" x14ac:dyDescent="0.25">
      <c r="I316" s="74"/>
    </row>
    <row r="317" spans="9:9" x14ac:dyDescent="0.25">
      <c r="I317" s="74"/>
    </row>
    <row r="318" spans="9:9" x14ac:dyDescent="0.25">
      <c r="I318" s="74"/>
    </row>
    <row r="319" spans="9:9" x14ac:dyDescent="0.25">
      <c r="I319" s="74"/>
    </row>
    <row r="320" spans="9:9" x14ac:dyDescent="0.25">
      <c r="I320" s="74"/>
    </row>
    <row r="321" spans="9:9" x14ac:dyDescent="0.25">
      <c r="I321" s="74"/>
    </row>
    <row r="322" spans="9:9" x14ac:dyDescent="0.25">
      <c r="I322" s="74"/>
    </row>
    <row r="323" spans="9:9" x14ac:dyDescent="0.25">
      <c r="I323" s="74"/>
    </row>
    <row r="324" spans="9:9" x14ac:dyDescent="0.25">
      <c r="I324" s="74"/>
    </row>
    <row r="325" spans="9:9" x14ac:dyDescent="0.25">
      <c r="I325" s="74"/>
    </row>
    <row r="326" spans="9:9" x14ac:dyDescent="0.25">
      <c r="I326" s="74"/>
    </row>
    <row r="327" spans="9:9" x14ac:dyDescent="0.25">
      <c r="I327" s="74"/>
    </row>
    <row r="328" spans="9:9" x14ac:dyDescent="0.25">
      <c r="I328" s="74"/>
    </row>
    <row r="329" spans="9:9" x14ac:dyDescent="0.25">
      <c r="I329" s="74"/>
    </row>
    <row r="330" spans="9:9" x14ac:dyDescent="0.25">
      <c r="I330" s="74"/>
    </row>
    <row r="331" spans="9:9" x14ac:dyDescent="0.25">
      <c r="I331" s="74"/>
    </row>
    <row r="332" spans="9:9" x14ac:dyDescent="0.25">
      <c r="I332" s="74"/>
    </row>
    <row r="333" spans="9:9" x14ac:dyDescent="0.25">
      <c r="I333" s="74"/>
    </row>
    <row r="334" spans="9:9" x14ac:dyDescent="0.25">
      <c r="I334" s="74"/>
    </row>
    <row r="335" spans="9:9" x14ac:dyDescent="0.25">
      <c r="I335" s="74"/>
    </row>
    <row r="336" spans="9:9" x14ac:dyDescent="0.25">
      <c r="I336" s="74"/>
    </row>
    <row r="337" spans="9:9" x14ac:dyDescent="0.25">
      <c r="I337" s="74"/>
    </row>
    <row r="338" spans="9:9" x14ac:dyDescent="0.25">
      <c r="I338" s="74"/>
    </row>
    <row r="339" spans="9:9" x14ac:dyDescent="0.25">
      <c r="I339" s="74"/>
    </row>
    <row r="340" spans="9:9" x14ac:dyDescent="0.25">
      <c r="I340" s="74"/>
    </row>
    <row r="341" spans="9:9" x14ac:dyDescent="0.25">
      <c r="I341" s="74"/>
    </row>
    <row r="342" spans="9:9" x14ac:dyDescent="0.25">
      <c r="I342" s="74"/>
    </row>
    <row r="343" spans="9:9" x14ac:dyDescent="0.25">
      <c r="I343" s="74"/>
    </row>
    <row r="344" spans="9:9" x14ac:dyDescent="0.25">
      <c r="I344" s="74"/>
    </row>
    <row r="345" spans="9:9" x14ac:dyDescent="0.25">
      <c r="I345" s="74"/>
    </row>
    <row r="346" spans="9:9" x14ac:dyDescent="0.25">
      <c r="I346" s="74"/>
    </row>
    <row r="347" spans="9:9" x14ac:dyDescent="0.25">
      <c r="I347" s="74"/>
    </row>
    <row r="348" spans="9:9" x14ac:dyDescent="0.25">
      <c r="I348" s="74"/>
    </row>
    <row r="349" spans="9:9" x14ac:dyDescent="0.25">
      <c r="I349" s="74"/>
    </row>
    <row r="350" spans="9:9" x14ac:dyDescent="0.25">
      <c r="I350" s="74"/>
    </row>
    <row r="351" spans="9:9" x14ac:dyDescent="0.25">
      <c r="I351" s="74"/>
    </row>
    <row r="352" spans="9:9" x14ac:dyDescent="0.25">
      <c r="I352" s="74"/>
    </row>
    <row r="353" spans="9:9" x14ac:dyDescent="0.25">
      <c r="I353" s="74"/>
    </row>
    <row r="354" spans="9:9" x14ac:dyDescent="0.25">
      <c r="I354" s="74"/>
    </row>
    <row r="355" spans="9:9" x14ac:dyDescent="0.25">
      <c r="I355" s="74"/>
    </row>
    <row r="356" spans="9:9" x14ac:dyDescent="0.25">
      <c r="I356" s="74"/>
    </row>
    <row r="357" spans="9:9" x14ac:dyDescent="0.25">
      <c r="I357" s="74"/>
    </row>
    <row r="358" spans="9:9" x14ac:dyDescent="0.25">
      <c r="I358" s="74"/>
    </row>
    <row r="359" spans="9:9" x14ac:dyDescent="0.25">
      <c r="I359" s="74"/>
    </row>
    <row r="360" spans="9:9" x14ac:dyDescent="0.25">
      <c r="I360" s="74"/>
    </row>
    <row r="361" spans="9:9" x14ac:dyDescent="0.25">
      <c r="I361" s="74"/>
    </row>
    <row r="362" spans="9:9" x14ac:dyDescent="0.25">
      <c r="I362" s="74"/>
    </row>
    <row r="363" spans="9:9" x14ac:dyDescent="0.25">
      <c r="I363" s="74"/>
    </row>
    <row r="364" spans="9:9" x14ac:dyDescent="0.25">
      <c r="I364" s="74"/>
    </row>
    <row r="365" spans="9:9" x14ac:dyDescent="0.25">
      <c r="I365" s="74"/>
    </row>
    <row r="366" spans="9:9" x14ac:dyDescent="0.25">
      <c r="I366" s="74"/>
    </row>
    <row r="367" spans="9:9" x14ac:dyDescent="0.25">
      <c r="I367" s="74"/>
    </row>
    <row r="368" spans="9:9" x14ac:dyDescent="0.25">
      <c r="I368" s="74"/>
    </row>
    <row r="369" spans="9:9" x14ac:dyDescent="0.25">
      <c r="I369" s="74"/>
    </row>
    <row r="370" spans="9:9" x14ac:dyDescent="0.25">
      <c r="I370" s="74"/>
    </row>
    <row r="371" spans="9:9" x14ac:dyDescent="0.25">
      <c r="I371" s="74"/>
    </row>
    <row r="372" spans="9:9" x14ac:dyDescent="0.25">
      <c r="I372" s="74"/>
    </row>
    <row r="373" spans="9:9" x14ac:dyDescent="0.25">
      <c r="I373" s="74"/>
    </row>
    <row r="374" spans="9:9" x14ac:dyDescent="0.25">
      <c r="I374" s="74"/>
    </row>
    <row r="375" spans="9:9" x14ac:dyDescent="0.25">
      <c r="I375" s="74"/>
    </row>
    <row r="376" spans="9:9" x14ac:dyDescent="0.25">
      <c r="I376" s="74"/>
    </row>
    <row r="377" spans="9:9" x14ac:dyDescent="0.25">
      <c r="I377" s="74"/>
    </row>
    <row r="378" spans="9:9" x14ac:dyDescent="0.25">
      <c r="I378" s="74"/>
    </row>
    <row r="379" spans="9:9" x14ac:dyDescent="0.25">
      <c r="I379" s="74"/>
    </row>
    <row r="380" spans="9:9" x14ac:dyDescent="0.25">
      <c r="I380" s="74"/>
    </row>
  </sheetData>
  <phoneticPr fontId="19" type="noConversion"/>
  <conditionalFormatting sqref="D2:E104">
    <cfRule type="cellIs" dxfId="0" priority="1" operator="lessThan">
      <formula>0</formula>
    </cfRule>
  </conditionalFormatting>
  <pageMargins left="0.7" right="0.7" top="0.75" bottom="0.75" header="0.3" footer="0.3"/>
  <pageSetup scale="65" orientation="portrait" r:id="rId1"/>
  <ignoredErrors>
    <ignoredError sqref="B9 B51 B7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3C322B87F9DB478CDBF21FF9A1AC25" ma:contentTypeVersion="14" ma:contentTypeDescription="Create a new document." ma:contentTypeScope="" ma:versionID="88fb3379f4dd4d45a1776bbb3f7f85e2">
  <xsd:schema xmlns:xsd="http://www.w3.org/2001/XMLSchema" xmlns:xs="http://www.w3.org/2001/XMLSchema" xmlns:p="http://schemas.microsoft.com/office/2006/metadata/properties" xmlns:ns2="0e150e42-11db-4e44-8c08-ff55b6be9113" xmlns:ns3="438befb3-1295-445d-b972-de92b682dc33" targetNamespace="http://schemas.microsoft.com/office/2006/metadata/properties" ma:root="true" ma:fieldsID="7ddd39401f76dd881ecd6b07b13cfe3d" ns2:_="" ns3:_="">
    <xsd:import namespace="0e150e42-11db-4e44-8c08-ff55b6be9113"/>
    <xsd:import namespace="438befb3-1295-445d-b972-de92b682dc3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50e42-11db-4e44-8c08-ff55b6be911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ada94355-f34e-4175-a560-08621742e40e}" ma:internalName="TaxCatchAll" ma:showField="CatchAllData" ma:web="0e150e42-11db-4e44-8c08-ff55b6be911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38befb3-1295-445d-b972-de92b682dc3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ac77378-129d-443c-99f9-591a63eac0d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B9DFD5A-5B98-4FC4-88C5-38A4EF6FA71E}">
  <ds:schemaRefs>
    <ds:schemaRef ds:uri="http://schemas.microsoft.com/sharepoint/v3/contenttype/forms"/>
  </ds:schemaRefs>
</ds:datastoreItem>
</file>

<file path=customXml/itemProps2.xml><?xml version="1.0" encoding="utf-8"?>
<ds:datastoreItem xmlns:ds="http://schemas.openxmlformats.org/officeDocument/2006/customXml" ds:itemID="{5C48DA11-414A-4A4F-8C35-B85F9A7B10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50e42-11db-4e44-8c08-ff55b6be9113"/>
    <ds:schemaRef ds:uri="438befb3-1295-445d-b972-de92b682d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78CE94-C454-4A04-B437-5603374FB01F}">
  <ds:schemaRefs>
    <ds:schemaRef ds:uri="http://schemas.microsoft.com/sharepoint/events"/>
  </ds:schemaRefs>
</ds:datastoreItem>
</file>

<file path=docMetadata/LabelInfo.xml><?xml version="1.0" encoding="utf-8"?>
<clbl:labelList xmlns:clbl="http://schemas.microsoft.com/office/2020/mipLabelMetadata">
  <clbl:label id="{40a099d1-7f41-4891-a5d6-f7e35d69f3a8}" enabled="0" method="" siteId="{40a099d1-7f41-4891-a5d6-f7e35d69f3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Weekly Top 10</vt:lpstr>
      <vt:lpstr>Institutional</vt:lpstr>
      <vt:lpstr>Retail</vt:lpstr>
      <vt:lpstr>STI Constituents</vt:lpstr>
      <vt:lpstr>100 Most Traded 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Cheryl Yeo</cp:lastModifiedBy>
  <cp:lastPrinted>2024-07-01T01:26:22Z</cp:lastPrinted>
  <dcterms:created xsi:type="dcterms:W3CDTF">2020-01-13T01:31:10Z</dcterms:created>
  <dcterms:modified xsi:type="dcterms:W3CDTF">2025-06-02T08:10:54Z</dcterms:modified>
</cp:coreProperties>
</file>