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3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Кинотеатры" sheetId="1" state="visible" r:id="rId2"/>
    <sheet name="Залы" sheetId="2" state="visible" r:id="rId3"/>
    <sheet name="Сеансы" sheetId="3" state="visible" r:id="rId4"/>
  </sheets>
  <definedNames>
    <definedName function="false" hidden="true" localSheetId="2" name="_xlnm._FilterDatabase" vbProcedure="false">Сеансы!$A$1:$L$1078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<sst xmlns="http://schemas.openxmlformats.org/spreadsheetml/2006/main" count="6918" uniqueCount="542">
  <si>
    <t xml:space="preserve">ID</t>
  </si>
  <si>
    <t xml:space="preserve">Название</t>
  </si>
  <si>
    <t xml:space="preserve">Год открытия</t>
  </si>
  <si>
    <t xml:space="preserve">Залы</t>
  </si>
  <si>
    <t xml:space="preserve">Адрес</t>
  </si>
  <si>
    <t xml:space="preserve">Метро</t>
  </si>
  <si>
    <t xml:space="preserve">Сеть</t>
  </si>
  <si>
    <t xml:space="preserve">Балтика</t>
  </si>
  <si>
    <t xml:space="preserve">Сходненская улица, 56</t>
  </si>
  <si>
    <t xml:space="preserve">Сходненская</t>
  </si>
  <si>
    <t xml:space="preserve">Киносфера</t>
  </si>
  <si>
    <t xml:space="preserve">Москино Берёзка</t>
  </si>
  <si>
    <t xml:space="preserve">Мартеновская, 25</t>
  </si>
  <si>
    <t xml:space="preserve">Новогиреево</t>
  </si>
  <si>
    <t xml:space="preserve">Москино</t>
  </si>
  <si>
    <t xml:space="preserve">Москино Вымпел</t>
  </si>
  <si>
    <t xml:space="preserve">Коминтерна, 8</t>
  </si>
  <si>
    <t xml:space="preserve">Свиблово</t>
  </si>
  <si>
    <t xml:space="preserve">Горизонт</t>
  </si>
  <si>
    <t xml:space="preserve">Комсомольский пр-т, 21/10</t>
  </si>
  <si>
    <t xml:space="preserve">Фрунзенская</t>
  </si>
  <si>
    <t xml:space="preserve">Кино Окко</t>
  </si>
  <si>
    <t xml:space="preserve">ГУМ Кинозал</t>
  </si>
  <si>
    <t xml:space="preserve">Красная площадь, 3</t>
  </si>
  <si>
    <t xml:space="preserve">Театральная</t>
  </si>
  <si>
    <t xml:space="preserve">-</t>
  </si>
  <si>
    <t xml:space="preserve">Домжур</t>
  </si>
  <si>
    <t xml:space="preserve">Никитский бульвар, 8а</t>
  </si>
  <si>
    <t xml:space="preserve">Арбатская</t>
  </si>
  <si>
    <t xml:space="preserve">Москино Звезда</t>
  </si>
  <si>
    <t xml:space="preserve">Земляной Вал, 18/22с2</t>
  </si>
  <si>
    <t xml:space="preserve">Курская</t>
  </si>
  <si>
    <t xml:space="preserve">Иллюзион</t>
  </si>
  <si>
    <t xml:space="preserve">Котельническая наб., 1/15</t>
  </si>
  <si>
    <t xml:space="preserve">Таганская</t>
  </si>
  <si>
    <t xml:space="preserve">Москино Искра</t>
  </si>
  <si>
    <t xml:space="preserve">Костякова, 10</t>
  </si>
  <si>
    <t xml:space="preserve">Тимирязевская</t>
  </si>
  <si>
    <t xml:space="preserve">Москино Космос</t>
  </si>
  <si>
    <t xml:space="preserve">Проспект Мира, 109</t>
  </si>
  <si>
    <t xml:space="preserve">ВДНХ</t>
  </si>
  <si>
    <t xml:space="preserve">Ладога</t>
  </si>
  <si>
    <t xml:space="preserve">Широкая, 12</t>
  </si>
  <si>
    <t xml:space="preserve">Медведково</t>
  </si>
  <si>
    <t xml:space="preserve">Мир искусства</t>
  </si>
  <si>
    <t xml:space="preserve">Долгоруковская, 33с3</t>
  </si>
  <si>
    <t xml:space="preserve">Новослободская</t>
  </si>
  <si>
    <t xml:space="preserve">Москино Молодёжный</t>
  </si>
  <si>
    <t xml:space="preserve">Люблинская, 11</t>
  </si>
  <si>
    <t xml:space="preserve">Текстильщики</t>
  </si>
  <si>
    <t xml:space="preserve">Октябрь</t>
  </si>
  <si>
    <t xml:space="preserve">Новый Арбат, 24</t>
  </si>
  <si>
    <t xml:space="preserve">Смоленская</t>
  </si>
  <si>
    <t xml:space="preserve">КАРО</t>
  </si>
  <si>
    <t xml:space="preserve">Победа</t>
  </si>
  <si>
    <t xml:space="preserve">Абельмановская, 17а</t>
  </si>
  <si>
    <t xml:space="preserve">Пролетарская</t>
  </si>
  <si>
    <t xml:space="preserve">Москино Полёт</t>
  </si>
  <si>
    <t xml:space="preserve">Нелидовская, 10с1</t>
  </si>
  <si>
    <t xml:space="preserve">Пять звёзд на Новокузнецкой</t>
  </si>
  <si>
    <t xml:space="preserve">Б. Овчинниковский пер., 16</t>
  </si>
  <si>
    <t xml:space="preserve">Новокузнецкая</t>
  </si>
  <si>
    <t xml:space="preserve">Пять звёзд</t>
  </si>
  <si>
    <t xml:space="preserve">Пять звёзд на Павелецкой</t>
  </si>
  <si>
    <t xml:space="preserve">Бахрушина, 25</t>
  </si>
  <si>
    <t xml:space="preserve">Павелецкая</t>
  </si>
  <si>
    <t xml:space="preserve">Москино Салют</t>
  </si>
  <si>
    <t xml:space="preserve">Кедрова, 14к3</t>
  </si>
  <si>
    <t xml:space="preserve">Академическая</t>
  </si>
  <si>
    <t xml:space="preserve">Москино Сатурн</t>
  </si>
  <si>
    <t xml:space="preserve">Снежная, 18</t>
  </si>
  <si>
    <t xml:space="preserve">Москино Спутник</t>
  </si>
  <si>
    <t xml:space="preserve">Солдатская, 15</t>
  </si>
  <si>
    <t xml:space="preserve">Лефортово</t>
  </si>
  <si>
    <t xml:space="preserve">Москино Тула</t>
  </si>
  <si>
    <t xml:space="preserve">Кухмистерова, 4</t>
  </si>
  <si>
    <t xml:space="preserve">Печатники</t>
  </si>
  <si>
    <t xml:space="preserve">Москино Факел</t>
  </si>
  <si>
    <t xml:space="preserve">Шоссе Энтузиастов, 15/16</t>
  </si>
  <si>
    <t xml:space="preserve">Авиамоторная</t>
  </si>
  <si>
    <t xml:space="preserve">Москино Юность</t>
  </si>
  <si>
    <t xml:space="preserve">Маршала Рыбалко, 1/4</t>
  </si>
  <si>
    <t xml:space="preserve">Октябрьское Поле</t>
  </si>
  <si>
    <t xml:space="preserve">Камень Каменный Камень</t>
  </si>
  <si>
    <t xml:space="preserve">Алтуфьевское шоссе, 8</t>
  </si>
  <si>
    <t xml:space="preserve">Владыкино</t>
  </si>
  <si>
    <t xml:space="preserve">Алмаз Синема</t>
  </si>
  <si>
    <t xml:space="preserve">Алмаз Синема Азовский</t>
  </si>
  <si>
    <t xml:space="preserve">Азовская, 24с3</t>
  </si>
  <si>
    <t xml:space="preserve">Севастопольская</t>
  </si>
  <si>
    <t xml:space="preserve">Каро на Шереметьевской</t>
  </si>
  <si>
    <t xml:space="preserve">Шереметьевская, 20</t>
  </si>
  <si>
    <t xml:space="preserve">Марьина Роща</t>
  </si>
  <si>
    <t xml:space="preserve">Каро Алтуфьево</t>
  </si>
  <si>
    <t xml:space="preserve">Алтуфьевское шоссе, 70к1</t>
  </si>
  <si>
    <t xml:space="preserve">Бибирево</t>
  </si>
  <si>
    <t xml:space="preserve">Каро Ангара</t>
  </si>
  <si>
    <t xml:space="preserve">Чонгарский б-р, 7</t>
  </si>
  <si>
    <t xml:space="preserve">Варшавская</t>
  </si>
  <si>
    <t xml:space="preserve">Каро Саларис</t>
  </si>
  <si>
    <t xml:space="preserve">Киевское шоссе, 23-й км., 1</t>
  </si>
  <si>
    <t xml:space="preserve">Саларьево</t>
  </si>
  <si>
    <t xml:space="preserve">Люксор Весна</t>
  </si>
  <si>
    <t xml:space="preserve">Алтуфьев. ш., 1-й км., вл3с1</t>
  </si>
  <si>
    <t xml:space="preserve">Алтуфьево</t>
  </si>
  <si>
    <t xml:space="preserve">Люксор</t>
  </si>
  <si>
    <t xml:space="preserve">Люксор Гудзон</t>
  </si>
  <si>
    <t xml:space="preserve">Каширское шоссе, 14</t>
  </si>
  <si>
    <t xml:space="preserve">Каширская</t>
  </si>
  <si>
    <t xml:space="preserve">Релизпарк Зеленоград</t>
  </si>
  <si>
    <t xml:space="preserve">Панфиловский проспект, 6а</t>
  </si>
  <si>
    <t xml:space="preserve">Релизпарк</t>
  </si>
  <si>
    <t xml:space="preserve">Синема Стар Принц Плаза</t>
  </si>
  <si>
    <t xml:space="preserve">Профсоюзная улица, 129а</t>
  </si>
  <si>
    <t xml:space="preserve">Тёплый Стан</t>
  </si>
  <si>
    <t xml:space="preserve">Синема Стар</t>
  </si>
  <si>
    <t xml:space="preserve">Nescafe-IMAX</t>
  </si>
  <si>
    <t xml:space="preserve">Правобережная улица, 1б</t>
  </si>
  <si>
    <t xml:space="preserve">Речной вокзал</t>
  </si>
  <si>
    <t xml:space="preserve">Бульвар</t>
  </si>
  <si>
    <t xml:space="preserve">Б-р Дмитрия Донского, 1</t>
  </si>
  <si>
    <t xml:space="preserve">Бул. Д. Донского</t>
  </si>
  <si>
    <t xml:space="preserve">Бумеранг на Варшавской</t>
  </si>
  <si>
    <t xml:space="preserve">Варшавское шоссе, 87б</t>
  </si>
  <si>
    <t xml:space="preserve">Времена года</t>
  </si>
  <si>
    <t xml:space="preserve">Кутузовский проспект, 48</t>
  </si>
  <si>
    <t xml:space="preserve">Славянский бул.</t>
  </si>
  <si>
    <t xml:space="preserve">Каро Фильм Атриум</t>
  </si>
  <si>
    <t xml:space="preserve">Земляной Вал, 33</t>
  </si>
  <si>
    <t xml:space="preserve">Каро Фильм на Вернадского</t>
  </si>
  <si>
    <t xml:space="preserve">Проспект Вернадского, 6</t>
  </si>
  <si>
    <t xml:space="preserve">Университет</t>
  </si>
  <si>
    <t xml:space="preserve">Каро Фильм Иридиум</t>
  </si>
  <si>
    <t xml:space="preserve">Крюковская пл., 1</t>
  </si>
  <si>
    <t xml:space="preserve">Каро Фильм Каширский</t>
  </si>
  <si>
    <t xml:space="preserve">Каширское шоссе, 61к2</t>
  </si>
  <si>
    <t xml:space="preserve">Домодедовская</t>
  </si>
  <si>
    <t xml:space="preserve">Каро Фильм Севастопольский</t>
  </si>
  <si>
    <t xml:space="preserve">Севастопольский пр-т, 11е</t>
  </si>
  <si>
    <t xml:space="preserve">Каро Фильм Тёплый Стан</t>
  </si>
  <si>
    <t xml:space="preserve">Новоясеневский пр-т, 1</t>
  </si>
  <si>
    <t xml:space="preserve">Каро Фильм Щука</t>
  </si>
  <si>
    <t xml:space="preserve">Щукинская улица, 42</t>
  </si>
  <si>
    <t xml:space="preserve">Щукинская</t>
  </si>
  <si>
    <t xml:space="preserve">Каро Фильм Южное Бутово</t>
  </si>
  <si>
    <t xml:space="preserve">Венёвская улица, 6</t>
  </si>
  <si>
    <t xml:space="preserve">Бульвар Ушакова</t>
  </si>
  <si>
    <t xml:space="preserve">Каро Фильм Sky 17</t>
  </si>
  <si>
    <t xml:space="preserve">Авиаконстр. Микояна, 10</t>
  </si>
  <si>
    <t xml:space="preserve">ЦСКА</t>
  </si>
  <si>
    <t xml:space="preserve">Название зала</t>
  </si>
  <si>
    <t xml:space="preserve">Количество мест</t>
  </si>
  <si>
    <t xml:space="preserve">id кинотеатра</t>
  </si>
  <si>
    <t xml:space="preserve">кинотеатр</t>
  </si>
  <si>
    <t xml:space="preserve">Горный гусь</t>
  </si>
  <si>
    <t xml:space="preserve">Гусь-белошей</t>
  </si>
  <si>
    <t xml:space="preserve">Белый гусь</t>
  </si>
  <si>
    <t xml:space="preserve">Гусь Росса</t>
  </si>
  <si>
    <t xml:space="preserve">Серый гусь</t>
  </si>
  <si>
    <t xml:space="preserve">Сухонос</t>
  </si>
  <si>
    <t xml:space="preserve">Белолобый гусь</t>
  </si>
  <si>
    <t xml:space="preserve">Пискулька</t>
  </si>
  <si>
    <t xml:space="preserve">Гуменник (Лесной)</t>
  </si>
  <si>
    <t xml:space="preserve">Тундровый гуменник</t>
  </si>
  <si>
    <t xml:space="preserve">Короткоклювый гуменник</t>
  </si>
  <si>
    <t xml:space="preserve">Чёрная казарка</t>
  </si>
  <si>
    <t xml:space="preserve">Белощёкая казарка</t>
  </si>
  <si>
    <t xml:space="preserve">Малая канадская казарка</t>
  </si>
  <si>
    <t xml:space="preserve">Канадская казарка</t>
  </si>
  <si>
    <t xml:space="preserve">Краснозобая казарка</t>
  </si>
  <si>
    <t xml:space="preserve">Лебедь-шипун</t>
  </si>
  <si>
    <t xml:space="preserve">Лебедь-трубач</t>
  </si>
  <si>
    <t xml:space="preserve">Американский лебедь</t>
  </si>
  <si>
    <t xml:space="preserve">Лебедь-кликун</t>
  </si>
  <si>
    <t xml:space="preserve">Огарь</t>
  </si>
  <si>
    <t xml:space="preserve">Пеганка</t>
  </si>
  <si>
    <t xml:space="preserve">Хохлатая пеганка</t>
  </si>
  <si>
    <t xml:space="preserve">Мандаринка</t>
  </si>
  <si>
    <t xml:space="preserve">Клоктун</t>
  </si>
  <si>
    <t xml:space="preserve">Чирок-трескунок</t>
  </si>
  <si>
    <t xml:space="preserve">Широконоска</t>
  </si>
  <si>
    <t xml:space="preserve">Серая утка</t>
  </si>
  <si>
    <t xml:space="preserve">Касатка</t>
  </si>
  <si>
    <t xml:space="preserve">Свиязь</t>
  </si>
  <si>
    <t xml:space="preserve">Американская свиязь</t>
  </si>
  <si>
    <t xml:space="preserve">Пестроносая кряква</t>
  </si>
  <si>
    <t xml:space="preserve">Чёрная кряква</t>
  </si>
  <si>
    <t xml:space="preserve">Кряква</t>
  </si>
  <si>
    <t xml:space="preserve">Шилохвость</t>
  </si>
  <si>
    <t xml:space="preserve">Чирок-свистунок</t>
  </si>
  <si>
    <t xml:space="preserve">Мраморный чирок</t>
  </si>
  <si>
    <t xml:space="preserve">Красноносый нырок</t>
  </si>
  <si>
    <t xml:space="preserve">Парусиновый нырок</t>
  </si>
  <si>
    <t xml:space="preserve">Американский нырок</t>
  </si>
  <si>
    <t xml:space="preserve">Красноголовый нырок</t>
  </si>
  <si>
    <t xml:space="preserve">Кольчатая чернеть</t>
  </si>
  <si>
    <t xml:space="preserve">Белоглазый нырок</t>
  </si>
  <si>
    <t xml:space="preserve">Бэров нырок</t>
  </si>
  <si>
    <t xml:space="preserve">Хохлатая чернеть</t>
  </si>
  <si>
    <t xml:space="preserve">Морская чернеть</t>
  </si>
  <si>
    <t xml:space="preserve">Малая морская чернеть</t>
  </si>
  <si>
    <t xml:space="preserve">Сибирская гага</t>
  </si>
  <si>
    <t xml:space="preserve">Очковая гага</t>
  </si>
  <si>
    <t xml:space="preserve">Гага-гребенушка</t>
  </si>
  <si>
    <t xml:space="preserve">Гага</t>
  </si>
  <si>
    <t xml:space="preserve">Каменушка</t>
  </si>
  <si>
    <t xml:space="preserve">Пестроносый турпан</t>
  </si>
  <si>
    <t xml:space="preserve">Турпан</t>
  </si>
  <si>
    <t xml:space="preserve">Белокрылый турпан</t>
  </si>
  <si>
    <t xml:space="preserve">Горбоносый турпан</t>
  </si>
  <si>
    <t xml:space="preserve">Синьга</t>
  </si>
  <si>
    <t xml:space="preserve">Американская синьга</t>
  </si>
  <si>
    <t xml:space="preserve">Морянка</t>
  </si>
  <si>
    <t xml:space="preserve">Гоголь-головастик</t>
  </si>
  <si>
    <t xml:space="preserve">Гоголь</t>
  </si>
  <si>
    <t xml:space="preserve">Исландский гоголь</t>
  </si>
  <si>
    <t xml:space="preserve">Луток</t>
  </si>
  <si>
    <t xml:space="preserve">Большой крохаль</t>
  </si>
  <si>
    <t xml:space="preserve">Длинноносый крохаль</t>
  </si>
  <si>
    <t xml:space="preserve">Чешуйчатый крохаль</t>
  </si>
  <si>
    <t xml:space="preserve">Американская савка</t>
  </si>
  <si>
    <t xml:space="preserve">Савка</t>
  </si>
  <si>
    <t xml:space="preserve">Рябчик</t>
  </si>
  <si>
    <t xml:space="preserve">Белая куропатка</t>
  </si>
  <si>
    <t xml:space="preserve">Тундровая куропатка</t>
  </si>
  <si>
    <t xml:space="preserve">Дикуша</t>
  </si>
  <si>
    <t xml:space="preserve">Каменный глухарь</t>
  </si>
  <si>
    <t xml:space="preserve">Глухарь</t>
  </si>
  <si>
    <t xml:space="preserve">Тетерев</t>
  </si>
  <si>
    <t xml:space="preserve">Кавказский тетерев</t>
  </si>
  <si>
    <t xml:space="preserve">Серая куропатка</t>
  </si>
  <si>
    <t xml:space="preserve">Бородатая куропатка</t>
  </si>
  <si>
    <t xml:space="preserve">Фазан</t>
  </si>
  <si>
    <t xml:space="preserve">Алтайский улар</t>
  </si>
  <si>
    <t xml:space="preserve">Кавказский улар</t>
  </si>
  <si>
    <t xml:space="preserve">Перепел</t>
  </si>
  <si>
    <t xml:space="preserve">Немой перепел</t>
  </si>
  <si>
    <t xml:space="preserve">Кеклик</t>
  </si>
  <si>
    <t xml:space="preserve">Розовый фламинго</t>
  </si>
  <si>
    <t xml:space="preserve">Чомга</t>
  </si>
  <si>
    <t xml:space="preserve">Сизый голубь</t>
  </si>
  <si>
    <t xml:space="preserve">Скальный голубь</t>
  </si>
  <si>
    <t xml:space="preserve">Клинтух</t>
  </si>
  <si>
    <t xml:space="preserve">Бурый голубь</t>
  </si>
  <si>
    <t xml:space="preserve">Вяхирь</t>
  </si>
  <si>
    <t xml:space="preserve">Горлица</t>
  </si>
  <si>
    <t xml:space="preserve">Большая горлица</t>
  </si>
  <si>
    <t xml:space="preserve">Кольчатая горлица</t>
  </si>
  <si>
    <t xml:space="preserve">Короткохвостая горлица</t>
  </si>
  <si>
    <t xml:space="preserve">Малая горлица</t>
  </si>
  <si>
    <t xml:space="preserve">Капская горлица</t>
  </si>
  <si>
    <t xml:space="preserve">Японский зелёный голубь</t>
  </si>
  <si>
    <t xml:space="preserve">Саджа</t>
  </si>
  <si>
    <t xml:space="preserve">Белобрюхий рябок</t>
  </si>
  <si>
    <t xml:space="preserve">Чернобрюхий рябок</t>
  </si>
  <si>
    <t xml:space="preserve">Дрофа</t>
  </si>
  <si>
    <t xml:space="preserve">Джек</t>
  </si>
  <si>
    <t xml:space="preserve">Стрепет</t>
  </si>
  <si>
    <t xml:space="preserve">Ширококрылая кукушка</t>
  </si>
  <si>
    <t xml:space="preserve">Малая кукушка</t>
  </si>
  <si>
    <t xml:space="preserve">Индийская кукушка</t>
  </si>
  <si>
    <t xml:space="preserve">Кукушка</t>
  </si>
  <si>
    <t xml:space="preserve">Глухая кукушка</t>
  </si>
  <si>
    <t xml:space="preserve">Большой козодой</t>
  </si>
  <si>
    <t xml:space="preserve">Колючехвост</t>
  </si>
  <si>
    <t xml:space="preserve">Белобрюхий стриж</t>
  </si>
  <si>
    <t xml:space="preserve">Чёрный стриж</t>
  </si>
  <si>
    <t xml:space="preserve">Белопоясный стриж</t>
  </si>
  <si>
    <t xml:space="preserve">Рыжий колибри</t>
  </si>
  <si>
    <t xml:space="preserve">Водяной пастушок</t>
  </si>
  <si>
    <t xml:space="preserve">Восточный пастушок</t>
  </si>
  <si>
    <t xml:space="preserve">Коростель</t>
  </si>
  <si>
    <t xml:space="preserve">Каролинский погоныш</t>
  </si>
  <si>
    <t xml:space="preserve">Погоныш</t>
  </si>
  <si>
    <t xml:space="preserve">Камышница</t>
  </si>
  <si>
    <t xml:space="preserve">Лысуха</t>
  </si>
  <si>
    <t xml:space="preserve">Африканская султанка</t>
  </si>
  <si>
    <t xml:space="preserve">Сероголовая султанка</t>
  </si>
  <si>
    <t xml:space="preserve">Рогатая камышница</t>
  </si>
  <si>
    <t xml:space="preserve">Белогрудый погоныш</t>
  </si>
  <si>
    <t xml:space="preserve">Красноногий погоныш</t>
  </si>
  <si>
    <t xml:space="preserve">Большой погоныш</t>
  </si>
  <si>
    <t xml:space="preserve">Малый погоныш</t>
  </si>
  <si>
    <t xml:space="preserve">Погоныш-крошка</t>
  </si>
  <si>
    <t xml:space="preserve">Белокрылая курочка-малютка</t>
  </si>
  <si>
    <t xml:space="preserve">Красавка</t>
  </si>
  <si>
    <t xml:space="preserve">Стерх</t>
  </si>
  <si>
    <t xml:space="preserve">Канадский журавль</t>
  </si>
  <si>
    <t xml:space="preserve">Даурский журавль</t>
  </si>
  <si>
    <t xml:space="preserve">Серый журавль</t>
  </si>
  <si>
    <t xml:space="preserve">Чёрный журавль</t>
  </si>
  <si>
    <t xml:space="preserve">Японский журавль</t>
  </si>
  <si>
    <t xml:space="preserve">Авдотка</t>
  </si>
  <si>
    <t xml:space="preserve">Ходулочник</t>
  </si>
  <si>
    <t xml:space="preserve">Шилоклювка</t>
  </si>
  <si>
    <t xml:space="preserve">Серпоклюв</t>
  </si>
  <si>
    <t xml:space="preserve">Кулик-сорока</t>
  </si>
  <si>
    <t xml:space="preserve">Чёрный кулик-сорока</t>
  </si>
  <si>
    <t xml:space="preserve">Тулес</t>
  </si>
  <si>
    <t xml:space="preserve">Золотистая ржанка</t>
  </si>
  <si>
    <t xml:space="preserve">Американская ржанка</t>
  </si>
  <si>
    <t xml:space="preserve">Бурокрылая ржанка</t>
  </si>
  <si>
    <t xml:space="preserve">Чибис</t>
  </si>
  <si>
    <t xml:space="preserve">Серый чибис</t>
  </si>
  <si>
    <t xml:space="preserve">Украшенный чибис</t>
  </si>
  <si>
    <t xml:space="preserve">Кречётка</t>
  </si>
  <si>
    <t xml:space="preserve">Белохвостая пигалица</t>
  </si>
  <si>
    <t xml:space="preserve">Монгольский зуёк</t>
  </si>
  <si>
    <t xml:space="preserve">Толстоклювый зуёк</t>
  </si>
  <si>
    <t xml:space="preserve">Каспийский зуёк</t>
  </si>
  <si>
    <t xml:space="preserve">Морской зуек</t>
  </si>
  <si>
    <t xml:space="preserve">Галстучник</t>
  </si>
  <si>
    <t xml:space="preserve">Перепончатопалый галстучник</t>
  </si>
  <si>
    <t xml:space="preserve">Уссурийский зуёк</t>
  </si>
  <si>
    <t xml:space="preserve">Малый зуёк</t>
  </si>
  <si>
    <t xml:space="preserve">Крикливый зуёк</t>
  </si>
  <si>
    <t xml:space="preserve">Восточный зуёк</t>
  </si>
  <si>
    <t xml:space="preserve">Хрустан</t>
  </si>
  <si>
    <t xml:space="preserve">Цветной бекас</t>
  </si>
  <si>
    <t xml:space="preserve">Фазанохвостая якана</t>
  </si>
  <si>
    <t xml:space="preserve">Таитянский кроншнеп</t>
  </si>
  <si>
    <t xml:space="preserve">Средний кроншнеп</t>
  </si>
  <si>
    <t xml:space="preserve">Кроншнеп-малютка</t>
  </si>
  <si>
    <t xml:space="preserve">Эскимосский кроншнеп</t>
  </si>
  <si>
    <t xml:space="preserve">Дальневосточный кроншнеп</t>
  </si>
  <si>
    <t xml:space="preserve">Тонкоклювый кроншнеп</t>
  </si>
  <si>
    <t xml:space="preserve">Большой кроншнеп</t>
  </si>
  <si>
    <t xml:space="preserve">Малый веретенник</t>
  </si>
  <si>
    <t xml:space="preserve">Большой веретенник</t>
  </si>
  <si>
    <t xml:space="preserve">Камнешарка</t>
  </si>
  <si>
    <t xml:space="preserve">Чёрная камнешарка</t>
  </si>
  <si>
    <t xml:space="preserve">Большой песочник</t>
  </si>
  <si>
    <t xml:space="preserve">Исландский песочник</t>
  </si>
  <si>
    <t xml:space="preserve">Турухтан</t>
  </si>
  <si>
    <t xml:space="preserve">Грязовик</t>
  </si>
  <si>
    <t xml:space="preserve">Острохвостый песочник</t>
  </si>
  <si>
    <t xml:space="preserve">Краснозобик</t>
  </si>
  <si>
    <t xml:space="preserve">Белохвостый песочник</t>
  </si>
  <si>
    <t xml:space="preserve">Длиннопалый песочник</t>
  </si>
  <si>
    <t xml:space="preserve">Лопатень</t>
  </si>
  <si>
    <t xml:space="preserve">Песочник-красношейка</t>
  </si>
  <si>
    <t xml:space="preserve">Песчанка</t>
  </si>
  <si>
    <t xml:space="preserve">Чернозобик</t>
  </si>
  <si>
    <t xml:space="preserve">Берингийский песочник</t>
  </si>
  <si>
    <t xml:space="preserve">Морской песочник</t>
  </si>
  <si>
    <t xml:space="preserve">Бэрдов песочник</t>
  </si>
  <si>
    <t xml:space="preserve">Кулик-воробей</t>
  </si>
  <si>
    <t xml:space="preserve">Песочник-крошка</t>
  </si>
  <si>
    <t xml:space="preserve">Бонапартов песочник</t>
  </si>
  <si>
    <t xml:space="preserve">Желтозобик</t>
  </si>
  <si>
    <t xml:space="preserve">Дутыш</t>
  </si>
  <si>
    <t xml:space="preserve">Малый песочник</t>
  </si>
  <si>
    <t xml:space="preserve">Перепончатопалый песочник</t>
  </si>
  <si>
    <t xml:space="preserve">Азиатский бекасовидный веретенник</t>
  </si>
  <si>
    <t xml:space="preserve">Американский бекасовидный веретенник</t>
  </si>
  <si>
    <t xml:space="preserve">Гаршнеп</t>
  </si>
  <si>
    <t xml:space="preserve">Вальдшнеп</t>
  </si>
  <si>
    <t xml:space="preserve">Горный дупель</t>
  </si>
  <si>
    <t xml:space="preserve">Японский бекас</t>
  </si>
  <si>
    <t xml:space="preserve">Дупель</t>
  </si>
  <si>
    <t xml:space="preserve">Бекас</t>
  </si>
  <si>
    <t xml:space="preserve">Американский бекас</t>
  </si>
  <si>
    <t xml:space="preserve">Азиатский бекас</t>
  </si>
  <si>
    <t xml:space="preserve">Лесной дупель</t>
  </si>
  <si>
    <t xml:space="preserve">Мородунка</t>
  </si>
  <si>
    <t xml:space="preserve">Круглоносый плавунчик</t>
  </si>
  <si>
    <t xml:space="preserve">Плосконосый плавунчик</t>
  </si>
  <si>
    <t xml:space="preserve">Перевозчик</t>
  </si>
  <si>
    <t xml:space="preserve">Пятнистый перевозчик</t>
  </si>
  <si>
    <t xml:space="preserve">Черныш</t>
  </si>
  <si>
    <t xml:space="preserve">Сибирский пепельный улит</t>
  </si>
  <si>
    <t xml:space="preserve">Американский пепельный улит</t>
  </si>
  <si>
    <t xml:space="preserve">Дата</t>
  </si>
  <si>
    <t xml:space="preserve">Время</t>
  </si>
  <si>
    <t xml:space="preserve">Фильм</t>
  </si>
  <si>
    <t xml:space="preserve">Студия-производитель</t>
  </si>
  <si>
    <t xml:space="preserve">Категория</t>
  </si>
  <si>
    <t xml:space="preserve">Вид фильма</t>
  </si>
  <si>
    <t xml:space="preserve">Возрастная категория</t>
  </si>
  <si>
    <t xml:space="preserve">Год производства</t>
  </si>
  <si>
    <t xml:space="preserve">Страна производства</t>
  </si>
  <si>
    <t xml:space="preserve">id зала</t>
  </si>
  <si>
    <t xml:space="preserve">В темноте</t>
  </si>
  <si>
    <t xml:space="preserve">Саркисян Татьяна Николаевна</t>
  </si>
  <si>
    <t xml:space="preserve">Кино</t>
  </si>
  <si>
    <t xml:space="preserve">Художественный</t>
  </si>
  <si>
    <t xml:space="preserve">«12+» для детей старше 12 лет</t>
  </si>
  <si>
    <t xml:space="preserve">Россия</t>
  </si>
  <si>
    <t xml:space="preserve">Иван Денисович</t>
  </si>
  <si>
    <t xml:space="preserve">ООО "Кинокомпания "Вера"</t>
  </si>
  <si>
    <t xml:space="preserve">«16+» для детей старше 16 лет</t>
  </si>
  <si>
    <t xml:space="preserve">Ягодник</t>
  </si>
  <si>
    <t xml:space="preserve">АО "ТПО "СДФ"</t>
  </si>
  <si>
    <t xml:space="preserve">Видео</t>
  </si>
  <si>
    <t xml:space="preserve">Документальный</t>
  </si>
  <si>
    <t xml:space="preserve">Тугой узел (восстановленная версия)</t>
  </si>
  <si>
    <t xml:space="preserve">Киностудия "Мосфильм"</t>
  </si>
  <si>
    <t xml:space="preserve">«6+» для детей старше 6 лет</t>
  </si>
  <si>
    <t xml:space="preserve">1956, 1988</t>
  </si>
  <si>
    <t xml:space="preserve">СССР</t>
  </si>
  <si>
    <t xml:space="preserve">Пять с плюсом</t>
  </si>
  <si>
    <t xml:space="preserve">ООО "Аквилон медиа"</t>
  </si>
  <si>
    <t xml:space="preserve">Оливье</t>
  </si>
  <si>
    <t xml:space="preserve">Лукеичева Наталья Евгеньевна</t>
  </si>
  <si>
    <t xml:space="preserve">Чайка</t>
  </si>
  <si>
    <t xml:space="preserve">ЗЕМУН</t>
  </si>
  <si>
    <t xml:space="preserve">ООО "ТПО "РОК"</t>
  </si>
  <si>
    <t xml:space="preserve">Готовы на всё</t>
  </si>
  <si>
    <t xml:space="preserve">ООО "КЕЙСТОУН ПРОДАКШН"</t>
  </si>
  <si>
    <t xml:space="preserve">Утренние поезда</t>
  </si>
  <si>
    <t xml:space="preserve">Летящие по ветру листья</t>
  </si>
  <si>
    <t xml:space="preserve">ООО "С.С.С.Р."</t>
  </si>
  <si>
    <t xml:space="preserve">Женщина, которая строила города</t>
  </si>
  <si>
    <t xml:space="preserve">ООО "Киностудия "Клио"</t>
  </si>
  <si>
    <t xml:space="preserve">видео</t>
  </si>
  <si>
    <t xml:space="preserve">У твоего порога</t>
  </si>
  <si>
    <t xml:space="preserve">Нас других не будет!</t>
  </si>
  <si>
    <t xml:space="preserve">ИП Шепотинник П.Г.</t>
  </si>
  <si>
    <t xml:space="preserve">Простоквашино, 12 серий</t>
  </si>
  <si>
    <t xml:space="preserve">ООО "Союзмультфильм"</t>
  </si>
  <si>
    <t xml:space="preserve">Анимационный</t>
  </si>
  <si>
    <t xml:space="preserve">«0+» для любой зрительской аудитории</t>
  </si>
  <si>
    <t xml:space="preserve">2020-2021</t>
  </si>
  <si>
    <t xml:space="preserve">Как в Венеции</t>
  </si>
  <si>
    <t xml:space="preserve">ООО "Студия Скринлайф"</t>
  </si>
  <si>
    <t xml:space="preserve">На близком расстоянии</t>
  </si>
  <si>
    <t xml:space="preserve">ООО "МАЙНД ГЭП"</t>
  </si>
  <si>
    <t xml:space="preserve">Медиатор, серия 1</t>
  </si>
  <si>
    <t xml:space="preserve">ООО "Продюсерская фирма Игоря Толстунова"</t>
  </si>
  <si>
    <t xml:space="preserve">По соседству</t>
  </si>
  <si>
    <t xml:space="preserve">Амьюсмент Парк Филмс</t>
  </si>
  <si>
    <t xml:space="preserve">Германия</t>
  </si>
  <si>
    <t xml:space="preserve">NFT - The Art of Selling Art/ NFT- искусство продавать искусство</t>
  </si>
  <si>
    <t xml:space="preserve">Добровольский Тимофей Сергеевич</t>
  </si>
  <si>
    <t xml:space="preserve">Научно-популярный</t>
  </si>
  <si>
    <t xml:space="preserve">С небес на землю</t>
  </si>
  <si>
    <t xml:space="preserve">ООО "ВОСТОК"</t>
  </si>
  <si>
    <t xml:space="preserve">Продление жизни</t>
  </si>
  <si>
    <t xml:space="preserve">Фалькович Дмитрий Наумович</t>
  </si>
  <si>
    <t xml:space="preserve">Собеседование</t>
  </si>
  <si>
    <t xml:space="preserve">ИП Яценко Егор Евгеньевич</t>
  </si>
  <si>
    <t xml:space="preserve">Спиной к финишу</t>
  </si>
  <si>
    <t xml:space="preserve">ФиксиКИНО. Большая перемена</t>
  </si>
  <si>
    <t xml:space="preserve">ООО "Смешарики", АО "Аэроплан", ООО "Фонд Девелопмента Рики"</t>
  </si>
  <si>
    <t xml:space="preserve">Заказ</t>
  </si>
  <si>
    <t xml:space="preserve">Орехова Юлия Вячеславовна</t>
  </si>
  <si>
    <t xml:space="preserve">На разных языках</t>
  </si>
  <si>
    <t xml:space="preserve">ИП Полуэктова Елена Петровна</t>
  </si>
  <si>
    <t xml:space="preserve">Море волнуется раз</t>
  </si>
  <si>
    <t xml:space="preserve">ООО "План 9"</t>
  </si>
  <si>
    <t xml:space="preserve">Футбол. Евро-2020/ Euro 2020</t>
  </si>
  <si>
    <t xml:space="preserve">ООО "Студия Васильевский остров"</t>
  </si>
  <si>
    <t xml:space="preserve">Первый снег</t>
  </si>
  <si>
    <t xml:space="preserve">ООО "Чапула Бэй"</t>
  </si>
  <si>
    <t xml:space="preserve">Главное - не бояться!</t>
  </si>
  <si>
    <t xml:space="preserve">Ванштейн Фильм, Филм Департамент, Дэвис Интертейнмент</t>
  </si>
  <si>
    <t xml:space="preserve">США</t>
  </si>
  <si>
    <t xml:space="preserve">Синдром</t>
  </si>
  <si>
    <t xml:space="preserve">ООО "Семь Холмов"</t>
  </si>
  <si>
    <t xml:space="preserve">Хорошая девочка Лида</t>
  </si>
  <si>
    <t xml:space="preserve">ИП Перфильев Игорь Евгеньевич</t>
  </si>
  <si>
    <t xml:space="preserve">Врачебная ошибка</t>
  </si>
  <si>
    <t xml:space="preserve">ООО "Кинокомпания АРС"</t>
  </si>
  <si>
    <t xml:space="preserve">Чиполлино</t>
  </si>
  <si>
    <t xml:space="preserve">Талисман</t>
  </si>
  <si>
    <t xml:space="preserve">ООО "Эпик Медиа"</t>
  </si>
  <si>
    <t xml:space="preserve">Петя и Рекс</t>
  </si>
  <si>
    <t xml:space="preserve">ООО "Глосс фильм"</t>
  </si>
  <si>
    <t xml:space="preserve">Пингвиний экспресс 3Д</t>
  </si>
  <si>
    <t xml:space="preserve">Холлоу Студиос</t>
  </si>
  <si>
    <t xml:space="preserve">Великобритания</t>
  </si>
  <si>
    <t xml:space="preserve">Ты и я</t>
  </si>
  <si>
    <t xml:space="preserve">Дом улиток</t>
  </si>
  <si>
    <t xml:space="preserve">Баск Филмс</t>
  </si>
  <si>
    <t xml:space="preserve">Испания, Мексика</t>
  </si>
  <si>
    <t xml:space="preserve">Форты Кронштадта</t>
  </si>
  <si>
    <t xml:space="preserve">ООО "Бридж продакшнз по заказу ООО "Рашн трэвел гайд"</t>
  </si>
  <si>
    <t xml:space="preserve">Три мушкетера</t>
  </si>
  <si>
    <t xml:space="preserve">Аполо Фильм, Аполо Фильм, Космос-Майа</t>
  </si>
  <si>
    <t xml:space="preserve">Испания</t>
  </si>
  <si>
    <t xml:space="preserve">Узники</t>
  </si>
  <si>
    <t xml:space="preserve">ООО "Красноярская киностудия"</t>
  </si>
  <si>
    <t xml:space="preserve">Черная стрела</t>
  </si>
  <si>
    <t xml:space="preserve">Про маленькую Сашу</t>
  </si>
  <si>
    <t xml:space="preserve">ИП Добромыслов Максим Александрович</t>
  </si>
  <si>
    <t xml:space="preserve">Комиссар</t>
  </si>
  <si>
    <t xml:space="preserve">Киностудия им. Горького, завершен на киностудии "Мосфильм"</t>
  </si>
  <si>
    <t xml:space="preserve">Целуются зори</t>
  </si>
  <si>
    <t xml:space="preserve">Благородный грабитель</t>
  </si>
  <si>
    <t xml:space="preserve">Ле Фильм дИси</t>
  </si>
  <si>
    <t xml:space="preserve">Франция, Германия</t>
  </si>
  <si>
    <t xml:space="preserve">Подвиг не знает возраста</t>
  </si>
  <si>
    <t xml:space="preserve">АНО "Центр творчества "Киносодружество"</t>
  </si>
  <si>
    <t xml:space="preserve">Уличное освещение</t>
  </si>
  <si>
    <t xml:space="preserve">ИП Серебренников Павел Дмитриевич</t>
  </si>
  <si>
    <t xml:space="preserve">25 лет одиночества</t>
  </si>
  <si>
    <t xml:space="preserve">ООО "Студия "Фишка-фильм"</t>
  </si>
  <si>
    <t xml:space="preserve">Цифровой Оркестр играет Бетховена (Beethoven by Digital Orchestra)</t>
  </si>
  <si>
    <t xml:space="preserve">Благотворительный фонд поддержки и развития Капеллы "Таврическая"</t>
  </si>
  <si>
    <t xml:space="preserve">Четверо</t>
  </si>
  <si>
    <t xml:space="preserve">Живая история</t>
  </si>
  <si>
    <t xml:space="preserve">ООО "Кинокомпания Шемякина"</t>
  </si>
  <si>
    <t xml:space="preserve">ПОСЛАНИЕ К ЧЕЛОВЕКУ. МЕЖДУ ПРОШЛЫМ И БУДУЩИМ</t>
  </si>
  <si>
    <t xml:space="preserve">ООО "Новые проекты"</t>
  </si>
  <si>
    <t xml:space="preserve">Водопроводчик</t>
  </si>
  <si>
    <t xml:space="preserve">ООО "Корона продакшн"</t>
  </si>
  <si>
    <t xml:space="preserve">Мятежный</t>
  </si>
  <si>
    <t xml:space="preserve">ИП Цыганов Евгений Эдуардович</t>
  </si>
  <si>
    <t xml:space="preserve">Цветы запоздалые</t>
  </si>
  <si>
    <t xml:space="preserve">Любовь, Свидания, Нью-Йорк</t>
  </si>
  <si>
    <t xml:space="preserve">ЭмИксЭн Интертейнмент, Йорк ЭйвДепартамент оф Моушен Пикчерз</t>
  </si>
  <si>
    <t xml:space="preserve">Убить дракона</t>
  </si>
  <si>
    <t xml:space="preserve">Киностудия "Мосфильм", "Бавария-фильм"</t>
  </si>
  <si>
    <t xml:space="preserve">СССР, ФРГ</t>
  </si>
  <si>
    <t xml:space="preserve">Сначала любовь, потом свадьба</t>
  </si>
  <si>
    <t xml:space="preserve">Эко Бридж Интертейнмент, Фест Вединг Продакшн</t>
  </si>
  <si>
    <t xml:space="preserve">Прекратите это!</t>
  </si>
  <si>
    <t xml:space="preserve">Чехова Алена Антоновна</t>
  </si>
  <si>
    <t xml:space="preserve">Вертолет</t>
  </si>
  <si>
    <t xml:space="preserve">ООО "Сайсары Синема"</t>
  </si>
  <si>
    <t xml:space="preserve">Отчаянные аферистки</t>
  </si>
  <si>
    <t xml:space="preserve">ЭсТиЭкс Продакшнс, ЭйДжиСи Студиос, Марки Энтертеймент, Ред Аур Филмс</t>
  </si>
  <si>
    <t xml:space="preserve">Взгляд с высоты. Доминанты Санкт-Петербурга</t>
  </si>
  <si>
    <t xml:space="preserve">ООО "Рашн трэвел гайд"</t>
  </si>
  <si>
    <t xml:space="preserve">Шан-Чи и легенда десяти колец</t>
  </si>
  <si>
    <t xml:space="preserve">Марвел Студиос</t>
  </si>
  <si>
    <t xml:space="preserve">США, Австралия</t>
  </si>
  <si>
    <t xml:space="preserve">Нефутбол</t>
  </si>
  <si>
    <t xml:space="preserve">ООО "Революция Фильм", ООО "РВВ Филм"</t>
  </si>
  <si>
    <t xml:space="preserve">АннаРома</t>
  </si>
  <si>
    <t xml:space="preserve">ИП Пономаренко Дарья Игоревна</t>
  </si>
  <si>
    <t xml:space="preserve">Гильза</t>
  </si>
  <si>
    <t xml:space="preserve">ГАУ РЕСПУБЛИКИ БАШКОРТОСТАН КИНОСТУДИЯ "БАШКОРТОСТАН" ИМЕНИ АМИРА АБДРАЗАКОВА</t>
  </si>
  <si>
    <t xml:space="preserve">Бутлеров. Химия жизни</t>
  </si>
  <si>
    <t xml:space="preserve">Айрат значит Удивительный</t>
  </si>
  <si>
    <t xml:space="preserve">Бахтиярова Галиябану Айратовна</t>
  </si>
  <si>
    <t xml:space="preserve">ПО РАЗНЫЕ СТОРОНЫ</t>
  </si>
  <si>
    <t xml:space="preserve">ООО "Киностудия Наследники"</t>
  </si>
  <si>
    <t xml:space="preserve">Эдит Утёсова. Жизнь в ритме JAZZ</t>
  </si>
  <si>
    <t xml:space="preserve">ООО "ГОЛД МЕДИУМ"</t>
  </si>
  <si>
    <t xml:space="preserve">Снег</t>
  </si>
  <si>
    <t xml:space="preserve">ООО "Картина мира"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</si>
</sst>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\ mmmm"/>
    <numFmt numFmtId="166" formatCode="h:mm"/>
  </numFmts>
  <fonts count="7">
    <font>
      <sz val="10"/>
      <color rgb="FF000000"/>
      <name val="Arial"/>
      <family val="0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b val="true"/>
      <sz val="10"/>
      <color rgb="FF000000"/>
      <name val="IBM Plex Sans"/>
      <family val="0"/>
      <charset val="1"/>
    </font>
    <font>
      <sz val="10"/>
      <color rgb="FF000000"/>
      <name val="IBM Plex Sans"/>
      <family val="0"/>
      <charset val="1"/>
    </font>
    <font>
      <sz val="12"/>
      <color rgb="FF363537"/>
      <name val="IBM Plex Sans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00A933"/>
        <bgColor rgb="FF0080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63537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4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58984375" defaultRowHeight="15" zeroHeight="false" outlineLevelRow="0" outlineLevelCol="0"/>
  <cols>
    <col collapsed="false" customWidth="true" hidden="false" outlineLevel="0" max="1" min="1" style="0" width="3.29"/>
    <col collapsed="false" customWidth="true" hidden="false" outlineLevel="0" max="2" min="2" style="0" width="24.42"/>
    <col collapsed="false" customWidth="true" hidden="false" outlineLevel="0" max="3" min="3" style="0" width="11.99"/>
    <col collapsed="false" customWidth="true" hidden="false" outlineLevel="0" max="4" min="4" style="0" width="5.14"/>
    <col collapsed="false" customWidth="true" hidden="false" outlineLevel="0" max="5" min="5" style="0" width="23.01"/>
    <col collapsed="false" customWidth="true" hidden="false" outlineLevel="0" max="6" min="6" style="0" width="15.42"/>
    <col collapsed="false" customWidth="true" hidden="false" outlineLevel="0" max="7" min="7" style="0" width="12.42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Format="false" ht="15.75" hidden="false" customHeight="true" outlineLevel="0" collapsed="false">
      <c r="A2" s="2" t="n">
        <v>1</v>
      </c>
      <c r="B2" s="2" t="s">
        <v>7</v>
      </c>
      <c r="C2" s="2" t="n">
        <v>2012</v>
      </c>
      <c r="D2" s="2" t="n">
        <v>8</v>
      </c>
      <c r="E2" s="2" t="s">
        <v>8</v>
      </c>
      <c r="F2" s="2" t="s">
        <v>9</v>
      </c>
      <c r="G2" s="2" t="s">
        <v>10</v>
      </c>
    </row>
    <row r="3" customFormat="false" ht="15.75" hidden="false" customHeight="true" outlineLevel="0" collapsed="false">
      <c r="A3" s="2" t="n">
        <v>2</v>
      </c>
      <c r="B3" s="2" t="s">
        <v>11</v>
      </c>
      <c r="C3" s="2" t="n">
        <v>1963</v>
      </c>
      <c r="D3" s="2" t="n">
        <v>1</v>
      </c>
      <c r="E3" s="2" t="s">
        <v>12</v>
      </c>
      <c r="F3" s="2" t="s">
        <v>13</v>
      </c>
      <c r="G3" s="2" t="s">
        <v>14</v>
      </c>
    </row>
    <row r="4" customFormat="false" ht="15.75" hidden="false" customHeight="true" outlineLevel="0" collapsed="false">
      <c r="A4" s="2" t="n">
        <v>3</v>
      </c>
      <c r="B4" s="2" t="s">
        <v>15</v>
      </c>
      <c r="C4" s="2" t="n">
        <v>1959</v>
      </c>
      <c r="D4" s="2" t="n">
        <v>2</v>
      </c>
      <c r="E4" s="2" t="s">
        <v>16</v>
      </c>
      <c r="F4" s="2" t="s">
        <v>17</v>
      </c>
      <c r="G4" s="2" t="s">
        <v>14</v>
      </c>
    </row>
    <row r="5" customFormat="false" ht="15.75" hidden="false" customHeight="true" outlineLevel="0" collapsed="false">
      <c r="A5" s="2" t="n">
        <v>4</v>
      </c>
      <c r="B5" s="2" t="s">
        <v>18</v>
      </c>
      <c r="C5" s="2" t="n">
        <v>1966</v>
      </c>
      <c r="D5" s="2" t="n">
        <v>4</v>
      </c>
      <c r="E5" s="2" t="s">
        <v>19</v>
      </c>
      <c r="F5" s="2" t="s">
        <v>20</v>
      </c>
      <c r="G5" s="2" t="s">
        <v>21</v>
      </c>
    </row>
    <row r="6" customFormat="false" ht="15.75" hidden="false" customHeight="true" outlineLevel="0" collapsed="false">
      <c r="A6" s="2" t="n">
        <v>5</v>
      </c>
      <c r="B6" s="2" t="s">
        <v>22</v>
      </c>
      <c r="C6" s="2" t="n">
        <v>2011</v>
      </c>
      <c r="D6" s="2" t="n">
        <v>3</v>
      </c>
      <c r="E6" s="2" t="s">
        <v>23</v>
      </c>
      <c r="F6" s="2" t="s">
        <v>24</v>
      </c>
      <c r="G6" s="2" t="s">
        <v>25</v>
      </c>
    </row>
    <row r="7" customFormat="false" ht="15.75" hidden="false" customHeight="true" outlineLevel="0" collapsed="false">
      <c r="A7" s="2" t="n">
        <v>6</v>
      </c>
      <c r="B7" s="2" t="s">
        <v>26</v>
      </c>
      <c r="C7" s="2" t="n">
        <v>2009</v>
      </c>
      <c r="D7" s="2" t="n">
        <v>2</v>
      </c>
      <c r="E7" s="2" t="s">
        <v>27</v>
      </c>
      <c r="F7" s="2" t="s">
        <v>28</v>
      </c>
      <c r="G7" s="2" t="s">
        <v>25</v>
      </c>
    </row>
    <row r="8" customFormat="false" ht="15.75" hidden="false" customHeight="true" outlineLevel="0" collapsed="false">
      <c r="A8" s="2" t="n">
        <v>7</v>
      </c>
      <c r="B8" s="2" t="s">
        <v>29</v>
      </c>
      <c r="C8" s="2" t="n">
        <v>1954</v>
      </c>
      <c r="D8" s="2" t="n">
        <v>1</v>
      </c>
      <c r="E8" s="2" t="s">
        <v>30</v>
      </c>
      <c r="F8" s="2" t="s">
        <v>31</v>
      </c>
      <c r="G8" s="2" t="s">
        <v>14</v>
      </c>
    </row>
    <row r="9" customFormat="false" ht="15.75" hidden="false" customHeight="true" outlineLevel="0" collapsed="false">
      <c r="A9" s="2" t="n">
        <v>8</v>
      </c>
      <c r="B9" s="2" t="s">
        <v>32</v>
      </c>
      <c r="C9" s="2" t="n">
        <v>1966</v>
      </c>
      <c r="D9" s="2" t="n">
        <v>4</v>
      </c>
      <c r="E9" s="2" t="s">
        <v>33</v>
      </c>
      <c r="F9" s="2" t="s">
        <v>34</v>
      </c>
      <c r="G9" s="2" t="s">
        <v>25</v>
      </c>
    </row>
    <row r="10" customFormat="false" ht="15.75" hidden="false" customHeight="true" outlineLevel="0" collapsed="false">
      <c r="A10" s="2" t="n">
        <v>9</v>
      </c>
      <c r="B10" s="2" t="s">
        <v>35</v>
      </c>
      <c r="C10" s="2" t="n">
        <v>1939</v>
      </c>
      <c r="D10" s="2" t="n">
        <v>2</v>
      </c>
      <c r="E10" s="2" t="s">
        <v>36</v>
      </c>
      <c r="F10" s="2" t="s">
        <v>37</v>
      </c>
      <c r="G10" s="2" t="s">
        <v>14</v>
      </c>
    </row>
    <row r="11" customFormat="false" ht="15.75" hidden="false" customHeight="true" outlineLevel="0" collapsed="false">
      <c r="A11" s="2" t="n">
        <v>10</v>
      </c>
      <c r="B11" s="2" t="s">
        <v>38</v>
      </c>
      <c r="C11" s="2" t="n">
        <v>1964</v>
      </c>
      <c r="D11" s="2" t="n">
        <v>2</v>
      </c>
      <c r="E11" s="2" t="s">
        <v>39</v>
      </c>
      <c r="F11" s="2" t="s">
        <v>40</v>
      </c>
      <c r="G11" s="2" t="s">
        <v>14</v>
      </c>
    </row>
    <row r="12" customFormat="false" ht="15.75" hidden="false" customHeight="true" outlineLevel="0" collapsed="false">
      <c r="A12" s="2" t="n">
        <v>11</v>
      </c>
      <c r="B12" s="2" t="s">
        <v>41</v>
      </c>
      <c r="C12" s="2" t="n">
        <v>1973</v>
      </c>
      <c r="D12" s="2" t="n">
        <v>3</v>
      </c>
      <c r="E12" s="2" t="s">
        <v>42</v>
      </c>
      <c r="F12" s="2" t="s">
        <v>43</v>
      </c>
      <c r="G12" s="2" t="s">
        <v>21</v>
      </c>
    </row>
    <row r="13" customFormat="false" ht="15.75" hidden="false" customHeight="true" outlineLevel="0" collapsed="false">
      <c r="A13" s="2" t="n">
        <v>12</v>
      </c>
      <c r="B13" s="2" t="s">
        <v>44</v>
      </c>
      <c r="C13" s="2" t="n">
        <v>2001</v>
      </c>
      <c r="D13" s="2" t="n">
        <v>1</v>
      </c>
      <c r="E13" s="2" t="s">
        <v>45</v>
      </c>
      <c r="F13" s="2" t="s">
        <v>46</v>
      </c>
      <c r="G13" s="2" t="s">
        <v>25</v>
      </c>
    </row>
    <row r="14" customFormat="false" ht="15.75" hidden="false" customHeight="true" outlineLevel="0" collapsed="false">
      <c r="A14" s="2" t="n">
        <v>13</v>
      </c>
      <c r="B14" s="2" t="s">
        <v>47</v>
      </c>
      <c r="C14" s="2" t="n">
        <v>1961</v>
      </c>
      <c r="D14" s="2" t="n">
        <v>2</v>
      </c>
      <c r="E14" s="2" t="s">
        <v>48</v>
      </c>
      <c r="F14" s="2" t="s">
        <v>49</v>
      </c>
      <c r="G14" s="2" t="s">
        <v>14</v>
      </c>
    </row>
    <row r="15" customFormat="false" ht="15.75" hidden="false" customHeight="true" outlineLevel="0" collapsed="false">
      <c r="A15" s="2" t="n">
        <v>14</v>
      </c>
      <c r="B15" s="2" t="s">
        <v>50</v>
      </c>
      <c r="C15" s="2" t="n">
        <v>1967</v>
      </c>
      <c r="D15" s="2" t="n">
        <v>11</v>
      </c>
      <c r="E15" s="2" t="s">
        <v>51</v>
      </c>
      <c r="F15" s="2" t="s">
        <v>52</v>
      </c>
      <c r="G15" s="2" t="s">
        <v>53</v>
      </c>
    </row>
    <row r="16" customFormat="false" ht="15.75" hidden="false" customHeight="true" outlineLevel="0" collapsed="false">
      <c r="A16" s="2" t="n">
        <v>15</v>
      </c>
      <c r="B16" s="2" t="s">
        <v>54</v>
      </c>
      <c r="C16" s="2" t="n">
        <v>1957</v>
      </c>
      <c r="D16" s="2" t="n">
        <v>2</v>
      </c>
      <c r="E16" s="2" t="s">
        <v>55</v>
      </c>
      <c r="F16" s="2" t="s">
        <v>56</v>
      </c>
      <c r="G16" s="2" t="s">
        <v>25</v>
      </c>
    </row>
    <row r="17" customFormat="false" ht="15.75" hidden="false" customHeight="true" outlineLevel="0" collapsed="false">
      <c r="A17" s="2" t="n">
        <v>16</v>
      </c>
      <c r="B17" s="2" t="s">
        <v>57</v>
      </c>
      <c r="C17" s="2" t="n">
        <v>1974</v>
      </c>
      <c r="D17" s="2" t="n">
        <v>2</v>
      </c>
      <c r="E17" s="2" t="s">
        <v>58</v>
      </c>
      <c r="F17" s="2" t="s">
        <v>9</v>
      </c>
      <c r="G17" s="2" t="s">
        <v>14</v>
      </c>
    </row>
    <row r="18" customFormat="false" ht="15.75" hidden="false" customHeight="true" outlineLevel="0" collapsed="false">
      <c r="A18" s="2" t="n">
        <v>17</v>
      </c>
      <c r="B18" s="2" t="s">
        <v>59</v>
      </c>
      <c r="C18" s="2" t="n">
        <v>2005</v>
      </c>
      <c r="D18" s="2" t="n">
        <v>6</v>
      </c>
      <c r="E18" s="2" t="s">
        <v>60</v>
      </c>
      <c r="F18" s="2" t="s">
        <v>61</v>
      </c>
      <c r="G18" s="2" t="s">
        <v>62</v>
      </c>
    </row>
    <row r="19" customFormat="false" ht="15.75" hidden="false" customHeight="true" outlineLevel="0" collapsed="false">
      <c r="A19" s="2" t="n">
        <v>18</v>
      </c>
      <c r="B19" s="2" t="s">
        <v>63</v>
      </c>
      <c r="C19" s="2" t="n">
        <v>2001</v>
      </c>
      <c r="D19" s="2" t="n">
        <v>5</v>
      </c>
      <c r="E19" s="2" t="s">
        <v>64</v>
      </c>
      <c r="F19" s="2" t="s">
        <v>65</v>
      </c>
      <c r="G19" s="2" t="s">
        <v>62</v>
      </c>
    </row>
    <row r="20" customFormat="false" ht="15.75" hidden="false" customHeight="true" outlineLevel="0" collapsed="false">
      <c r="A20" s="2" t="n">
        <v>19</v>
      </c>
      <c r="B20" s="2" t="s">
        <v>66</v>
      </c>
      <c r="C20" s="2" t="n">
        <v>1953</v>
      </c>
      <c r="D20" s="2" t="n">
        <v>2</v>
      </c>
      <c r="E20" s="2" t="s">
        <v>67</v>
      </c>
      <c r="F20" s="2" t="s">
        <v>68</v>
      </c>
      <c r="G20" s="2" t="s">
        <v>14</v>
      </c>
    </row>
    <row r="21" customFormat="false" ht="15.75" hidden="false" customHeight="true" outlineLevel="0" collapsed="false">
      <c r="A21" s="2" t="n">
        <v>20</v>
      </c>
      <c r="B21" s="2" t="s">
        <v>69</v>
      </c>
      <c r="C21" s="2" t="n">
        <v>1968</v>
      </c>
      <c r="D21" s="2" t="n">
        <v>2</v>
      </c>
      <c r="E21" s="2" t="s">
        <v>70</v>
      </c>
      <c r="F21" s="2" t="s">
        <v>17</v>
      </c>
      <c r="G21" s="2" t="s">
        <v>14</v>
      </c>
    </row>
    <row r="22" customFormat="false" ht="15.75" hidden="false" customHeight="true" outlineLevel="0" collapsed="false">
      <c r="A22" s="2" t="n">
        <v>21</v>
      </c>
      <c r="B22" s="2" t="s">
        <v>71</v>
      </c>
      <c r="C22" s="2" t="n">
        <v>1958</v>
      </c>
      <c r="D22" s="2" t="n">
        <v>2</v>
      </c>
      <c r="E22" s="2" t="s">
        <v>72</v>
      </c>
      <c r="F22" s="2" t="s">
        <v>73</v>
      </c>
      <c r="G22" s="2" t="s">
        <v>14</v>
      </c>
    </row>
    <row r="23" customFormat="false" ht="15.75" hidden="false" customHeight="true" outlineLevel="0" collapsed="false">
      <c r="A23" s="2" t="n">
        <v>22</v>
      </c>
      <c r="B23" s="2" t="s">
        <v>74</v>
      </c>
      <c r="C23" s="2" t="n">
        <v>1988</v>
      </c>
      <c r="D23" s="2" t="n">
        <v>3</v>
      </c>
      <c r="E23" s="2" t="s">
        <v>75</v>
      </c>
      <c r="F23" s="2" t="s">
        <v>76</v>
      </c>
      <c r="G23" s="2" t="s">
        <v>14</v>
      </c>
    </row>
    <row r="24" customFormat="false" ht="15.75" hidden="false" customHeight="true" outlineLevel="0" collapsed="false">
      <c r="A24" s="2" t="n">
        <v>23</v>
      </c>
      <c r="B24" s="2" t="s">
        <v>77</v>
      </c>
      <c r="C24" s="2" t="n">
        <v>1958</v>
      </c>
      <c r="D24" s="2" t="n">
        <v>1</v>
      </c>
      <c r="E24" s="2" t="s">
        <v>78</v>
      </c>
      <c r="F24" s="2" t="s">
        <v>79</v>
      </c>
      <c r="G24" s="2" t="s">
        <v>14</v>
      </c>
    </row>
    <row r="25" customFormat="false" ht="15.75" hidden="false" customHeight="true" outlineLevel="0" collapsed="false">
      <c r="A25" s="2" t="n">
        <v>24</v>
      </c>
      <c r="B25" s="2" t="s">
        <v>80</v>
      </c>
      <c r="C25" s="2" t="n">
        <v>1955</v>
      </c>
      <c r="D25" s="2" t="n">
        <v>1</v>
      </c>
      <c r="E25" s="2" t="s">
        <v>81</v>
      </c>
      <c r="F25" s="2" t="s">
        <v>82</v>
      </c>
      <c r="G25" s="2" t="s">
        <v>14</v>
      </c>
    </row>
    <row r="26" customFormat="false" ht="15.75" hidden="false" customHeight="true" outlineLevel="0" collapsed="false">
      <c r="A26" s="2" t="n">
        <v>25</v>
      </c>
      <c r="B26" s="2" t="s">
        <v>83</v>
      </c>
      <c r="C26" s="2" t="n">
        <v>2008</v>
      </c>
      <c r="D26" s="2" t="n">
        <v>5</v>
      </c>
      <c r="E26" s="2" t="s">
        <v>84</v>
      </c>
      <c r="F26" s="2" t="s">
        <v>85</v>
      </c>
      <c r="G26" s="2" t="s">
        <v>86</v>
      </c>
    </row>
    <row r="27" customFormat="false" ht="15.75" hidden="false" customHeight="true" outlineLevel="0" collapsed="false">
      <c r="A27" s="2" t="n">
        <v>26</v>
      </c>
      <c r="B27" s="2" t="s">
        <v>87</v>
      </c>
      <c r="C27" s="2" t="n">
        <v>2010</v>
      </c>
      <c r="D27" s="2" t="n">
        <v>4</v>
      </c>
      <c r="E27" s="2" t="s">
        <v>88</v>
      </c>
      <c r="F27" s="2" t="s">
        <v>89</v>
      </c>
      <c r="G27" s="2" t="s">
        <v>86</v>
      </c>
    </row>
    <row r="28" customFormat="false" ht="15.75" hidden="false" customHeight="true" outlineLevel="0" collapsed="false">
      <c r="A28" s="2" t="n">
        <v>27</v>
      </c>
      <c r="B28" s="2" t="s">
        <v>90</v>
      </c>
      <c r="C28" s="2" t="n">
        <v>2000</v>
      </c>
      <c r="D28" s="2" t="n">
        <v>4</v>
      </c>
      <c r="E28" s="2" t="s">
        <v>91</v>
      </c>
      <c r="F28" s="2" t="s">
        <v>92</v>
      </c>
      <c r="G28" s="2" t="s">
        <v>53</v>
      </c>
    </row>
    <row r="29" customFormat="false" ht="15.75" hidden="false" customHeight="true" outlineLevel="0" collapsed="false">
      <c r="A29" s="2" t="n">
        <v>28</v>
      </c>
      <c r="B29" s="2" t="s">
        <v>93</v>
      </c>
      <c r="C29" s="2" t="n">
        <v>2010</v>
      </c>
      <c r="D29" s="2" t="n">
        <v>3</v>
      </c>
      <c r="E29" s="2" t="s">
        <v>94</v>
      </c>
      <c r="F29" s="2" t="s">
        <v>95</v>
      </c>
      <c r="G29" s="2" t="s">
        <v>53</v>
      </c>
    </row>
    <row r="30" customFormat="false" ht="15.75" hidden="false" customHeight="true" outlineLevel="0" collapsed="false">
      <c r="A30" s="2" t="n">
        <v>29</v>
      </c>
      <c r="B30" s="2" t="s">
        <v>96</v>
      </c>
      <c r="C30" s="2" t="n">
        <v>2019</v>
      </c>
      <c r="D30" s="2" t="n">
        <v>4</v>
      </c>
      <c r="E30" s="2" t="s">
        <v>97</v>
      </c>
      <c r="F30" s="2" t="s">
        <v>98</v>
      </c>
      <c r="G30" s="2" t="s">
        <v>53</v>
      </c>
    </row>
    <row r="31" customFormat="false" ht="15.75" hidden="false" customHeight="true" outlineLevel="0" collapsed="false">
      <c r="A31" s="2" t="n">
        <v>30</v>
      </c>
      <c r="B31" s="2" t="s">
        <v>99</v>
      </c>
      <c r="C31" s="2" t="n">
        <v>2019</v>
      </c>
      <c r="D31" s="2" t="n">
        <v>8</v>
      </c>
      <c r="E31" s="2" t="s">
        <v>100</v>
      </c>
      <c r="F31" s="2" t="s">
        <v>101</v>
      </c>
      <c r="G31" s="2" t="s">
        <v>53</v>
      </c>
    </row>
    <row r="32" customFormat="false" ht="15.75" hidden="false" customHeight="true" outlineLevel="0" collapsed="false">
      <c r="A32" s="2" t="n">
        <v>31</v>
      </c>
      <c r="B32" s="2" t="s">
        <v>102</v>
      </c>
      <c r="C32" s="2" t="n">
        <v>2014</v>
      </c>
      <c r="D32" s="2" t="n">
        <v>8</v>
      </c>
      <c r="E32" s="2" t="s">
        <v>103</v>
      </c>
      <c r="F32" s="2" t="s">
        <v>104</v>
      </c>
      <c r="G32" s="2" t="s">
        <v>105</v>
      </c>
    </row>
    <row r="33" customFormat="false" ht="15.75" hidden="false" customHeight="true" outlineLevel="0" collapsed="false">
      <c r="A33" s="2" t="n">
        <v>32</v>
      </c>
      <c r="B33" s="2" t="s">
        <v>106</v>
      </c>
      <c r="C33" s="2" t="n">
        <v>2014</v>
      </c>
      <c r="D33" s="2" t="n">
        <v>8</v>
      </c>
      <c r="E33" s="2" t="s">
        <v>107</v>
      </c>
      <c r="F33" s="2" t="s">
        <v>108</v>
      </c>
      <c r="G33" s="2" t="s">
        <v>105</v>
      </c>
    </row>
    <row r="34" customFormat="false" ht="15.75" hidden="false" customHeight="true" outlineLevel="0" collapsed="false">
      <c r="A34" s="2" t="n">
        <v>33</v>
      </c>
      <c r="B34" s="2" t="s">
        <v>109</v>
      </c>
      <c r="C34" s="2" t="n">
        <v>2019</v>
      </c>
      <c r="D34" s="2" t="n">
        <v>4</v>
      </c>
      <c r="E34" s="2" t="s">
        <v>110</v>
      </c>
      <c r="F34" s="2"/>
      <c r="G34" s="2" t="s">
        <v>111</v>
      </c>
    </row>
    <row r="35" customFormat="false" ht="15.75" hidden="false" customHeight="true" outlineLevel="0" collapsed="false">
      <c r="A35" s="2" t="n">
        <v>34</v>
      </c>
      <c r="B35" s="2" t="s">
        <v>112</v>
      </c>
      <c r="C35" s="2" t="n">
        <v>2008</v>
      </c>
      <c r="D35" s="2" t="n">
        <v>10</v>
      </c>
      <c r="E35" s="2" t="s">
        <v>113</v>
      </c>
      <c r="F35" s="2" t="s">
        <v>114</v>
      </c>
      <c r="G35" s="2" t="s">
        <v>115</v>
      </c>
    </row>
    <row r="36" customFormat="false" ht="15.75" hidden="false" customHeight="true" outlineLevel="0" collapsed="false">
      <c r="A36" s="2" t="n">
        <v>35</v>
      </c>
      <c r="B36" s="2" t="s">
        <v>116</v>
      </c>
      <c r="C36" s="2" t="n">
        <v>2003</v>
      </c>
      <c r="D36" s="2" t="n">
        <v>1</v>
      </c>
      <c r="E36" s="2" t="s">
        <v>117</v>
      </c>
      <c r="F36" s="2" t="s">
        <v>118</v>
      </c>
      <c r="G36" s="2" t="s">
        <v>25</v>
      </c>
    </row>
    <row r="37" customFormat="false" ht="15.75" hidden="false" customHeight="true" outlineLevel="0" collapsed="false">
      <c r="A37" s="2" t="n">
        <v>36</v>
      </c>
      <c r="B37" s="2" t="s">
        <v>119</v>
      </c>
      <c r="C37" s="2" t="n">
        <v>2011</v>
      </c>
      <c r="D37" s="2" t="n">
        <v>5</v>
      </c>
      <c r="E37" s="2" t="s">
        <v>120</v>
      </c>
      <c r="F37" s="2" t="s">
        <v>121</v>
      </c>
      <c r="G37" s="2" t="s">
        <v>25</v>
      </c>
    </row>
    <row r="38" customFormat="false" ht="15.75" hidden="false" customHeight="true" outlineLevel="0" collapsed="false">
      <c r="A38" s="2" t="n">
        <v>37</v>
      </c>
      <c r="B38" s="2" t="s">
        <v>122</v>
      </c>
      <c r="C38" s="2" t="n">
        <v>2005</v>
      </c>
      <c r="D38" s="2" t="n">
        <v>5</v>
      </c>
      <c r="E38" s="2" t="s">
        <v>123</v>
      </c>
      <c r="F38" s="2" t="s">
        <v>98</v>
      </c>
      <c r="G38" s="2" t="s">
        <v>25</v>
      </c>
    </row>
    <row r="39" customFormat="false" ht="15.75" hidden="false" customHeight="true" outlineLevel="0" collapsed="false">
      <c r="A39" s="2" t="n">
        <v>38</v>
      </c>
      <c r="B39" s="2" t="s">
        <v>124</v>
      </c>
      <c r="C39" s="2" t="n">
        <v>2008</v>
      </c>
      <c r="D39" s="2" t="n">
        <v>3</v>
      </c>
      <c r="E39" s="2" t="s">
        <v>125</v>
      </c>
      <c r="F39" s="2" t="s">
        <v>126</v>
      </c>
      <c r="G39" s="2" t="s">
        <v>25</v>
      </c>
    </row>
    <row r="40" customFormat="false" ht="15.75" hidden="false" customHeight="true" outlineLevel="0" collapsed="false">
      <c r="A40" s="2" t="n">
        <v>39</v>
      </c>
      <c r="B40" s="2" t="s">
        <v>127</v>
      </c>
      <c r="C40" s="2" t="n">
        <v>2002</v>
      </c>
      <c r="D40" s="2" t="n">
        <v>9</v>
      </c>
      <c r="E40" s="2" t="s">
        <v>128</v>
      </c>
      <c r="F40" s="2" t="s">
        <v>31</v>
      </c>
      <c r="G40" s="2" t="s">
        <v>53</v>
      </c>
    </row>
    <row r="41" customFormat="false" ht="15.75" hidden="false" customHeight="true" outlineLevel="0" collapsed="false">
      <c r="A41" s="2" t="n">
        <v>40</v>
      </c>
      <c r="B41" s="2" t="s">
        <v>129</v>
      </c>
      <c r="C41" s="2" t="n">
        <v>2007</v>
      </c>
      <c r="D41" s="2" t="n">
        <v>8</v>
      </c>
      <c r="E41" s="2" t="s">
        <v>130</v>
      </c>
      <c r="F41" s="2" t="s">
        <v>131</v>
      </c>
      <c r="G41" s="2" t="s">
        <v>53</v>
      </c>
    </row>
    <row r="42" customFormat="false" ht="15.75" hidden="false" customHeight="true" outlineLevel="0" collapsed="false">
      <c r="A42" s="2" t="n">
        <v>41</v>
      </c>
      <c r="B42" s="2" t="s">
        <v>132</v>
      </c>
      <c r="C42" s="2" t="n">
        <v>2008</v>
      </c>
      <c r="D42" s="2" t="n">
        <v>4</v>
      </c>
      <c r="E42" s="2" t="s">
        <v>133</v>
      </c>
      <c r="F42" s="2"/>
      <c r="G42" s="2" t="s">
        <v>53</v>
      </c>
    </row>
    <row r="43" customFormat="false" ht="15.75" hidden="false" customHeight="true" outlineLevel="0" collapsed="false">
      <c r="A43" s="2" t="n">
        <v>42</v>
      </c>
      <c r="B43" s="2" t="s">
        <v>134</v>
      </c>
      <c r="C43" s="2" t="n">
        <v>2001</v>
      </c>
      <c r="D43" s="2" t="n">
        <v>4</v>
      </c>
      <c r="E43" s="2" t="s">
        <v>135</v>
      </c>
      <c r="F43" s="2" t="s">
        <v>136</v>
      </c>
      <c r="G43" s="2" t="s">
        <v>53</v>
      </c>
    </row>
    <row r="44" customFormat="false" ht="15.75" hidden="false" customHeight="true" outlineLevel="0" collapsed="false">
      <c r="A44" s="2" t="n">
        <v>43</v>
      </c>
      <c r="B44" s="2" t="s">
        <v>137</v>
      </c>
      <c r="C44" s="2"/>
      <c r="D44" s="2" t="n">
        <v>6</v>
      </c>
      <c r="E44" s="2" t="s">
        <v>138</v>
      </c>
      <c r="F44" s="2"/>
      <c r="G44" s="2" t="s">
        <v>53</v>
      </c>
    </row>
    <row r="45" customFormat="false" ht="15.75" hidden="false" customHeight="true" outlineLevel="0" collapsed="false">
      <c r="A45" s="2" t="n">
        <v>44</v>
      </c>
      <c r="B45" s="2" t="s">
        <v>139</v>
      </c>
      <c r="C45" s="2" t="n">
        <v>2009</v>
      </c>
      <c r="D45" s="2" t="n">
        <v>8</v>
      </c>
      <c r="E45" s="2" t="s">
        <v>140</v>
      </c>
      <c r="F45" s="2" t="s">
        <v>114</v>
      </c>
      <c r="G45" s="2" t="s">
        <v>53</v>
      </c>
    </row>
    <row r="46" customFormat="false" ht="15.75" hidden="false" customHeight="true" outlineLevel="0" collapsed="false">
      <c r="A46" s="2" t="n">
        <v>45</v>
      </c>
      <c r="B46" s="2" t="s">
        <v>141</v>
      </c>
      <c r="C46" s="2" t="n">
        <v>2007</v>
      </c>
      <c r="D46" s="2" t="n">
        <v>10</v>
      </c>
      <c r="E46" s="2" t="s">
        <v>142</v>
      </c>
      <c r="F46" s="2" t="s">
        <v>143</v>
      </c>
      <c r="G46" s="2" t="s">
        <v>53</v>
      </c>
    </row>
    <row r="47" customFormat="false" ht="15.75" hidden="false" customHeight="true" outlineLevel="0" collapsed="false">
      <c r="A47" s="2" t="n">
        <v>46</v>
      </c>
      <c r="B47" s="2" t="s">
        <v>144</v>
      </c>
      <c r="C47" s="2" t="n">
        <v>2011</v>
      </c>
      <c r="D47" s="2" t="n">
        <v>8</v>
      </c>
      <c r="E47" s="2" t="s">
        <v>145</v>
      </c>
      <c r="F47" s="2" t="s">
        <v>146</v>
      </c>
      <c r="G47" s="2" t="s">
        <v>53</v>
      </c>
    </row>
    <row r="48" customFormat="false" ht="15.75" hidden="false" customHeight="true" outlineLevel="0" collapsed="false">
      <c r="A48" s="2" t="n">
        <v>47</v>
      </c>
      <c r="B48" s="2" t="s">
        <v>147</v>
      </c>
      <c r="C48" s="2" t="n">
        <v>2015</v>
      </c>
      <c r="D48" s="2" t="n">
        <v>17</v>
      </c>
      <c r="E48" s="2" t="s">
        <v>148</v>
      </c>
      <c r="F48" s="2" t="s">
        <v>149</v>
      </c>
      <c r="G48" s="2" t="s">
        <v>53</v>
      </c>
    </row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20"/>
  <sheetViews>
    <sheetView showFormulas="false" showGridLines="true" showRowColHeaders="true" showZeros="true" rightToLeft="false" tabSelected="false" showOutlineSymbols="true" defaultGridColor="true" view="normal" topLeftCell="A64" colorId="64" zoomScale="100" zoomScaleNormal="100" zoomScalePageLayoutView="100" workbookViewId="0">
      <selection pane="topLeft" activeCell="G5" activeCellId="0" sqref="G5"/>
    </sheetView>
  </sheetViews>
  <sheetFormatPr defaultColWidth="12.58984375" defaultRowHeight="15" zeroHeight="false" outlineLevelRow="0" outlineLevelCol="0"/>
  <cols>
    <col collapsed="false" customWidth="true" hidden="false" outlineLevel="0" max="2" min="2" style="0" width="40.71"/>
    <col collapsed="false" customWidth="true" hidden="false" outlineLevel="0" max="3" min="3" style="0" width="14.7"/>
    <col collapsed="false" customWidth="true" hidden="false" outlineLevel="0" max="5" min="5" style="0" width="27.58"/>
  </cols>
  <sheetData>
    <row r="1" customFormat="false" ht="15.75" hidden="false" customHeight="true" outlineLevel="0" collapsed="false">
      <c r="A1" s="1" t="s">
        <v>0</v>
      </c>
      <c r="B1" s="1" t="s">
        <v>150</v>
      </c>
      <c r="C1" s="1" t="s">
        <v>151</v>
      </c>
      <c r="D1" s="1" t="s">
        <v>152</v>
      </c>
      <c r="E1" s="1" t="s">
        <v>153</v>
      </c>
    </row>
    <row r="2" customFormat="false" ht="15.75" hidden="false" customHeight="true" outlineLevel="0" collapsed="false">
      <c r="A2" s="2" t="n">
        <v>1</v>
      </c>
      <c r="B2" s="3" t="s">
        <v>154</v>
      </c>
      <c r="C2" s="2" t="n">
        <v>448</v>
      </c>
      <c r="D2" s="2" t="n">
        <v>45</v>
      </c>
      <c r="E2" s="0" t="str">
        <f aca="false">VLOOKUP(D2,Кинотеатры!A:G,2,0)</f>
        <v>Каро Фильм Щука</v>
      </c>
    </row>
    <row r="3" customFormat="false" ht="15.75" hidden="false" customHeight="true" outlineLevel="0" collapsed="false">
      <c r="A3" s="2" t="n">
        <v>2</v>
      </c>
      <c r="B3" s="3" t="s">
        <v>155</v>
      </c>
      <c r="C3" s="2" t="n">
        <v>354</v>
      </c>
      <c r="D3" s="2" t="n">
        <v>26</v>
      </c>
      <c r="E3" s="0" t="str">
        <f aca="false">VLOOKUP(D3,Кинотеатры!A:G,2,0)</f>
        <v>Алмаз Синема Азовский</v>
      </c>
    </row>
    <row r="4" customFormat="false" ht="15.75" hidden="false" customHeight="true" outlineLevel="0" collapsed="false">
      <c r="A4" s="2" t="n">
        <v>3</v>
      </c>
      <c r="B4" s="3" t="s">
        <v>156</v>
      </c>
      <c r="C4" s="2" t="n">
        <v>148</v>
      </c>
      <c r="D4" s="2" t="n">
        <v>11</v>
      </c>
      <c r="E4" s="0" t="str">
        <f aca="false">VLOOKUP(D4,Кинотеатры!A:G,2,0)</f>
        <v>Ладога</v>
      </c>
    </row>
    <row r="5" customFormat="false" ht="15.75" hidden="false" customHeight="true" outlineLevel="0" collapsed="false">
      <c r="A5" s="2" t="n">
        <v>4</v>
      </c>
      <c r="B5" s="3" t="s">
        <v>157</v>
      </c>
      <c r="C5" s="2" t="n">
        <v>179</v>
      </c>
      <c r="D5" s="2" t="n">
        <v>22</v>
      </c>
      <c r="E5" s="0" t="str">
        <f aca="false">VLOOKUP(D5,Кинотеатры!A:G,2,0)</f>
        <v>Москино Тула</v>
      </c>
    </row>
    <row r="6" customFormat="false" ht="15.75" hidden="false" customHeight="true" outlineLevel="0" collapsed="false">
      <c r="A6" s="2" t="n">
        <v>5</v>
      </c>
      <c r="B6" s="3" t="s">
        <v>158</v>
      </c>
      <c r="C6" s="2" t="n">
        <v>422</v>
      </c>
      <c r="D6" s="2" t="n">
        <v>34</v>
      </c>
      <c r="E6" s="0" t="str">
        <f aca="false">VLOOKUP(D6,Кинотеатры!A:G,2,0)</f>
        <v>Синема Стар Принц Плаза</v>
      </c>
    </row>
    <row r="7" customFormat="false" ht="15.75" hidden="false" customHeight="true" outlineLevel="0" collapsed="false">
      <c r="A7" s="2" t="n">
        <v>6</v>
      </c>
      <c r="B7" s="3" t="s">
        <v>159</v>
      </c>
      <c r="C7" s="2" t="n">
        <v>120</v>
      </c>
      <c r="D7" s="2" t="n">
        <v>37</v>
      </c>
      <c r="E7" s="0" t="str">
        <f aca="false">VLOOKUP(D7,Кинотеатры!A:G,2,0)</f>
        <v>Бумеранг на Варшавской</v>
      </c>
    </row>
    <row r="8" customFormat="false" ht="15.75" hidden="false" customHeight="true" outlineLevel="0" collapsed="false">
      <c r="A8" s="2" t="n">
        <v>7</v>
      </c>
      <c r="B8" s="3" t="s">
        <v>160</v>
      </c>
      <c r="C8" s="2" t="n">
        <v>166</v>
      </c>
      <c r="D8" s="2" t="n">
        <v>17</v>
      </c>
      <c r="E8" s="0" t="str">
        <f aca="false">VLOOKUP(D8,Кинотеатры!A:G,2,0)</f>
        <v>Пять звёзд на Новокузнецкой</v>
      </c>
    </row>
    <row r="9" customFormat="false" ht="15.75" hidden="false" customHeight="true" outlineLevel="0" collapsed="false">
      <c r="A9" s="2" t="n">
        <v>8</v>
      </c>
      <c r="B9" s="3" t="s">
        <v>161</v>
      </c>
      <c r="C9" s="2" t="n">
        <v>214</v>
      </c>
      <c r="D9" s="2" t="n">
        <v>30</v>
      </c>
      <c r="E9" s="0" t="str">
        <f aca="false">VLOOKUP(D9,Кинотеатры!A:G,2,0)</f>
        <v>Каро Саларис</v>
      </c>
    </row>
    <row r="10" customFormat="false" ht="15.75" hidden="false" customHeight="true" outlineLevel="0" collapsed="false">
      <c r="A10" s="2" t="n">
        <v>9</v>
      </c>
      <c r="B10" s="3" t="s">
        <v>162</v>
      </c>
      <c r="C10" s="2" t="n">
        <v>385</v>
      </c>
      <c r="D10" s="2" t="n">
        <v>39</v>
      </c>
      <c r="E10" s="0" t="str">
        <f aca="false">VLOOKUP(D10,Кинотеатры!A:G,2,0)</f>
        <v>Каро Фильм Атриум</v>
      </c>
    </row>
    <row r="11" customFormat="false" ht="15.75" hidden="false" customHeight="true" outlineLevel="0" collapsed="false">
      <c r="A11" s="2" t="n">
        <v>10</v>
      </c>
      <c r="B11" s="3" t="s">
        <v>163</v>
      </c>
      <c r="C11" s="2" t="n">
        <v>154</v>
      </c>
      <c r="D11" s="2" t="n">
        <v>45</v>
      </c>
      <c r="E11" s="0" t="str">
        <f aca="false">VLOOKUP(D11,Кинотеатры!A:G,2,0)</f>
        <v>Каро Фильм Щука</v>
      </c>
    </row>
    <row r="12" customFormat="false" ht="15.75" hidden="false" customHeight="true" outlineLevel="0" collapsed="false">
      <c r="A12" s="2" t="n">
        <v>11</v>
      </c>
      <c r="B12" s="3" t="s">
        <v>164</v>
      </c>
      <c r="C12" s="2" t="n">
        <v>182</v>
      </c>
      <c r="D12" s="2" t="n">
        <v>1</v>
      </c>
      <c r="E12" s="0" t="str">
        <f aca="false">VLOOKUP(D12,Кинотеатры!A:G,2,0)</f>
        <v>Балтика</v>
      </c>
    </row>
    <row r="13" customFormat="false" ht="15.75" hidden="false" customHeight="true" outlineLevel="0" collapsed="false">
      <c r="A13" s="2" t="n">
        <v>12</v>
      </c>
      <c r="B13" s="3" t="s">
        <v>165</v>
      </c>
      <c r="C13" s="2" t="n">
        <v>262</v>
      </c>
      <c r="D13" s="2" t="n">
        <v>14</v>
      </c>
      <c r="E13" s="0" t="str">
        <f aca="false">VLOOKUP(D13,Кинотеатры!A:G,2,0)</f>
        <v>Октябрь</v>
      </c>
    </row>
    <row r="14" customFormat="false" ht="15.75" hidden="false" customHeight="true" outlineLevel="0" collapsed="false">
      <c r="A14" s="2" t="n">
        <v>13</v>
      </c>
      <c r="B14" s="3" t="s">
        <v>166</v>
      </c>
      <c r="C14" s="2" t="n">
        <v>234</v>
      </c>
      <c r="D14" s="2" t="n">
        <v>29</v>
      </c>
      <c r="E14" s="0" t="str">
        <f aca="false">VLOOKUP(D14,Кинотеатры!A:G,2,0)</f>
        <v>Каро Ангара</v>
      </c>
    </row>
    <row r="15" customFormat="false" ht="15.75" hidden="false" customHeight="true" outlineLevel="0" collapsed="false">
      <c r="A15" s="2" t="n">
        <v>14</v>
      </c>
      <c r="B15" s="3" t="s">
        <v>167</v>
      </c>
      <c r="C15" s="2" t="n">
        <v>211</v>
      </c>
      <c r="D15" s="2" t="n">
        <v>40</v>
      </c>
      <c r="E15" s="0" t="str">
        <f aca="false">VLOOKUP(D15,Кинотеатры!A:G,2,0)</f>
        <v>Каро Фильм на Вернадского</v>
      </c>
    </row>
    <row r="16" customFormat="false" ht="15.75" hidden="false" customHeight="true" outlineLevel="0" collapsed="false">
      <c r="A16" s="2" t="n">
        <v>15</v>
      </c>
      <c r="B16" s="3" t="s">
        <v>168</v>
      </c>
      <c r="C16" s="2" t="n">
        <v>274</v>
      </c>
      <c r="D16" s="2" t="n">
        <v>46</v>
      </c>
      <c r="E16" s="0" t="str">
        <f aca="false">VLOOKUP(D16,Кинотеатры!A:G,2,0)</f>
        <v>Каро Фильм Южное Бутово</v>
      </c>
    </row>
    <row r="17" customFormat="false" ht="15.75" hidden="false" customHeight="true" outlineLevel="0" collapsed="false">
      <c r="A17" s="2" t="n">
        <v>16</v>
      </c>
      <c r="B17" s="3" t="s">
        <v>169</v>
      </c>
      <c r="C17" s="2" t="n">
        <v>254</v>
      </c>
      <c r="D17" s="2" t="n">
        <v>45</v>
      </c>
      <c r="E17" s="0" t="str">
        <f aca="false">VLOOKUP(D17,Кинотеатры!A:G,2,0)</f>
        <v>Каро Фильм Щука</v>
      </c>
    </row>
    <row r="18" customFormat="false" ht="15.75" hidden="false" customHeight="true" outlineLevel="0" collapsed="false">
      <c r="A18" s="2" t="n">
        <v>17</v>
      </c>
      <c r="B18" s="3" t="s">
        <v>170</v>
      </c>
      <c r="C18" s="2" t="n">
        <v>288</v>
      </c>
      <c r="D18" s="2" t="n">
        <v>5</v>
      </c>
      <c r="E18" s="0" t="str">
        <f aca="false">VLOOKUP(D18,Кинотеатры!A:G,2,0)</f>
        <v>ГУМ Кинозал</v>
      </c>
    </row>
    <row r="19" customFormat="false" ht="15.75" hidden="false" customHeight="true" outlineLevel="0" collapsed="false">
      <c r="A19" s="2" t="n">
        <v>18</v>
      </c>
      <c r="B19" s="3" t="s">
        <v>171</v>
      </c>
      <c r="C19" s="2" t="n">
        <v>451</v>
      </c>
      <c r="D19" s="2" t="n">
        <v>1</v>
      </c>
      <c r="E19" s="0" t="str">
        <f aca="false">VLOOKUP(D19,Кинотеатры!A:G,2,0)</f>
        <v>Балтика</v>
      </c>
    </row>
    <row r="20" customFormat="false" ht="15.75" hidden="false" customHeight="true" outlineLevel="0" collapsed="false">
      <c r="A20" s="2" t="n">
        <v>19</v>
      </c>
      <c r="B20" s="3" t="s">
        <v>172</v>
      </c>
      <c r="C20" s="2" t="n">
        <v>124</v>
      </c>
      <c r="D20" s="2" t="n">
        <v>39</v>
      </c>
      <c r="E20" s="0" t="str">
        <f aca="false">VLOOKUP(D20,Кинотеатры!A:G,2,0)</f>
        <v>Каро Фильм Атриум</v>
      </c>
    </row>
    <row r="21" customFormat="false" ht="15.75" hidden="false" customHeight="true" outlineLevel="0" collapsed="false">
      <c r="A21" s="2" t="n">
        <v>20</v>
      </c>
      <c r="B21" s="3" t="s">
        <v>173</v>
      </c>
      <c r="C21" s="2" t="n">
        <v>147</v>
      </c>
      <c r="D21" s="2" t="n">
        <v>40</v>
      </c>
      <c r="E21" s="0" t="str">
        <f aca="false">VLOOKUP(D21,Кинотеатры!A:G,2,0)</f>
        <v>Каро Фильм на Вернадского</v>
      </c>
    </row>
    <row r="22" customFormat="false" ht="15.75" hidden="false" customHeight="true" outlineLevel="0" collapsed="false">
      <c r="A22" s="2" t="n">
        <v>21</v>
      </c>
      <c r="B22" s="3" t="s">
        <v>174</v>
      </c>
      <c r="C22" s="2" t="n">
        <v>215</v>
      </c>
      <c r="D22" s="2" t="n">
        <v>29</v>
      </c>
      <c r="E22" s="0" t="str">
        <f aca="false">VLOOKUP(D22,Кинотеатры!A:G,2,0)</f>
        <v>Каро Ангара</v>
      </c>
    </row>
    <row r="23" customFormat="false" ht="15.75" hidden="false" customHeight="true" outlineLevel="0" collapsed="false">
      <c r="A23" s="2" t="n">
        <v>22</v>
      </c>
      <c r="B23" s="3" t="s">
        <v>175</v>
      </c>
      <c r="C23" s="2" t="n">
        <v>434</v>
      </c>
      <c r="D23" s="2" t="n">
        <v>37</v>
      </c>
      <c r="E23" s="0" t="str">
        <f aca="false">VLOOKUP(D23,Кинотеатры!A:G,2,0)</f>
        <v>Бумеранг на Варшавской</v>
      </c>
    </row>
    <row r="24" customFormat="false" ht="15.75" hidden="false" customHeight="true" outlineLevel="0" collapsed="false">
      <c r="A24" s="2" t="n">
        <v>23</v>
      </c>
      <c r="B24" s="3" t="s">
        <v>176</v>
      </c>
      <c r="C24" s="2" t="n">
        <v>381</v>
      </c>
      <c r="D24" s="2" t="n">
        <v>5</v>
      </c>
      <c r="E24" s="0" t="str">
        <f aca="false">VLOOKUP(D24,Кинотеатры!A:G,2,0)</f>
        <v>ГУМ Кинозал</v>
      </c>
    </row>
    <row r="25" customFormat="false" ht="15.75" hidden="false" customHeight="true" outlineLevel="0" collapsed="false">
      <c r="A25" s="2" t="n">
        <v>24</v>
      </c>
      <c r="B25" s="3" t="s">
        <v>177</v>
      </c>
      <c r="C25" s="2" t="n">
        <v>76</v>
      </c>
      <c r="D25" s="2" t="n">
        <v>34</v>
      </c>
      <c r="E25" s="0" t="str">
        <f aca="false">VLOOKUP(D25,Кинотеатры!A:G,2,0)</f>
        <v>Синема Стар Принц Плаза</v>
      </c>
    </row>
    <row r="26" customFormat="false" ht="15.75" hidden="false" customHeight="true" outlineLevel="0" collapsed="false">
      <c r="A26" s="2" t="n">
        <v>25</v>
      </c>
      <c r="B26" s="3" t="s">
        <v>178</v>
      </c>
      <c r="C26" s="2" t="n">
        <v>102</v>
      </c>
      <c r="D26" s="2" t="n">
        <v>42</v>
      </c>
      <c r="E26" s="0" t="str">
        <f aca="false">VLOOKUP(D26,Кинотеатры!A:G,2,0)</f>
        <v>Каро Фильм Каширский</v>
      </c>
    </row>
    <row r="27" customFormat="false" ht="15.75" hidden="false" customHeight="true" outlineLevel="0" collapsed="false">
      <c r="A27" s="2" t="n">
        <v>26</v>
      </c>
      <c r="B27" s="3" t="s">
        <v>179</v>
      </c>
      <c r="C27" s="2" t="n">
        <v>463</v>
      </c>
      <c r="D27" s="2" t="n">
        <v>20</v>
      </c>
      <c r="E27" s="0" t="str">
        <f aca="false">VLOOKUP(D27,Кинотеатры!A:G,2,0)</f>
        <v>Москино Сатурн</v>
      </c>
    </row>
    <row r="28" customFormat="false" ht="15.75" hidden="false" customHeight="true" outlineLevel="0" collapsed="false">
      <c r="A28" s="2" t="n">
        <v>27</v>
      </c>
      <c r="B28" s="3" t="s">
        <v>180</v>
      </c>
      <c r="C28" s="2" t="n">
        <v>253</v>
      </c>
      <c r="D28" s="2" t="n">
        <v>47</v>
      </c>
      <c r="E28" s="0" t="str">
        <f aca="false">VLOOKUP(D28,Кинотеатры!A:G,2,0)</f>
        <v>Каро Фильм Sky 17</v>
      </c>
    </row>
    <row r="29" customFormat="false" ht="15.75" hidden="false" customHeight="true" outlineLevel="0" collapsed="false">
      <c r="A29" s="2" t="n">
        <v>28</v>
      </c>
      <c r="B29" s="3" t="s">
        <v>181</v>
      </c>
      <c r="C29" s="2" t="n">
        <v>101</v>
      </c>
      <c r="D29" s="2" t="n">
        <v>46</v>
      </c>
      <c r="E29" s="0" t="str">
        <f aca="false">VLOOKUP(D29,Кинотеатры!A:G,2,0)</f>
        <v>Каро Фильм Южное Бутово</v>
      </c>
    </row>
    <row r="30" customFormat="false" ht="15.75" hidden="false" customHeight="true" outlineLevel="0" collapsed="false">
      <c r="A30" s="2" t="n">
        <v>29</v>
      </c>
      <c r="B30" s="3" t="s">
        <v>182</v>
      </c>
      <c r="C30" s="2" t="n">
        <v>244</v>
      </c>
      <c r="D30" s="2" t="n">
        <v>4</v>
      </c>
      <c r="E30" s="0" t="str">
        <f aca="false">VLOOKUP(D30,Кинотеатры!A:G,2,0)</f>
        <v>Горизонт</v>
      </c>
    </row>
    <row r="31" customFormat="false" ht="15.75" hidden="false" customHeight="true" outlineLevel="0" collapsed="false">
      <c r="A31" s="2" t="n">
        <v>30</v>
      </c>
      <c r="B31" s="3" t="s">
        <v>183</v>
      </c>
      <c r="C31" s="2" t="n">
        <v>361</v>
      </c>
      <c r="D31" s="2" t="n">
        <v>42</v>
      </c>
      <c r="E31" s="0" t="str">
        <f aca="false">VLOOKUP(D31,Кинотеатры!A:G,2,0)</f>
        <v>Каро Фильм Каширский</v>
      </c>
    </row>
    <row r="32" customFormat="false" ht="15.75" hidden="false" customHeight="true" outlineLevel="0" collapsed="false">
      <c r="A32" s="2" t="n">
        <v>31</v>
      </c>
      <c r="B32" s="3" t="s">
        <v>184</v>
      </c>
      <c r="C32" s="2" t="n">
        <v>471</v>
      </c>
      <c r="D32" s="2" t="n">
        <v>18</v>
      </c>
      <c r="E32" s="0" t="str">
        <f aca="false">VLOOKUP(D32,Кинотеатры!A:G,2,0)</f>
        <v>Пять звёзд на Павелецкой</v>
      </c>
    </row>
    <row r="33" customFormat="false" ht="15.75" hidden="false" customHeight="true" outlineLevel="0" collapsed="false">
      <c r="A33" s="2" t="n">
        <v>32</v>
      </c>
      <c r="B33" s="3" t="s">
        <v>185</v>
      </c>
      <c r="C33" s="2" t="n">
        <v>371</v>
      </c>
      <c r="D33" s="2" t="n">
        <v>38</v>
      </c>
      <c r="E33" s="0" t="str">
        <f aca="false">VLOOKUP(D33,Кинотеатры!A:G,2,0)</f>
        <v>Времена года</v>
      </c>
    </row>
    <row r="34" customFormat="false" ht="15.75" hidden="false" customHeight="true" outlineLevel="0" collapsed="false">
      <c r="A34" s="2" t="n">
        <v>33</v>
      </c>
      <c r="B34" s="3" t="s">
        <v>186</v>
      </c>
      <c r="C34" s="2" t="n">
        <v>261</v>
      </c>
      <c r="D34" s="2" t="n">
        <v>4</v>
      </c>
      <c r="E34" s="0" t="str">
        <f aca="false">VLOOKUP(D34,Кинотеатры!A:G,2,0)</f>
        <v>Горизонт</v>
      </c>
    </row>
    <row r="35" customFormat="false" ht="15.75" hidden="false" customHeight="true" outlineLevel="0" collapsed="false">
      <c r="A35" s="2" t="n">
        <v>34</v>
      </c>
      <c r="B35" s="3" t="s">
        <v>187</v>
      </c>
      <c r="C35" s="2" t="n">
        <v>250</v>
      </c>
      <c r="D35" s="2" t="n">
        <v>35</v>
      </c>
      <c r="E35" s="0" t="str">
        <f aca="false">VLOOKUP(D35,Кинотеатры!A:G,2,0)</f>
        <v>Nescafe-IMAX</v>
      </c>
    </row>
    <row r="36" customFormat="false" ht="15.75" hidden="false" customHeight="true" outlineLevel="0" collapsed="false">
      <c r="A36" s="2" t="n">
        <v>35</v>
      </c>
      <c r="B36" s="3" t="s">
        <v>188</v>
      </c>
      <c r="C36" s="2" t="n">
        <v>421</v>
      </c>
      <c r="D36" s="2" t="n">
        <v>34</v>
      </c>
      <c r="E36" s="0" t="str">
        <f aca="false">VLOOKUP(D36,Кинотеатры!A:G,2,0)</f>
        <v>Синема Стар Принц Плаза</v>
      </c>
    </row>
    <row r="37" customFormat="false" ht="15.75" hidden="false" customHeight="true" outlineLevel="0" collapsed="false">
      <c r="A37" s="2" t="n">
        <v>36</v>
      </c>
      <c r="B37" s="3" t="s">
        <v>189</v>
      </c>
      <c r="C37" s="2" t="n">
        <v>352</v>
      </c>
      <c r="D37" s="2" t="n">
        <v>47</v>
      </c>
      <c r="E37" s="0" t="str">
        <f aca="false">VLOOKUP(D37,Кинотеатры!A:G,2,0)</f>
        <v>Каро Фильм Sky 17</v>
      </c>
    </row>
    <row r="38" customFormat="false" ht="15.75" hidden="false" customHeight="true" outlineLevel="0" collapsed="false">
      <c r="A38" s="2" t="n">
        <v>37</v>
      </c>
      <c r="B38" s="3" t="s">
        <v>190</v>
      </c>
      <c r="C38" s="2" t="n">
        <v>212</v>
      </c>
      <c r="D38" s="2" t="n">
        <v>17</v>
      </c>
      <c r="E38" s="0" t="str">
        <f aca="false">VLOOKUP(D38,Кинотеатры!A:G,2,0)</f>
        <v>Пять звёзд на Новокузнецкой</v>
      </c>
    </row>
    <row r="39" customFormat="false" ht="15.75" hidden="false" customHeight="true" outlineLevel="0" collapsed="false">
      <c r="A39" s="2" t="n">
        <v>38</v>
      </c>
      <c r="B39" s="3" t="s">
        <v>191</v>
      </c>
      <c r="C39" s="2" t="n">
        <v>86</v>
      </c>
      <c r="D39" s="2" t="n">
        <v>18</v>
      </c>
      <c r="E39" s="0" t="str">
        <f aca="false">VLOOKUP(D39,Кинотеатры!A:G,2,0)</f>
        <v>Пять звёзд на Павелецкой</v>
      </c>
    </row>
    <row r="40" customFormat="false" ht="15.75" hidden="false" customHeight="true" outlineLevel="0" collapsed="false">
      <c r="A40" s="2" t="n">
        <v>39</v>
      </c>
      <c r="B40" s="3" t="s">
        <v>192</v>
      </c>
      <c r="C40" s="2" t="n">
        <v>174</v>
      </c>
      <c r="D40" s="2" t="n">
        <v>8</v>
      </c>
      <c r="E40" s="0" t="str">
        <f aca="false">VLOOKUP(D40,Кинотеатры!A:G,2,0)</f>
        <v>Иллюзион</v>
      </c>
    </row>
    <row r="41" customFormat="false" ht="15.75" hidden="false" customHeight="true" outlineLevel="0" collapsed="false">
      <c r="A41" s="2" t="n">
        <v>40</v>
      </c>
      <c r="B41" s="3" t="s">
        <v>193</v>
      </c>
      <c r="C41" s="2" t="n">
        <v>121</v>
      </c>
      <c r="D41" s="2" t="n">
        <v>47</v>
      </c>
      <c r="E41" s="0" t="str">
        <f aca="false">VLOOKUP(D41,Кинотеатры!A:G,2,0)</f>
        <v>Каро Фильм Sky 17</v>
      </c>
    </row>
    <row r="42" customFormat="false" ht="15.75" hidden="false" customHeight="true" outlineLevel="0" collapsed="false">
      <c r="A42" s="2" t="n">
        <v>41</v>
      </c>
      <c r="B42" s="3" t="s">
        <v>194</v>
      </c>
      <c r="C42" s="2" t="n">
        <v>372</v>
      </c>
      <c r="D42" s="2" t="n">
        <v>30</v>
      </c>
      <c r="E42" s="0" t="str">
        <f aca="false">VLOOKUP(D42,Кинотеатры!A:G,2,0)</f>
        <v>Каро Саларис</v>
      </c>
    </row>
    <row r="43" customFormat="false" ht="15.75" hidden="false" customHeight="true" outlineLevel="0" collapsed="false">
      <c r="A43" s="2" t="n">
        <v>42</v>
      </c>
      <c r="B43" s="3" t="s">
        <v>195</v>
      </c>
      <c r="C43" s="2" t="n">
        <v>98</v>
      </c>
      <c r="D43" s="2" t="n">
        <v>3</v>
      </c>
      <c r="E43" s="0" t="str">
        <f aca="false">VLOOKUP(D43,Кинотеатры!A:G,2,0)</f>
        <v>Москино Вымпел</v>
      </c>
    </row>
    <row r="44" customFormat="false" ht="15.75" hidden="false" customHeight="true" outlineLevel="0" collapsed="false">
      <c r="A44" s="2" t="n">
        <v>43</v>
      </c>
      <c r="B44" s="3" t="s">
        <v>196</v>
      </c>
      <c r="C44" s="2" t="n">
        <v>198</v>
      </c>
      <c r="D44" s="2" t="n">
        <v>43</v>
      </c>
      <c r="E44" s="0" t="str">
        <f aca="false">VLOOKUP(D44,Кинотеатры!A:G,2,0)</f>
        <v>Каро Фильм Севастопольский</v>
      </c>
    </row>
    <row r="45" customFormat="false" ht="15.75" hidden="false" customHeight="true" outlineLevel="0" collapsed="false">
      <c r="A45" s="2" t="n">
        <v>44</v>
      </c>
      <c r="B45" s="3" t="s">
        <v>197</v>
      </c>
      <c r="C45" s="2" t="n">
        <v>210</v>
      </c>
      <c r="D45" s="2" t="n">
        <v>45</v>
      </c>
      <c r="E45" s="0" t="str">
        <f aca="false">VLOOKUP(D45,Кинотеатры!A:G,2,0)</f>
        <v>Каро Фильм Щука</v>
      </c>
    </row>
    <row r="46" customFormat="false" ht="15.75" hidden="false" customHeight="true" outlineLevel="0" collapsed="false">
      <c r="A46" s="2" t="n">
        <v>45</v>
      </c>
      <c r="B46" s="3" t="s">
        <v>198</v>
      </c>
      <c r="C46" s="2" t="n">
        <v>345</v>
      </c>
      <c r="D46" s="2" t="n">
        <v>33</v>
      </c>
      <c r="E46" s="0" t="str">
        <f aca="false">VLOOKUP(D46,Кинотеатры!A:G,2,0)</f>
        <v>Релизпарк Зеленоград</v>
      </c>
    </row>
    <row r="47" customFormat="false" ht="15.75" hidden="false" customHeight="true" outlineLevel="0" collapsed="false">
      <c r="A47" s="2" t="n">
        <v>46</v>
      </c>
      <c r="B47" s="3" t="s">
        <v>199</v>
      </c>
      <c r="C47" s="2" t="n">
        <v>228</v>
      </c>
      <c r="D47" s="2" t="n">
        <v>44</v>
      </c>
      <c r="E47" s="0" t="str">
        <f aca="false">VLOOKUP(D47,Кинотеатры!A:G,2,0)</f>
        <v>Каро Фильм Тёплый Стан</v>
      </c>
    </row>
    <row r="48" customFormat="false" ht="15.75" hidden="false" customHeight="true" outlineLevel="0" collapsed="false">
      <c r="A48" s="2" t="n">
        <v>47</v>
      </c>
      <c r="B48" s="3" t="s">
        <v>200</v>
      </c>
      <c r="C48" s="2" t="n">
        <v>183</v>
      </c>
      <c r="D48" s="2" t="n">
        <v>36</v>
      </c>
      <c r="E48" s="0" t="str">
        <f aca="false">VLOOKUP(D48,Кинотеатры!A:G,2,0)</f>
        <v>Бульвар</v>
      </c>
    </row>
    <row r="49" customFormat="false" ht="15.75" hidden="false" customHeight="true" outlineLevel="0" collapsed="false">
      <c r="A49" s="2" t="n">
        <v>48</v>
      </c>
      <c r="B49" s="3" t="s">
        <v>201</v>
      </c>
      <c r="C49" s="2" t="n">
        <v>271</v>
      </c>
      <c r="D49" s="2" t="n">
        <v>14</v>
      </c>
      <c r="E49" s="0" t="str">
        <f aca="false">VLOOKUP(D49,Кинотеатры!A:G,2,0)</f>
        <v>Октябрь</v>
      </c>
    </row>
    <row r="50" customFormat="false" ht="15.75" hidden="false" customHeight="true" outlineLevel="0" collapsed="false">
      <c r="A50" s="2" t="n">
        <v>49</v>
      </c>
      <c r="B50" s="3" t="s">
        <v>202</v>
      </c>
      <c r="C50" s="2" t="n">
        <v>406</v>
      </c>
      <c r="D50" s="2" t="n">
        <v>25</v>
      </c>
      <c r="E50" s="0" t="str">
        <f aca="false">VLOOKUP(D50,Кинотеатры!A:G,2,0)</f>
        <v>Камень Каменный Камень</v>
      </c>
    </row>
    <row r="51" customFormat="false" ht="15.75" hidden="false" customHeight="true" outlineLevel="0" collapsed="false">
      <c r="A51" s="2" t="n">
        <v>50</v>
      </c>
      <c r="B51" s="3" t="s">
        <v>203</v>
      </c>
      <c r="C51" s="2" t="n">
        <v>230</v>
      </c>
      <c r="D51" s="2" t="n">
        <v>47</v>
      </c>
      <c r="E51" s="0" t="str">
        <f aca="false">VLOOKUP(D51,Кинотеатры!A:G,2,0)</f>
        <v>Каро Фильм Sky 17</v>
      </c>
    </row>
    <row r="52" customFormat="false" ht="15.75" hidden="false" customHeight="true" outlineLevel="0" collapsed="false">
      <c r="A52" s="2" t="n">
        <v>51</v>
      </c>
      <c r="B52" s="3" t="s">
        <v>204</v>
      </c>
      <c r="C52" s="2" t="n">
        <v>74</v>
      </c>
      <c r="D52" s="2" t="n">
        <v>31</v>
      </c>
      <c r="E52" s="0" t="str">
        <f aca="false">VLOOKUP(D52,Кинотеатры!A:G,2,0)</f>
        <v>Люксор Весна</v>
      </c>
    </row>
    <row r="53" customFormat="false" ht="15.75" hidden="false" customHeight="true" outlineLevel="0" collapsed="false">
      <c r="A53" s="2" t="n">
        <v>52</v>
      </c>
      <c r="B53" s="3" t="s">
        <v>205</v>
      </c>
      <c r="C53" s="2" t="n">
        <v>173</v>
      </c>
      <c r="D53" s="2" t="n">
        <v>14</v>
      </c>
      <c r="E53" s="0" t="str">
        <f aca="false">VLOOKUP(D53,Кинотеатры!A:G,2,0)</f>
        <v>Октябрь</v>
      </c>
    </row>
    <row r="54" customFormat="false" ht="15.75" hidden="false" customHeight="true" outlineLevel="0" collapsed="false">
      <c r="A54" s="2" t="n">
        <v>53</v>
      </c>
      <c r="B54" s="3" t="s">
        <v>206</v>
      </c>
      <c r="C54" s="2" t="n">
        <v>223</v>
      </c>
      <c r="D54" s="2" t="n">
        <v>41</v>
      </c>
      <c r="E54" s="0" t="str">
        <f aca="false">VLOOKUP(D54,Кинотеатры!A:G,2,0)</f>
        <v>Каро Фильм Иридиум</v>
      </c>
    </row>
    <row r="55" customFormat="false" ht="15.75" hidden="false" customHeight="true" outlineLevel="0" collapsed="false">
      <c r="A55" s="2" t="n">
        <v>54</v>
      </c>
      <c r="B55" s="3" t="s">
        <v>207</v>
      </c>
      <c r="C55" s="2" t="n">
        <v>473</v>
      </c>
      <c r="D55" s="2" t="n">
        <v>20</v>
      </c>
      <c r="E55" s="0" t="str">
        <f aca="false">VLOOKUP(D55,Кинотеатры!A:G,2,0)</f>
        <v>Москино Сатурн</v>
      </c>
    </row>
    <row r="56" customFormat="false" ht="15.75" hidden="false" customHeight="true" outlineLevel="0" collapsed="false">
      <c r="A56" s="2" t="n">
        <v>55</v>
      </c>
      <c r="B56" s="3" t="s">
        <v>208</v>
      </c>
      <c r="C56" s="2" t="n">
        <v>132</v>
      </c>
      <c r="D56" s="2" t="n">
        <v>39</v>
      </c>
      <c r="E56" s="0" t="str">
        <f aca="false">VLOOKUP(D56,Кинотеатры!A:G,2,0)</f>
        <v>Каро Фильм Атриум</v>
      </c>
    </row>
    <row r="57" customFormat="false" ht="15.75" hidden="false" customHeight="true" outlineLevel="0" collapsed="false">
      <c r="A57" s="2" t="n">
        <v>56</v>
      </c>
      <c r="B57" s="3" t="s">
        <v>209</v>
      </c>
      <c r="C57" s="2" t="n">
        <v>151</v>
      </c>
      <c r="D57" s="2" t="n">
        <v>13</v>
      </c>
      <c r="E57" s="0" t="str">
        <f aca="false">VLOOKUP(D57,Кинотеатры!A:G,2,0)</f>
        <v>Москино Молодёжный</v>
      </c>
    </row>
    <row r="58" customFormat="false" ht="15.75" hidden="false" customHeight="true" outlineLevel="0" collapsed="false">
      <c r="A58" s="2" t="n">
        <v>57</v>
      </c>
      <c r="B58" s="3" t="s">
        <v>210</v>
      </c>
      <c r="C58" s="2" t="n">
        <v>453</v>
      </c>
      <c r="D58" s="2" t="n">
        <v>30</v>
      </c>
      <c r="E58" s="0" t="str">
        <f aca="false">VLOOKUP(D58,Кинотеатры!A:G,2,0)</f>
        <v>Каро Саларис</v>
      </c>
    </row>
    <row r="59" customFormat="false" ht="15.75" hidden="false" customHeight="true" outlineLevel="0" collapsed="false">
      <c r="A59" s="2" t="n">
        <v>58</v>
      </c>
      <c r="B59" s="3" t="s">
        <v>211</v>
      </c>
      <c r="C59" s="2" t="n">
        <v>253</v>
      </c>
      <c r="D59" s="2" t="n">
        <v>1</v>
      </c>
      <c r="E59" s="0" t="str">
        <f aca="false">VLOOKUP(D59,Кинотеатры!A:G,2,0)</f>
        <v>Балтика</v>
      </c>
    </row>
    <row r="60" customFormat="false" ht="15.75" hidden="false" customHeight="true" outlineLevel="0" collapsed="false">
      <c r="A60" s="2" t="n">
        <v>59</v>
      </c>
      <c r="B60" s="3" t="s">
        <v>212</v>
      </c>
      <c r="C60" s="2" t="n">
        <v>298</v>
      </c>
      <c r="D60" s="2" t="n">
        <v>38</v>
      </c>
      <c r="E60" s="0" t="str">
        <f aca="false">VLOOKUP(D60,Кинотеатры!A:G,2,0)</f>
        <v>Времена года</v>
      </c>
    </row>
    <row r="61" customFormat="false" ht="15.75" hidden="false" customHeight="true" outlineLevel="0" collapsed="false">
      <c r="A61" s="2" t="n">
        <v>60</v>
      </c>
      <c r="B61" s="3" t="s">
        <v>213</v>
      </c>
      <c r="C61" s="2" t="n">
        <v>173</v>
      </c>
      <c r="D61" s="2" t="n">
        <v>45</v>
      </c>
      <c r="E61" s="0" t="str">
        <f aca="false">VLOOKUP(D61,Кинотеатры!A:G,2,0)</f>
        <v>Каро Фильм Щука</v>
      </c>
    </row>
    <row r="62" customFormat="false" ht="15.75" hidden="false" customHeight="true" outlineLevel="0" collapsed="false">
      <c r="A62" s="2" t="n">
        <v>61</v>
      </c>
      <c r="B62" s="3" t="s">
        <v>214</v>
      </c>
      <c r="C62" s="2" t="n">
        <v>165</v>
      </c>
      <c r="D62" s="2" t="n">
        <v>34</v>
      </c>
      <c r="E62" s="0" t="str">
        <f aca="false">VLOOKUP(D62,Кинотеатры!A:G,2,0)</f>
        <v>Синема Стар Принц Плаза</v>
      </c>
    </row>
    <row r="63" customFormat="false" ht="15.75" hidden="false" customHeight="true" outlineLevel="0" collapsed="false">
      <c r="A63" s="2" t="n">
        <v>62</v>
      </c>
      <c r="B63" s="3" t="s">
        <v>215</v>
      </c>
      <c r="C63" s="2" t="n">
        <v>333</v>
      </c>
      <c r="D63" s="2" t="n">
        <v>26</v>
      </c>
      <c r="E63" s="0" t="str">
        <f aca="false">VLOOKUP(D63,Кинотеатры!A:G,2,0)</f>
        <v>Алмаз Синема Азовский</v>
      </c>
    </row>
    <row r="64" customFormat="false" ht="15.75" hidden="false" customHeight="true" outlineLevel="0" collapsed="false">
      <c r="A64" s="2" t="n">
        <v>63</v>
      </c>
      <c r="B64" s="3" t="s">
        <v>216</v>
      </c>
      <c r="C64" s="2" t="n">
        <v>294</v>
      </c>
      <c r="D64" s="2" t="n">
        <v>47</v>
      </c>
      <c r="E64" s="0" t="str">
        <f aca="false">VLOOKUP(D64,Кинотеатры!A:G,2,0)</f>
        <v>Каро Фильм Sky 17</v>
      </c>
    </row>
    <row r="65" customFormat="false" ht="15.75" hidden="false" customHeight="true" outlineLevel="0" collapsed="false">
      <c r="A65" s="2" t="n">
        <v>64</v>
      </c>
      <c r="B65" s="3" t="s">
        <v>217</v>
      </c>
      <c r="C65" s="2" t="n">
        <v>136</v>
      </c>
      <c r="D65" s="2" t="n">
        <v>46</v>
      </c>
      <c r="E65" s="0" t="str">
        <f aca="false">VLOOKUP(D65,Кинотеатры!A:G,2,0)</f>
        <v>Каро Фильм Южное Бутово</v>
      </c>
    </row>
    <row r="66" customFormat="false" ht="15.75" hidden="false" customHeight="true" outlineLevel="0" collapsed="false">
      <c r="A66" s="2" t="n">
        <v>65</v>
      </c>
      <c r="B66" s="3" t="s">
        <v>218</v>
      </c>
      <c r="C66" s="2" t="n">
        <v>469</v>
      </c>
      <c r="D66" s="2" t="n">
        <v>14</v>
      </c>
      <c r="E66" s="0" t="str">
        <f aca="false">VLOOKUP(D66,Кинотеатры!A:G,2,0)</f>
        <v>Октябрь</v>
      </c>
    </row>
    <row r="67" customFormat="false" ht="15.75" hidden="false" customHeight="true" outlineLevel="0" collapsed="false">
      <c r="A67" s="2" t="n">
        <v>66</v>
      </c>
      <c r="B67" s="3" t="s">
        <v>219</v>
      </c>
      <c r="C67" s="2" t="n">
        <v>214</v>
      </c>
      <c r="D67" s="2" t="n">
        <v>28</v>
      </c>
      <c r="E67" s="0" t="str">
        <f aca="false">VLOOKUP(D67,Кинотеатры!A:G,2,0)</f>
        <v>Каро Алтуфьево</v>
      </c>
    </row>
    <row r="68" customFormat="false" ht="15.75" hidden="false" customHeight="true" outlineLevel="0" collapsed="false">
      <c r="A68" s="2" t="n">
        <v>67</v>
      </c>
      <c r="B68" s="3" t="s">
        <v>220</v>
      </c>
      <c r="C68" s="2" t="n">
        <v>297</v>
      </c>
      <c r="D68" s="2" t="n">
        <v>47</v>
      </c>
      <c r="E68" s="0" t="str">
        <f aca="false">VLOOKUP(D68,Кинотеатры!A:G,2,0)</f>
        <v>Каро Фильм Sky 17</v>
      </c>
    </row>
    <row r="69" customFormat="false" ht="15.75" hidden="false" customHeight="true" outlineLevel="0" collapsed="false">
      <c r="A69" s="2" t="n">
        <v>68</v>
      </c>
      <c r="B69" s="3" t="s">
        <v>221</v>
      </c>
      <c r="C69" s="2" t="n">
        <v>473</v>
      </c>
      <c r="D69" s="2" t="n">
        <v>36</v>
      </c>
      <c r="E69" s="0" t="str">
        <f aca="false">VLOOKUP(D69,Кинотеатры!A:G,2,0)</f>
        <v>Бульвар</v>
      </c>
    </row>
    <row r="70" customFormat="false" ht="15.75" hidden="false" customHeight="true" outlineLevel="0" collapsed="false">
      <c r="A70" s="2" t="n">
        <v>69</v>
      </c>
      <c r="B70" s="3" t="s">
        <v>222</v>
      </c>
      <c r="C70" s="2" t="n">
        <v>224</v>
      </c>
      <c r="D70" s="2" t="n">
        <v>34</v>
      </c>
      <c r="E70" s="0" t="str">
        <f aca="false">VLOOKUP(D70,Кинотеатры!A:G,2,0)</f>
        <v>Синема Стар Принц Плаза</v>
      </c>
    </row>
    <row r="71" customFormat="false" ht="15.75" hidden="false" customHeight="true" outlineLevel="0" collapsed="false">
      <c r="A71" s="2" t="n">
        <v>70</v>
      </c>
      <c r="B71" s="3" t="s">
        <v>223</v>
      </c>
      <c r="C71" s="2" t="n">
        <v>364</v>
      </c>
      <c r="D71" s="2" t="n">
        <v>6</v>
      </c>
      <c r="E71" s="0" t="str">
        <f aca="false">VLOOKUP(D71,Кинотеатры!A:G,2,0)</f>
        <v>Домжур</v>
      </c>
    </row>
    <row r="72" customFormat="false" ht="15.75" hidden="false" customHeight="true" outlineLevel="0" collapsed="false">
      <c r="A72" s="2" t="n">
        <v>71</v>
      </c>
      <c r="B72" s="3" t="s">
        <v>224</v>
      </c>
      <c r="C72" s="2" t="n">
        <v>68</v>
      </c>
      <c r="D72" s="2" t="n">
        <v>27</v>
      </c>
      <c r="E72" s="0" t="str">
        <f aca="false">VLOOKUP(D72,Кинотеатры!A:G,2,0)</f>
        <v>Каро на Шереметьевской</v>
      </c>
    </row>
    <row r="73" customFormat="false" ht="15.75" hidden="false" customHeight="true" outlineLevel="0" collapsed="false">
      <c r="A73" s="2" t="n">
        <v>72</v>
      </c>
      <c r="B73" s="3" t="s">
        <v>225</v>
      </c>
      <c r="C73" s="2" t="n">
        <v>212</v>
      </c>
      <c r="D73" s="2" t="n">
        <v>31</v>
      </c>
      <c r="E73" s="0" t="str">
        <f aca="false">VLOOKUP(D73,Кинотеатры!A:G,2,0)</f>
        <v>Люксор Весна</v>
      </c>
    </row>
    <row r="74" customFormat="false" ht="15.75" hidden="false" customHeight="true" outlineLevel="0" collapsed="false">
      <c r="A74" s="2" t="n">
        <v>73</v>
      </c>
      <c r="B74" s="3" t="s">
        <v>226</v>
      </c>
      <c r="C74" s="2" t="n">
        <v>195</v>
      </c>
      <c r="D74" s="2" t="n">
        <v>33</v>
      </c>
      <c r="E74" s="0" t="str">
        <f aca="false">VLOOKUP(D74,Кинотеатры!A:G,2,0)</f>
        <v>Релизпарк Зеленоград</v>
      </c>
    </row>
    <row r="75" customFormat="false" ht="15.75" hidden="false" customHeight="true" outlineLevel="0" collapsed="false">
      <c r="A75" s="2" t="n">
        <v>74</v>
      </c>
      <c r="B75" s="3" t="s">
        <v>227</v>
      </c>
      <c r="C75" s="2" t="n">
        <v>114</v>
      </c>
      <c r="D75" s="2" t="n">
        <v>33</v>
      </c>
      <c r="E75" s="0" t="str">
        <f aca="false">VLOOKUP(D75,Кинотеатры!A:G,2,0)</f>
        <v>Релизпарк Зеленоград</v>
      </c>
    </row>
    <row r="76" customFormat="false" ht="15.75" hidden="false" customHeight="true" outlineLevel="0" collapsed="false">
      <c r="A76" s="2" t="n">
        <v>75</v>
      </c>
      <c r="B76" s="3" t="s">
        <v>228</v>
      </c>
      <c r="C76" s="2" t="n">
        <v>307</v>
      </c>
      <c r="D76" s="2" t="n">
        <v>13</v>
      </c>
      <c r="E76" s="0" t="str">
        <f aca="false">VLOOKUP(D76,Кинотеатры!A:G,2,0)</f>
        <v>Москино Молодёжный</v>
      </c>
    </row>
    <row r="77" customFormat="false" ht="15.75" hidden="false" customHeight="true" outlineLevel="0" collapsed="false">
      <c r="A77" s="2" t="n">
        <v>76</v>
      </c>
      <c r="B77" s="3" t="s">
        <v>229</v>
      </c>
      <c r="C77" s="2" t="n">
        <v>437</v>
      </c>
      <c r="D77" s="2" t="n">
        <v>2</v>
      </c>
      <c r="E77" s="0" t="str">
        <f aca="false">VLOOKUP(D77,Кинотеатры!A:G,2,0)</f>
        <v>Москино Берёзка</v>
      </c>
    </row>
    <row r="78" customFormat="false" ht="15.75" hidden="false" customHeight="true" outlineLevel="0" collapsed="false">
      <c r="A78" s="2" t="n">
        <v>77</v>
      </c>
      <c r="B78" s="3" t="s">
        <v>230</v>
      </c>
      <c r="C78" s="2" t="n">
        <v>413</v>
      </c>
      <c r="D78" s="2" t="n">
        <v>14</v>
      </c>
      <c r="E78" s="0" t="str">
        <f aca="false">VLOOKUP(D78,Кинотеатры!A:G,2,0)</f>
        <v>Октябрь</v>
      </c>
    </row>
    <row r="79" customFormat="false" ht="15.75" hidden="false" customHeight="true" outlineLevel="0" collapsed="false">
      <c r="A79" s="2" t="n">
        <v>78</v>
      </c>
      <c r="B79" s="3" t="s">
        <v>231</v>
      </c>
      <c r="C79" s="2" t="n">
        <v>374</v>
      </c>
      <c r="D79" s="2" t="n">
        <v>4</v>
      </c>
      <c r="E79" s="0" t="str">
        <f aca="false">VLOOKUP(D79,Кинотеатры!A:G,2,0)</f>
        <v>Горизонт</v>
      </c>
    </row>
    <row r="80" customFormat="false" ht="15.75" hidden="false" customHeight="true" outlineLevel="0" collapsed="false">
      <c r="A80" s="2" t="n">
        <v>79</v>
      </c>
      <c r="B80" s="3" t="s">
        <v>232</v>
      </c>
      <c r="C80" s="2" t="n">
        <v>371</v>
      </c>
      <c r="D80" s="2" t="n">
        <v>27</v>
      </c>
      <c r="E80" s="0" t="str">
        <f aca="false">VLOOKUP(D80,Кинотеатры!A:G,2,0)</f>
        <v>Каро на Шереметьевской</v>
      </c>
    </row>
    <row r="81" customFormat="false" ht="15.75" hidden="false" customHeight="true" outlineLevel="0" collapsed="false">
      <c r="A81" s="2" t="n">
        <v>80</v>
      </c>
      <c r="B81" s="3" t="s">
        <v>233</v>
      </c>
      <c r="C81" s="2" t="n">
        <v>165</v>
      </c>
      <c r="D81" s="2" t="n">
        <v>26</v>
      </c>
      <c r="E81" s="0" t="str">
        <f aca="false">VLOOKUP(D81,Кинотеатры!A:G,2,0)</f>
        <v>Алмаз Синема Азовский</v>
      </c>
    </row>
    <row r="82" customFormat="false" ht="15.75" hidden="false" customHeight="true" outlineLevel="0" collapsed="false">
      <c r="A82" s="2" t="n">
        <v>81</v>
      </c>
      <c r="B82" s="3" t="s">
        <v>234</v>
      </c>
      <c r="C82" s="2" t="n">
        <v>445</v>
      </c>
      <c r="D82" s="2" t="n">
        <v>14</v>
      </c>
      <c r="E82" s="0" t="str">
        <f aca="false">VLOOKUP(D82,Кинотеатры!A:G,2,0)</f>
        <v>Октябрь</v>
      </c>
    </row>
    <row r="83" customFormat="false" ht="15.75" hidden="false" customHeight="true" outlineLevel="0" collapsed="false">
      <c r="A83" s="2" t="n">
        <v>82</v>
      </c>
      <c r="B83" s="3" t="s">
        <v>235</v>
      </c>
      <c r="C83" s="2" t="n">
        <v>323</v>
      </c>
      <c r="D83" s="2" t="n">
        <v>43</v>
      </c>
      <c r="E83" s="0" t="str">
        <f aca="false">VLOOKUP(D83,Кинотеатры!A:G,2,0)</f>
        <v>Каро Фильм Севастопольский</v>
      </c>
    </row>
    <row r="84" customFormat="false" ht="15.75" hidden="false" customHeight="true" outlineLevel="0" collapsed="false">
      <c r="A84" s="2" t="n">
        <v>83</v>
      </c>
      <c r="B84" s="3" t="s">
        <v>236</v>
      </c>
      <c r="C84" s="2" t="n">
        <v>71</v>
      </c>
      <c r="D84" s="2" t="n">
        <v>32</v>
      </c>
      <c r="E84" s="0" t="str">
        <f aca="false">VLOOKUP(D84,Кинотеатры!A:G,2,0)</f>
        <v>Люксор Гудзон</v>
      </c>
    </row>
    <row r="85" customFormat="false" ht="15.75" hidden="false" customHeight="true" outlineLevel="0" collapsed="false">
      <c r="A85" s="2" t="n">
        <v>84</v>
      </c>
      <c r="B85" s="3" t="s">
        <v>237</v>
      </c>
      <c r="C85" s="2" t="n">
        <v>221</v>
      </c>
      <c r="D85" s="2" t="n">
        <v>46</v>
      </c>
      <c r="E85" s="0" t="str">
        <f aca="false">VLOOKUP(D85,Кинотеатры!A:G,2,0)</f>
        <v>Каро Фильм Южное Бутово</v>
      </c>
    </row>
    <row r="86" customFormat="false" ht="15.75" hidden="false" customHeight="true" outlineLevel="0" collapsed="false">
      <c r="A86" s="2" t="n">
        <v>85</v>
      </c>
      <c r="B86" s="3" t="s">
        <v>238</v>
      </c>
      <c r="C86" s="2" t="n">
        <v>226</v>
      </c>
      <c r="D86" s="2" t="n">
        <v>3</v>
      </c>
      <c r="E86" s="0" t="str">
        <f aca="false">VLOOKUP(D86,Кинотеатры!A:G,2,0)</f>
        <v>Москино Вымпел</v>
      </c>
    </row>
    <row r="87" customFormat="false" ht="15.75" hidden="false" customHeight="true" outlineLevel="0" collapsed="false">
      <c r="A87" s="2" t="n">
        <v>86</v>
      </c>
      <c r="B87" s="3" t="s">
        <v>239</v>
      </c>
      <c r="C87" s="2" t="n">
        <v>184</v>
      </c>
      <c r="D87" s="2" t="n">
        <v>17</v>
      </c>
      <c r="E87" s="0" t="str">
        <f aca="false">VLOOKUP(D87,Кинотеатры!A:G,2,0)</f>
        <v>Пять звёзд на Новокузнецкой</v>
      </c>
    </row>
    <row r="88" customFormat="false" ht="15.75" hidden="false" customHeight="true" outlineLevel="0" collapsed="false">
      <c r="A88" s="2" t="n">
        <v>87</v>
      </c>
      <c r="B88" s="3" t="s">
        <v>240</v>
      </c>
      <c r="C88" s="2" t="n">
        <v>451</v>
      </c>
      <c r="D88" s="2" t="n">
        <v>9</v>
      </c>
      <c r="E88" s="0" t="str">
        <f aca="false">VLOOKUP(D88,Кинотеатры!A:G,2,0)</f>
        <v>Москино Искра</v>
      </c>
    </row>
    <row r="89" customFormat="false" ht="15.75" hidden="false" customHeight="true" outlineLevel="0" collapsed="false">
      <c r="A89" s="2" t="n">
        <v>88</v>
      </c>
      <c r="B89" s="3" t="s">
        <v>241</v>
      </c>
      <c r="C89" s="2" t="n">
        <v>226</v>
      </c>
      <c r="D89" s="2" t="n">
        <v>47</v>
      </c>
      <c r="E89" s="0" t="str">
        <f aca="false">VLOOKUP(D89,Кинотеатры!A:G,2,0)</f>
        <v>Каро Фильм Sky 17</v>
      </c>
    </row>
    <row r="90" customFormat="false" ht="15.75" hidden="false" customHeight="true" outlineLevel="0" collapsed="false">
      <c r="A90" s="2" t="n">
        <v>89</v>
      </c>
      <c r="B90" s="3" t="s">
        <v>242</v>
      </c>
      <c r="C90" s="2" t="n">
        <v>373</v>
      </c>
      <c r="D90" s="2" t="n">
        <v>25</v>
      </c>
      <c r="E90" s="0" t="str">
        <f aca="false">VLOOKUP(D90,Кинотеатры!A:G,2,0)</f>
        <v>Камень Каменный Камень</v>
      </c>
    </row>
    <row r="91" customFormat="false" ht="15.75" hidden="false" customHeight="true" outlineLevel="0" collapsed="false">
      <c r="A91" s="2" t="n">
        <v>90</v>
      </c>
      <c r="B91" s="3" t="s">
        <v>243</v>
      </c>
      <c r="C91" s="2" t="n">
        <v>252</v>
      </c>
      <c r="D91" s="2" t="n">
        <v>36</v>
      </c>
      <c r="E91" s="0" t="str">
        <f aca="false">VLOOKUP(D91,Кинотеатры!A:G,2,0)</f>
        <v>Бульвар</v>
      </c>
    </row>
    <row r="92" customFormat="false" ht="15.75" hidden="false" customHeight="true" outlineLevel="0" collapsed="false">
      <c r="A92" s="2" t="n">
        <v>91</v>
      </c>
      <c r="B92" s="3" t="s">
        <v>244</v>
      </c>
      <c r="C92" s="2" t="n">
        <v>284</v>
      </c>
      <c r="D92" s="2" t="n">
        <v>30</v>
      </c>
      <c r="E92" s="0" t="str">
        <f aca="false">VLOOKUP(D92,Кинотеатры!A:G,2,0)</f>
        <v>Каро Саларис</v>
      </c>
    </row>
    <row r="93" customFormat="false" ht="15.75" hidden="false" customHeight="true" outlineLevel="0" collapsed="false">
      <c r="A93" s="2" t="n">
        <v>92</v>
      </c>
      <c r="B93" s="3" t="s">
        <v>245</v>
      </c>
      <c r="C93" s="2" t="n">
        <v>261</v>
      </c>
      <c r="D93" s="2" t="n">
        <v>45</v>
      </c>
      <c r="E93" s="0" t="str">
        <f aca="false">VLOOKUP(D93,Кинотеатры!A:G,2,0)</f>
        <v>Каро Фильм Щука</v>
      </c>
    </row>
    <row r="94" customFormat="false" ht="15.75" hidden="false" customHeight="true" outlineLevel="0" collapsed="false">
      <c r="A94" s="2" t="n">
        <v>93</v>
      </c>
      <c r="B94" s="3" t="s">
        <v>246</v>
      </c>
      <c r="C94" s="2" t="n">
        <v>290</v>
      </c>
      <c r="D94" s="2" t="n">
        <v>44</v>
      </c>
      <c r="E94" s="0" t="str">
        <f aca="false">VLOOKUP(D94,Кинотеатры!A:G,2,0)</f>
        <v>Каро Фильм Тёплый Стан</v>
      </c>
    </row>
    <row r="95" customFormat="false" ht="15.75" hidden="false" customHeight="true" outlineLevel="0" collapsed="false">
      <c r="A95" s="2" t="n">
        <v>94</v>
      </c>
      <c r="B95" s="3" t="s">
        <v>247</v>
      </c>
      <c r="C95" s="2" t="n">
        <v>130</v>
      </c>
      <c r="D95" s="2" t="n">
        <v>15</v>
      </c>
      <c r="E95" s="0" t="str">
        <f aca="false">VLOOKUP(D95,Кинотеатры!A:G,2,0)</f>
        <v>Победа</v>
      </c>
    </row>
    <row r="96" customFormat="false" ht="15.75" hidden="false" customHeight="true" outlineLevel="0" collapsed="false">
      <c r="A96" s="2" t="n">
        <v>95</v>
      </c>
      <c r="B96" s="3" t="s">
        <v>248</v>
      </c>
      <c r="C96" s="2" t="n">
        <v>347</v>
      </c>
      <c r="D96" s="2" t="n">
        <v>34</v>
      </c>
      <c r="E96" s="0" t="str">
        <f aca="false">VLOOKUP(D96,Кинотеатры!A:G,2,0)</f>
        <v>Синема Стар Принц Плаза</v>
      </c>
    </row>
    <row r="97" customFormat="false" ht="15.75" hidden="false" customHeight="true" outlineLevel="0" collapsed="false">
      <c r="A97" s="2" t="n">
        <v>96</v>
      </c>
      <c r="B97" s="3" t="s">
        <v>249</v>
      </c>
      <c r="C97" s="2" t="n">
        <v>388</v>
      </c>
      <c r="D97" s="2" t="n">
        <v>21</v>
      </c>
      <c r="E97" s="0" t="str">
        <f aca="false">VLOOKUP(D97,Кинотеатры!A:G,2,0)</f>
        <v>Москино Спутник</v>
      </c>
    </row>
    <row r="98" customFormat="false" ht="15.75" hidden="false" customHeight="true" outlineLevel="0" collapsed="false">
      <c r="A98" s="2" t="n">
        <v>97</v>
      </c>
      <c r="B98" s="3" t="s">
        <v>250</v>
      </c>
      <c r="C98" s="2" t="n">
        <v>305</v>
      </c>
      <c r="D98" s="2" t="n">
        <v>7</v>
      </c>
      <c r="E98" s="0" t="str">
        <f aca="false">VLOOKUP(D98,Кинотеатры!A:G,2,0)</f>
        <v>Москино Звезда</v>
      </c>
    </row>
    <row r="99" customFormat="false" ht="15.75" hidden="false" customHeight="true" outlineLevel="0" collapsed="false">
      <c r="A99" s="2" t="n">
        <v>98</v>
      </c>
      <c r="B99" s="3" t="s">
        <v>251</v>
      </c>
      <c r="C99" s="2" t="n">
        <v>175</v>
      </c>
      <c r="D99" s="2" t="n">
        <v>16</v>
      </c>
      <c r="E99" s="0" t="str">
        <f aca="false">VLOOKUP(D99,Кинотеатры!A:G,2,0)</f>
        <v>Москино Полёт</v>
      </c>
    </row>
    <row r="100" customFormat="false" ht="15.75" hidden="false" customHeight="true" outlineLevel="0" collapsed="false">
      <c r="A100" s="2" t="n">
        <v>99</v>
      </c>
      <c r="B100" s="3" t="s">
        <v>252</v>
      </c>
      <c r="C100" s="2" t="n">
        <v>283</v>
      </c>
      <c r="D100" s="2" t="n">
        <v>43</v>
      </c>
      <c r="E100" s="0" t="str">
        <f aca="false">VLOOKUP(D100,Кинотеатры!A:G,2,0)</f>
        <v>Каро Фильм Севастопольский</v>
      </c>
    </row>
    <row r="101" customFormat="false" ht="15.75" hidden="false" customHeight="true" outlineLevel="0" collapsed="false">
      <c r="A101" s="2" t="n">
        <v>100</v>
      </c>
      <c r="B101" s="3" t="s">
        <v>253</v>
      </c>
      <c r="C101" s="2" t="n">
        <v>333</v>
      </c>
      <c r="D101" s="2" t="n">
        <v>25</v>
      </c>
      <c r="E101" s="0" t="str">
        <f aca="false">VLOOKUP(D101,Кинотеатры!A:G,2,0)</f>
        <v>Камень Каменный Камень</v>
      </c>
    </row>
    <row r="102" customFormat="false" ht="15.75" hidden="false" customHeight="true" outlineLevel="0" collapsed="false">
      <c r="A102" s="2" t="n">
        <v>101</v>
      </c>
      <c r="B102" s="3" t="s">
        <v>254</v>
      </c>
      <c r="C102" s="2" t="n">
        <v>427</v>
      </c>
      <c r="D102" s="2" t="n">
        <v>32</v>
      </c>
      <c r="E102" s="0" t="str">
        <f aca="false">VLOOKUP(D102,Кинотеатры!A:G,2,0)</f>
        <v>Люксор Гудзон</v>
      </c>
    </row>
    <row r="103" customFormat="false" ht="15.75" hidden="false" customHeight="true" outlineLevel="0" collapsed="false">
      <c r="A103" s="2" t="n">
        <v>102</v>
      </c>
      <c r="B103" s="3" t="s">
        <v>255</v>
      </c>
      <c r="C103" s="2" t="n">
        <v>89</v>
      </c>
      <c r="D103" s="2" t="n">
        <v>4</v>
      </c>
      <c r="E103" s="0" t="str">
        <f aca="false">VLOOKUP(D103,Кинотеатры!A:G,2,0)</f>
        <v>Горизонт</v>
      </c>
    </row>
    <row r="104" customFormat="false" ht="15.75" hidden="false" customHeight="true" outlineLevel="0" collapsed="false">
      <c r="A104" s="2" t="n">
        <v>103</v>
      </c>
      <c r="B104" s="3" t="s">
        <v>256</v>
      </c>
      <c r="C104" s="2" t="n">
        <v>120</v>
      </c>
      <c r="D104" s="2" t="n">
        <v>8</v>
      </c>
      <c r="E104" s="0" t="str">
        <f aca="false">VLOOKUP(D104,Кинотеатры!A:G,2,0)</f>
        <v>Иллюзион</v>
      </c>
    </row>
    <row r="105" customFormat="false" ht="15.75" hidden="false" customHeight="true" outlineLevel="0" collapsed="false">
      <c r="A105" s="2" t="n">
        <v>104</v>
      </c>
      <c r="B105" s="3" t="s">
        <v>257</v>
      </c>
      <c r="C105" s="2" t="n">
        <v>216</v>
      </c>
      <c r="D105" s="2" t="n">
        <v>45</v>
      </c>
      <c r="E105" s="0" t="str">
        <f aca="false">VLOOKUP(D105,Кинотеатры!A:G,2,0)</f>
        <v>Каро Фильм Щука</v>
      </c>
    </row>
    <row r="106" customFormat="false" ht="15.75" hidden="false" customHeight="true" outlineLevel="0" collapsed="false">
      <c r="A106" s="2" t="n">
        <v>105</v>
      </c>
      <c r="B106" s="3" t="s">
        <v>258</v>
      </c>
      <c r="C106" s="2" t="n">
        <v>167</v>
      </c>
      <c r="D106" s="2" t="n">
        <v>40</v>
      </c>
      <c r="E106" s="0" t="str">
        <f aca="false">VLOOKUP(D106,Кинотеатры!A:G,2,0)</f>
        <v>Каро Фильм на Вернадского</v>
      </c>
    </row>
    <row r="107" customFormat="false" ht="15.75" hidden="false" customHeight="true" outlineLevel="0" collapsed="false">
      <c r="A107" s="2" t="n">
        <v>106</v>
      </c>
      <c r="B107" s="3" t="s">
        <v>259</v>
      </c>
      <c r="C107" s="2" t="n">
        <v>413</v>
      </c>
      <c r="D107" s="2" t="n">
        <v>23</v>
      </c>
      <c r="E107" s="0" t="str">
        <f aca="false">VLOOKUP(D107,Кинотеатры!A:G,2,0)</f>
        <v>Москино Факел</v>
      </c>
    </row>
    <row r="108" customFormat="false" ht="15.75" hidden="false" customHeight="true" outlineLevel="0" collapsed="false">
      <c r="A108" s="2" t="n">
        <v>107</v>
      </c>
      <c r="B108" s="3" t="s">
        <v>260</v>
      </c>
      <c r="C108" s="2" t="n">
        <v>279</v>
      </c>
      <c r="D108" s="2" t="n">
        <v>14</v>
      </c>
      <c r="E108" s="0" t="str">
        <f aca="false">VLOOKUP(D108,Кинотеатры!A:G,2,0)</f>
        <v>Октябрь</v>
      </c>
    </row>
    <row r="109" customFormat="false" ht="15.75" hidden="false" customHeight="true" outlineLevel="0" collapsed="false">
      <c r="A109" s="2" t="n">
        <v>108</v>
      </c>
      <c r="B109" s="3" t="s">
        <v>261</v>
      </c>
      <c r="C109" s="2" t="n">
        <v>217</v>
      </c>
      <c r="D109" s="2" t="n">
        <v>47</v>
      </c>
      <c r="E109" s="0" t="str">
        <f aca="false">VLOOKUP(D109,Кинотеатры!A:G,2,0)</f>
        <v>Каро Фильм Sky 17</v>
      </c>
    </row>
    <row r="110" customFormat="false" ht="15.75" hidden="false" customHeight="true" outlineLevel="0" collapsed="false">
      <c r="A110" s="2" t="n">
        <v>109</v>
      </c>
      <c r="B110" s="3" t="s">
        <v>262</v>
      </c>
      <c r="C110" s="2" t="n">
        <v>62</v>
      </c>
      <c r="D110" s="2" t="n">
        <v>14</v>
      </c>
      <c r="E110" s="0" t="str">
        <f aca="false">VLOOKUP(D110,Кинотеатры!A:G,2,0)</f>
        <v>Октябрь</v>
      </c>
    </row>
    <row r="111" customFormat="false" ht="15.75" hidden="false" customHeight="true" outlineLevel="0" collapsed="false">
      <c r="A111" s="2" t="n">
        <v>110</v>
      </c>
      <c r="B111" s="3" t="s">
        <v>263</v>
      </c>
      <c r="C111" s="2" t="n">
        <v>116</v>
      </c>
      <c r="D111" s="2" t="n">
        <v>25</v>
      </c>
      <c r="E111" s="0" t="str">
        <f aca="false">VLOOKUP(D111,Кинотеатры!A:G,2,0)</f>
        <v>Камень Каменный Камень</v>
      </c>
    </row>
    <row r="112" customFormat="false" ht="15.75" hidden="false" customHeight="true" outlineLevel="0" collapsed="false">
      <c r="A112" s="2" t="n">
        <v>111</v>
      </c>
      <c r="B112" s="3" t="s">
        <v>264</v>
      </c>
      <c r="C112" s="2" t="n">
        <v>137</v>
      </c>
      <c r="D112" s="2" t="n">
        <v>32</v>
      </c>
      <c r="E112" s="0" t="str">
        <f aca="false">VLOOKUP(D112,Кинотеатры!A:G,2,0)</f>
        <v>Люксор Гудзон</v>
      </c>
    </row>
    <row r="113" customFormat="false" ht="15.75" hidden="false" customHeight="true" outlineLevel="0" collapsed="false">
      <c r="A113" s="2" t="n">
        <v>112</v>
      </c>
      <c r="B113" s="3" t="s">
        <v>265</v>
      </c>
      <c r="C113" s="2" t="n">
        <v>117</v>
      </c>
      <c r="D113" s="2" t="n">
        <v>9</v>
      </c>
      <c r="E113" s="0" t="str">
        <f aca="false">VLOOKUP(D113,Кинотеатры!A:G,2,0)</f>
        <v>Москино Искра</v>
      </c>
    </row>
    <row r="114" customFormat="false" ht="15.75" hidden="false" customHeight="true" outlineLevel="0" collapsed="false">
      <c r="A114" s="2" t="n">
        <v>113</v>
      </c>
      <c r="B114" s="3" t="s">
        <v>266</v>
      </c>
      <c r="C114" s="2" t="n">
        <v>85</v>
      </c>
      <c r="D114" s="2" t="n">
        <v>44</v>
      </c>
      <c r="E114" s="0" t="str">
        <f aca="false">VLOOKUP(D114,Кинотеатры!A:G,2,0)</f>
        <v>Каро Фильм Тёплый Стан</v>
      </c>
    </row>
    <row r="115" customFormat="false" ht="15.75" hidden="false" customHeight="true" outlineLevel="0" collapsed="false">
      <c r="A115" s="2" t="n">
        <v>114</v>
      </c>
      <c r="B115" s="3" t="s">
        <v>267</v>
      </c>
      <c r="C115" s="2" t="n">
        <v>445</v>
      </c>
      <c r="D115" s="2" t="n">
        <v>14</v>
      </c>
      <c r="E115" s="0" t="str">
        <f aca="false">VLOOKUP(D115,Кинотеатры!A:G,2,0)</f>
        <v>Октябрь</v>
      </c>
    </row>
    <row r="116" customFormat="false" ht="15.75" hidden="false" customHeight="true" outlineLevel="0" collapsed="false">
      <c r="A116" s="2" t="n">
        <v>115</v>
      </c>
      <c r="B116" s="3" t="s">
        <v>268</v>
      </c>
      <c r="C116" s="2" t="n">
        <v>440</v>
      </c>
      <c r="D116" s="2" t="n">
        <v>39</v>
      </c>
      <c r="E116" s="0" t="str">
        <f aca="false">VLOOKUP(D116,Кинотеатры!A:G,2,0)</f>
        <v>Каро Фильм Атриум</v>
      </c>
    </row>
    <row r="117" customFormat="false" ht="15.75" hidden="false" customHeight="true" outlineLevel="0" collapsed="false">
      <c r="A117" s="2" t="n">
        <v>116</v>
      </c>
      <c r="B117" s="3" t="s">
        <v>269</v>
      </c>
      <c r="C117" s="2" t="n">
        <v>122</v>
      </c>
      <c r="D117" s="2" t="n">
        <v>19</v>
      </c>
      <c r="E117" s="0" t="str">
        <f aca="false">VLOOKUP(D117,Кинотеатры!A:G,2,0)</f>
        <v>Москино Салют</v>
      </c>
    </row>
    <row r="118" customFormat="false" ht="15.75" hidden="false" customHeight="true" outlineLevel="0" collapsed="false">
      <c r="A118" s="2" t="n">
        <v>117</v>
      </c>
      <c r="B118" s="3" t="s">
        <v>270</v>
      </c>
      <c r="C118" s="2" t="n">
        <v>204</v>
      </c>
      <c r="D118" s="2" t="n">
        <v>44</v>
      </c>
      <c r="E118" s="0" t="str">
        <f aca="false">VLOOKUP(D118,Кинотеатры!A:G,2,0)</f>
        <v>Каро Фильм Тёплый Стан</v>
      </c>
    </row>
    <row r="119" customFormat="false" ht="15.75" hidden="false" customHeight="true" outlineLevel="0" collapsed="false">
      <c r="A119" s="2" t="n">
        <v>118</v>
      </c>
      <c r="B119" s="3" t="s">
        <v>271</v>
      </c>
      <c r="C119" s="2" t="n">
        <v>243</v>
      </c>
      <c r="D119" s="2" t="n">
        <v>43</v>
      </c>
      <c r="E119" s="0" t="str">
        <f aca="false">VLOOKUP(D119,Кинотеатры!A:G,2,0)</f>
        <v>Каро Фильм Севастопольский</v>
      </c>
    </row>
    <row r="120" customFormat="false" ht="15.75" hidden="false" customHeight="true" outlineLevel="0" collapsed="false">
      <c r="A120" s="2" t="n">
        <v>119</v>
      </c>
      <c r="B120" s="3" t="s">
        <v>272</v>
      </c>
      <c r="C120" s="2" t="n">
        <v>186</v>
      </c>
      <c r="D120" s="2" t="n">
        <v>47</v>
      </c>
      <c r="E120" s="0" t="str">
        <f aca="false">VLOOKUP(D120,Кинотеатры!A:G,2,0)</f>
        <v>Каро Фильм Sky 17</v>
      </c>
    </row>
    <row r="121" customFormat="false" ht="15.75" hidden="false" customHeight="true" outlineLevel="0" collapsed="false">
      <c r="A121" s="2" t="n">
        <v>120</v>
      </c>
      <c r="B121" s="3" t="s">
        <v>273</v>
      </c>
      <c r="C121" s="2" t="n">
        <v>165</v>
      </c>
      <c r="D121" s="2" t="n">
        <v>44</v>
      </c>
      <c r="E121" s="0" t="str">
        <f aca="false">VLOOKUP(D121,Кинотеатры!A:G,2,0)</f>
        <v>Каро Фильм Тёплый Стан</v>
      </c>
    </row>
    <row r="122" customFormat="false" ht="15.75" hidden="false" customHeight="true" outlineLevel="0" collapsed="false">
      <c r="A122" s="2" t="n">
        <v>121</v>
      </c>
      <c r="B122" s="3" t="s">
        <v>274</v>
      </c>
      <c r="C122" s="2" t="n">
        <v>231</v>
      </c>
      <c r="D122" s="2" t="n">
        <v>24</v>
      </c>
      <c r="E122" s="0" t="str">
        <f aca="false">VLOOKUP(D122,Кинотеатры!A:G,2,0)</f>
        <v>Москино Юность</v>
      </c>
    </row>
    <row r="123" customFormat="false" ht="15.75" hidden="false" customHeight="true" outlineLevel="0" collapsed="false">
      <c r="A123" s="2" t="n">
        <v>122</v>
      </c>
      <c r="B123" s="3" t="s">
        <v>275</v>
      </c>
      <c r="C123" s="2" t="n">
        <v>395</v>
      </c>
      <c r="D123" s="2" t="n">
        <v>43</v>
      </c>
      <c r="E123" s="0" t="str">
        <f aca="false">VLOOKUP(D123,Кинотеатры!A:G,2,0)</f>
        <v>Каро Фильм Севастопольский</v>
      </c>
    </row>
    <row r="124" customFormat="false" ht="15.75" hidden="false" customHeight="true" outlineLevel="0" collapsed="false">
      <c r="A124" s="2" t="n">
        <v>123</v>
      </c>
      <c r="B124" s="3" t="s">
        <v>276</v>
      </c>
      <c r="C124" s="2" t="n">
        <v>106</v>
      </c>
      <c r="D124" s="2" t="n">
        <v>46</v>
      </c>
      <c r="E124" s="0" t="str">
        <f aca="false">VLOOKUP(D124,Кинотеатры!A:G,2,0)</f>
        <v>Каро Фильм Южное Бутово</v>
      </c>
    </row>
    <row r="125" customFormat="false" ht="15.75" hidden="false" customHeight="true" outlineLevel="0" collapsed="false">
      <c r="A125" s="2" t="n">
        <v>124</v>
      </c>
      <c r="B125" s="3" t="s">
        <v>277</v>
      </c>
      <c r="C125" s="2" t="n">
        <v>168</v>
      </c>
      <c r="D125" s="2" t="n">
        <v>27</v>
      </c>
      <c r="E125" s="0" t="str">
        <f aca="false">VLOOKUP(D125,Кинотеатры!A:G,2,0)</f>
        <v>Каро на Шереметьевской</v>
      </c>
    </row>
    <row r="126" customFormat="false" ht="15.75" hidden="false" customHeight="true" outlineLevel="0" collapsed="false">
      <c r="A126" s="2" t="n">
        <v>125</v>
      </c>
      <c r="B126" s="3" t="s">
        <v>278</v>
      </c>
      <c r="C126" s="2" t="n">
        <v>244</v>
      </c>
      <c r="D126" s="2" t="n">
        <v>40</v>
      </c>
      <c r="E126" s="0" t="str">
        <f aca="false">VLOOKUP(D126,Кинотеатры!A:G,2,0)</f>
        <v>Каро Фильм на Вернадского</v>
      </c>
    </row>
    <row r="127" customFormat="false" ht="15.75" hidden="false" customHeight="true" outlineLevel="0" collapsed="false">
      <c r="A127" s="2" t="n">
        <v>126</v>
      </c>
      <c r="B127" s="3" t="s">
        <v>279</v>
      </c>
      <c r="C127" s="2" t="n">
        <v>240</v>
      </c>
      <c r="D127" s="2" t="n">
        <v>18</v>
      </c>
      <c r="E127" s="0" t="str">
        <f aca="false">VLOOKUP(D127,Кинотеатры!A:G,2,0)</f>
        <v>Пять звёзд на Павелецкой</v>
      </c>
    </row>
    <row r="128" customFormat="false" ht="15.75" hidden="false" customHeight="true" outlineLevel="0" collapsed="false">
      <c r="A128" s="2" t="n">
        <v>127</v>
      </c>
      <c r="B128" s="3" t="s">
        <v>280</v>
      </c>
      <c r="C128" s="2" t="n">
        <v>154</v>
      </c>
      <c r="D128" s="2" t="n">
        <v>32</v>
      </c>
      <c r="E128" s="0" t="str">
        <f aca="false">VLOOKUP(D128,Кинотеатры!A:G,2,0)</f>
        <v>Люксор Гудзон</v>
      </c>
    </row>
    <row r="129" customFormat="false" ht="15.75" hidden="false" customHeight="true" outlineLevel="0" collapsed="false">
      <c r="A129" s="2" t="n">
        <v>128</v>
      </c>
      <c r="B129" s="3" t="s">
        <v>281</v>
      </c>
      <c r="C129" s="2" t="n">
        <v>76</v>
      </c>
      <c r="D129" s="2" t="n">
        <v>8</v>
      </c>
      <c r="E129" s="0" t="str">
        <f aca="false">VLOOKUP(D129,Кинотеатры!A:G,2,0)</f>
        <v>Иллюзион</v>
      </c>
    </row>
    <row r="130" customFormat="false" ht="15.75" hidden="false" customHeight="true" outlineLevel="0" collapsed="false">
      <c r="A130" s="2" t="n">
        <v>129</v>
      </c>
      <c r="B130" s="3" t="s">
        <v>282</v>
      </c>
      <c r="C130" s="2" t="n">
        <v>229</v>
      </c>
      <c r="D130" s="2" t="n">
        <v>22</v>
      </c>
      <c r="E130" s="0" t="str">
        <f aca="false">VLOOKUP(D130,Кинотеатры!A:G,2,0)</f>
        <v>Москино Тула</v>
      </c>
    </row>
    <row r="131" customFormat="false" ht="15.75" hidden="false" customHeight="true" outlineLevel="0" collapsed="false">
      <c r="A131" s="2" t="n">
        <v>130</v>
      </c>
      <c r="B131" s="3" t="s">
        <v>283</v>
      </c>
      <c r="C131" s="2" t="n">
        <v>178</v>
      </c>
      <c r="D131" s="2" t="n">
        <v>31</v>
      </c>
      <c r="E131" s="0" t="str">
        <f aca="false">VLOOKUP(D131,Кинотеатры!A:G,2,0)</f>
        <v>Люксор Весна</v>
      </c>
    </row>
    <row r="132" customFormat="false" ht="15.75" hidden="false" customHeight="true" outlineLevel="0" collapsed="false">
      <c r="A132" s="2" t="n">
        <v>131</v>
      </c>
      <c r="B132" s="3" t="s">
        <v>284</v>
      </c>
      <c r="C132" s="2" t="n">
        <v>194</v>
      </c>
      <c r="D132" s="2" t="n">
        <v>22</v>
      </c>
      <c r="E132" s="0" t="str">
        <f aca="false">VLOOKUP(D132,Кинотеатры!A:G,2,0)</f>
        <v>Москино Тула</v>
      </c>
    </row>
    <row r="133" customFormat="false" ht="15.75" hidden="false" customHeight="true" outlineLevel="0" collapsed="false">
      <c r="A133" s="2" t="n">
        <v>132</v>
      </c>
      <c r="B133" s="3" t="s">
        <v>285</v>
      </c>
      <c r="C133" s="2" t="n">
        <v>405</v>
      </c>
      <c r="D133" s="2" t="n">
        <v>30</v>
      </c>
      <c r="E133" s="0" t="str">
        <f aca="false">VLOOKUP(D133,Кинотеатры!A:G,2,0)</f>
        <v>Каро Саларис</v>
      </c>
    </row>
    <row r="134" customFormat="false" ht="15.75" hidden="false" customHeight="true" outlineLevel="0" collapsed="false">
      <c r="A134" s="2" t="n">
        <v>133</v>
      </c>
      <c r="B134" s="3" t="s">
        <v>286</v>
      </c>
      <c r="C134" s="2" t="n">
        <v>286</v>
      </c>
      <c r="D134" s="2" t="n">
        <v>5</v>
      </c>
      <c r="E134" s="0" t="str">
        <f aca="false">VLOOKUP(D134,Кинотеатры!A:G,2,0)</f>
        <v>ГУМ Кинозал</v>
      </c>
    </row>
    <row r="135" customFormat="false" ht="15.75" hidden="false" customHeight="true" outlineLevel="0" collapsed="false">
      <c r="A135" s="2" t="n">
        <v>134</v>
      </c>
      <c r="B135" s="3" t="s">
        <v>287</v>
      </c>
      <c r="C135" s="2" t="n">
        <v>182</v>
      </c>
      <c r="D135" s="2" t="n">
        <v>12</v>
      </c>
      <c r="E135" s="0" t="str">
        <f aca="false">VLOOKUP(D135,Кинотеатры!A:G,2,0)</f>
        <v>Мир искусства</v>
      </c>
    </row>
    <row r="136" customFormat="false" ht="15.75" hidden="false" customHeight="true" outlineLevel="0" collapsed="false">
      <c r="A136" s="2" t="n">
        <v>135</v>
      </c>
      <c r="B136" s="3" t="s">
        <v>288</v>
      </c>
      <c r="C136" s="2" t="n">
        <v>468</v>
      </c>
      <c r="D136" s="2" t="n">
        <v>34</v>
      </c>
      <c r="E136" s="0" t="str">
        <f aca="false">VLOOKUP(D136,Кинотеатры!A:G,2,0)</f>
        <v>Синема Стар Принц Плаза</v>
      </c>
    </row>
    <row r="137" customFormat="false" ht="15.75" hidden="false" customHeight="true" outlineLevel="0" collapsed="false">
      <c r="A137" s="2" t="n">
        <v>136</v>
      </c>
      <c r="B137" s="3" t="s">
        <v>289</v>
      </c>
      <c r="C137" s="2" t="n">
        <v>329</v>
      </c>
      <c r="D137" s="2" t="n">
        <v>44</v>
      </c>
      <c r="E137" s="0" t="str">
        <f aca="false">VLOOKUP(D137,Кинотеатры!A:G,2,0)</f>
        <v>Каро Фильм Тёплый Стан</v>
      </c>
    </row>
    <row r="138" customFormat="false" ht="15.75" hidden="false" customHeight="true" outlineLevel="0" collapsed="false">
      <c r="A138" s="2" t="n">
        <v>137</v>
      </c>
      <c r="B138" s="3" t="s">
        <v>290</v>
      </c>
      <c r="C138" s="2" t="n">
        <v>285</v>
      </c>
      <c r="D138" s="2" t="n">
        <v>40</v>
      </c>
      <c r="E138" s="0" t="str">
        <f aca="false">VLOOKUP(D138,Кинотеатры!A:G,2,0)</f>
        <v>Каро Фильм на Вернадского</v>
      </c>
    </row>
    <row r="139" customFormat="false" ht="15.75" hidden="false" customHeight="true" outlineLevel="0" collapsed="false">
      <c r="A139" s="2" t="n">
        <v>138</v>
      </c>
      <c r="B139" s="3" t="s">
        <v>291</v>
      </c>
      <c r="C139" s="2" t="n">
        <v>349</v>
      </c>
      <c r="D139" s="2" t="n">
        <v>21</v>
      </c>
      <c r="E139" s="0" t="str">
        <f aca="false">VLOOKUP(D139,Кинотеатры!A:G,2,0)</f>
        <v>Москино Спутник</v>
      </c>
    </row>
    <row r="140" customFormat="false" ht="15.75" hidden="false" customHeight="true" outlineLevel="0" collapsed="false">
      <c r="A140" s="2" t="n">
        <v>139</v>
      </c>
      <c r="B140" s="3" t="s">
        <v>292</v>
      </c>
      <c r="C140" s="2" t="n">
        <v>217</v>
      </c>
      <c r="D140" s="2" t="n">
        <v>31</v>
      </c>
      <c r="E140" s="0" t="str">
        <f aca="false">VLOOKUP(D140,Кинотеатры!A:G,2,0)</f>
        <v>Люксор Весна</v>
      </c>
    </row>
    <row r="141" customFormat="false" ht="15.75" hidden="false" customHeight="true" outlineLevel="0" collapsed="false">
      <c r="A141" s="2" t="n">
        <v>140</v>
      </c>
      <c r="B141" s="3" t="s">
        <v>293</v>
      </c>
      <c r="C141" s="2" t="n">
        <v>449</v>
      </c>
      <c r="D141" s="2" t="n">
        <v>39</v>
      </c>
      <c r="E141" s="0" t="str">
        <f aca="false">VLOOKUP(D141,Кинотеатры!A:G,2,0)</f>
        <v>Каро Фильм Атриум</v>
      </c>
    </row>
    <row r="142" customFormat="false" ht="15.75" hidden="false" customHeight="true" outlineLevel="0" collapsed="false">
      <c r="A142" s="2" t="n">
        <v>141</v>
      </c>
      <c r="B142" s="3" t="s">
        <v>294</v>
      </c>
      <c r="C142" s="2" t="n">
        <v>258</v>
      </c>
      <c r="D142" s="2" t="n">
        <v>47</v>
      </c>
      <c r="E142" s="0" t="str">
        <f aca="false">VLOOKUP(D142,Кинотеатры!A:G,2,0)</f>
        <v>Каро Фильм Sky 17</v>
      </c>
    </row>
    <row r="143" customFormat="false" ht="15.75" hidden="false" customHeight="true" outlineLevel="0" collapsed="false">
      <c r="A143" s="2" t="n">
        <v>142</v>
      </c>
      <c r="B143" s="3" t="s">
        <v>295</v>
      </c>
      <c r="C143" s="2" t="n">
        <v>213</v>
      </c>
      <c r="D143" s="2" t="n">
        <v>17</v>
      </c>
      <c r="E143" s="0" t="str">
        <f aca="false">VLOOKUP(D143,Кинотеатры!A:G,2,0)</f>
        <v>Пять звёзд на Новокузнецкой</v>
      </c>
    </row>
    <row r="144" customFormat="false" ht="15.75" hidden="false" customHeight="true" outlineLevel="0" collapsed="false">
      <c r="A144" s="2" t="n">
        <v>143</v>
      </c>
      <c r="B144" s="3" t="s">
        <v>296</v>
      </c>
      <c r="C144" s="2" t="n">
        <v>336</v>
      </c>
      <c r="D144" s="2" t="n">
        <v>40</v>
      </c>
      <c r="E144" s="0" t="str">
        <f aca="false">VLOOKUP(D144,Кинотеатры!A:G,2,0)</f>
        <v>Каро Фильм на Вернадского</v>
      </c>
    </row>
    <row r="145" customFormat="false" ht="15.75" hidden="false" customHeight="true" outlineLevel="0" collapsed="false">
      <c r="A145" s="2" t="n">
        <v>144</v>
      </c>
      <c r="B145" s="3" t="s">
        <v>297</v>
      </c>
      <c r="C145" s="2" t="n">
        <v>391</v>
      </c>
      <c r="D145" s="2" t="n">
        <v>45</v>
      </c>
      <c r="E145" s="0" t="str">
        <f aca="false">VLOOKUP(D145,Кинотеатры!A:G,2,0)</f>
        <v>Каро Фильм Щука</v>
      </c>
    </row>
    <row r="146" customFormat="false" ht="15.75" hidden="false" customHeight="true" outlineLevel="0" collapsed="false">
      <c r="A146" s="2" t="n">
        <v>145</v>
      </c>
      <c r="B146" s="3" t="s">
        <v>298</v>
      </c>
      <c r="C146" s="2" t="n">
        <v>239</v>
      </c>
      <c r="D146" s="2" t="n">
        <v>45</v>
      </c>
      <c r="E146" s="0" t="str">
        <f aca="false">VLOOKUP(D146,Кинотеатры!A:G,2,0)</f>
        <v>Каро Фильм Щука</v>
      </c>
    </row>
    <row r="147" customFormat="false" ht="15.75" hidden="false" customHeight="true" outlineLevel="0" collapsed="false">
      <c r="A147" s="2" t="n">
        <v>146</v>
      </c>
      <c r="B147" s="3" t="s">
        <v>299</v>
      </c>
      <c r="C147" s="2" t="n">
        <v>213</v>
      </c>
      <c r="D147" s="2" t="n">
        <v>1</v>
      </c>
      <c r="E147" s="0" t="str">
        <f aca="false">VLOOKUP(D147,Кинотеатры!A:G,2,0)</f>
        <v>Балтика</v>
      </c>
    </row>
    <row r="148" customFormat="false" ht="15.75" hidden="false" customHeight="true" outlineLevel="0" collapsed="false">
      <c r="A148" s="2" t="n">
        <v>147</v>
      </c>
      <c r="B148" s="3" t="s">
        <v>300</v>
      </c>
      <c r="C148" s="2" t="n">
        <v>241</v>
      </c>
      <c r="D148" s="2" t="n">
        <v>25</v>
      </c>
      <c r="E148" s="0" t="str">
        <f aca="false">VLOOKUP(D148,Кинотеатры!A:G,2,0)</f>
        <v>Камень Каменный Камень</v>
      </c>
    </row>
    <row r="149" customFormat="false" ht="15.75" hidden="false" customHeight="true" outlineLevel="0" collapsed="false">
      <c r="A149" s="2" t="n">
        <v>148</v>
      </c>
      <c r="B149" s="3" t="s">
        <v>301</v>
      </c>
      <c r="C149" s="2" t="n">
        <v>348</v>
      </c>
      <c r="D149" s="2" t="n">
        <v>1</v>
      </c>
      <c r="E149" s="0" t="str">
        <f aca="false">VLOOKUP(D149,Кинотеатры!A:G,2,0)</f>
        <v>Балтика</v>
      </c>
    </row>
    <row r="150" customFormat="false" ht="15.75" hidden="false" customHeight="true" outlineLevel="0" collapsed="false">
      <c r="A150" s="2" t="n">
        <v>149</v>
      </c>
      <c r="B150" s="3" t="s">
        <v>302</v>
      </c>
      <c r="C150" s="2" t="n">
        <v>419</v>
      </c>
      <c r="D150" s="2" t="n">
        <v>31</v>
      </c>
      <c r="E150" s="0" t="str">
        <f aca="false">VLOOKUP(D150,Кинотеатры!A:G,2,0)</f>
        <v>Люксор Весна</v>
      </c>
    </row>
    <row r="151" customFormat="false" ht="15.75" hidden="false" customHeight="true" outlineLevel="0" collapsed="false">
      <c r="A151" s="2" t="n">
        <v>150</v>
      </c>
      <c r="B151" s="3" t="s">
        <v>303</v>
      </c>
      <c r="C151" s="2" t="n">
        <v>86</v>
      </c>
      <c r="D151" s="2" t="n">
        <v>31</v>
      </c>
      <c r="E151" s="0" t="str">
        <f aca="false">VLOOKUP(D151,Кинотеатры!A:G,2,0)</f>
        <v>Люксор Весна</v>
      </c>
    </row>
    <row r="152" customFormat="false" ht="15.75" hidden="false" customHeight="true" outlineLevel="0" collapsed="false">
      <c r="A152" s="2" t="n">
        <v>151</v>
      </c>
      <c r="B152" s="3" t="s">
        <v>304</v>
      </c>
      <c r="C152" s="2" t="n">
        <v>107</v>
      </c>
      <c r="D152" s="2" t="n">
        <v>34</v>
      </c>
      <c r="E152" s="0" t="str">
        <f aca="false">VLOOKUP(D152,Кинотеатры!A:G,2,0)</f>
        <v>Синема Стар Принц Плаза</v>
      </c>
    </row>
    <row r="153" customFormat="false" ht="15.75" hidden="false" customHeight="true" outlineLevel="0" collapsed="false">
      <c r="A153" s="2" t="n">
        <v>152</v>
      </c>
      <c r="B153" s="3" t="s">
        <v>305</v>
      </c>
      <c r="C153" s="2" t="n">
        <v>317</v>
      </c>
      <c r="D153" s="2" t="n">
        <v>46</v>
      </c>
      <c r="E153" s="0" t="str">
        <f aca="false">VLOOKUP(D153,Кинотеатры!A:G,2,0)</f>
        <v>Каро Фильм Южное Бутово</v>
      </c>
    </row>
    <row r="154" customFormat="false" ht="15.75" hidden="false" customHeight="true" outlineLevel="0" collapsed="false">
      <c r="A154" s="2" t="n">
        <v>153</v>
      </c>
      <c r="B154" s="3" t="s">
        <v>306</v>
      </c>
      <c r="C154" s="2" t="n">
        <v>232</v>
      </c>
      <c r="D154" s="2" t="n">
        <v>15</v>
      </c>
      <c r="E154" s="0" t="str">
        <f aca="false">VLOOKUP(D154,Кинотеатры!A:G,2,0)</f>
        <v>Победа</v>
      </c>
    </row>
    <row r="155" customFormat="false" ht="15.75" hidden="false" customHeight="true" outlineLevel="0" collapsed="false">
      <c r="A155" s="2" t="n">
        <v>154</v>
      </c>
      <c r="B155" s="3" t="s">
        <v>307</v>
      </c>
      <c r="C155" s="2" t="n">
        <v>116</v>
      </c>
      <c r="D155" s="2" t="n">
        <v>44</v>
      </c>
      <c r="E155" s="0" t="str">
        <f aca="false">VLOOKUP(D155,Кинотеатры!A:G,2,0)</f>
        <v>Каро Фильм Тёплый Стан</v>
      </c>
    </row>
    <row r="156" customFormat="false" ht="15.75" hidden="false" customHeight="true" outlineLevel="0" collapsed="false">
      <c r="A156" s="2" t="n">
        <v>155</v>
      </c>
      <c r="B156" s="3" t="s">
        <v>308</v>
      </c>
      <c r="C156" s="2" t="n">
        <v>369</v>
      </c>
      <c r="D156" s="2" t="n">
        <v>46</v>
      </c>
      <c r="E156" s="0" t="str">
        <f aca="false">VLOOKUP(D156,Кинотеатры!A:G,2,0)</f>
        <v>Каро Фильм Южное Бутово</v>
      </c>
    </row>
    <row r="157" customFormat="false" ht="15.75" hidden="false" customHeight="true" outlineLevel="0" collapsed="false">
      <c r="A157" s="2" t="n">
        <v>156</v>
      </c>
      <c r="B157" s="3" t="s">
        <v>309</v>
      </c>
      <c r="C157" s="2" t="n">
        <v>323</v>
      </c>
      <c r="D157" s="2" t="n">
        <v>37</v>
      </c>
      <c r="E157" s="0" t="str">
        <f aca="false">VLOOKUP(D157,Кинотеатры!A:G,2,0)</f>
        <v>Бумеранг на Варшавской</v>
      </c>
    </row>
    <row r="158" customFormat="false" ht="15.75" hidden="false" customHeight="true" outlineLevel="0" collapsed="false">
      <c r="A158" s="2" t="n">
        <v>157</v>
      </c>
      <c r="B158" s="3" t="s">
        <v>310</v>
      </c>
      <c r="C158" s="2" t="n">
        <v>394</v>
      </c>
      <c r="D158" s="2" t="n">
        <v>47</v>
      </c>
      <c r="E158" s="0" t="str">
        <f aca="false">VLOOKUP(D158,Кинотеатры!A:G,2,0)</f>
        <v>Каро Фильм Sky 17</v>
      </c>
    </row>
    <row r="159" customFormat="false" ht="15.75" hidden="false" customHeight="true" outlineLevel="0" collapsed="false">
      <c r="A159" s="2" t="n">
        <v>158</v>
      </c>
      <c r="B159" s="3" t="s">
        <v>311</v>
      </c>
      <c r="C159" s="2" t="n">
        <v>395</v>
      </c>
      <c r="D159" s="2" t="n">
        <v>46</v>
      </c>
      <c r="E159" s="0" t="str">
        <f aca="false">VLOOKUP(D159,Кинотеатры!A:G,2,0)</f>
        <v>Каро Фильм Южное Бутово</v>
      </c>
    </row>
    <row r="160" customFormat="false" ht="15.75" hidden="false" customHeight="true" outlineLevel="0" collapsed="false">
      <c r="A160" s="2" t="n">
        <v>159</v>
      </c>
      <c r="B160" s="3" t="s">
        <v>312</v>
      </c>
      <c r="C160" s="2" t="n">
        <v>241</v>
      </c>
      <c r="D160" s="2" t="n">
        <v>32</v>
      </c>
      <c r="E160" s="0" t="str">
        <f aca="false">VLOOKUP(D160,Кинотеатры!A:G,2,0)</f>
        <v>Люксор Гудзон</v>
      </c>
    </row>
    <row r="161" customFormat="false" ht="15.75" hidden="false" customHeight="true" outlineLevel="0" collapsed="false">
      <c r="A161" s="2" t="n">
        <v>160</v>
      </c>
      <c r="B161" s="3" t="s">
        <v>313</v>
      </c>
      <c r="C161" s="2" t="n">
        <v>326</v>
      </c>
      <c r="D161" s="2" t="n">
        <v>39</v>
      </c>
      <c r="E161" s="0" t="str">
        <f aca="false">VLOOKUP(D161,Кинотеатры!A:G,2,0)</f>
        <v>Каро Фильм Атриум</v>
      </c>
    </row>
    <row r="162" customFormat="false" ht="15.75" hidden="false" customHeight="true" outlineLevel="0" collapsed="false">
      <c r="A162" s="2" t="n">
        <v>161</v>
      </c>
      <c r="B162" s="3" t="s">
        <v>314</v>
      </c>
      <c r="C162" s="2" t="n">
        <v>453</v>
      </c>
      <c r="D162" s="2" t="n">
        <v>38</v>
      </c>
      <c r="E162" s="0" t="str">
        <f aca="false">VLOOKUP(D162,Кинотеатры!A:G,2,0)</f>
        <v>Времена года</v>
      </c>
    </row>
    <row r="163" customFormat="false" ht="15.75" hidden="false" customHeight="true" outlineLevel="0" collapsed="false">
      <c r="A163" s="2" t="n">
        <v>162</v>
      </c>
      <c r="B163" s="3" t="s">
        <v>315</v>
      </c>
      <c r="C163" s="2" t="n">
        <v>313</v>
      </c>
      <c r="D163" s="2" t="n">
        <v>18</v>
      </c>
      <c r="E163" s="0" t="str">
        <f aca="false">VLOOKUP(D163,Кинотеатры!A:G,2,0)</f>
        <v>Пять звёзд на Павелецкой</v>
      </c>
    </row>
    <row r="164" customFormat="false" ht="15.75" hidden="false" customHeight="true" outlineLevel="0" collapsed="false">
      <c r="A164" s="2" t="n">
        <v>163</v>
      </c>
      <c r="B164" s="3" t="s">
        <v>316</v>
      </c>
      <c r="C164" s="2" t="n">
        <v>445</v>
      </c>
      <c r="D164" s="2" t="n">
        <v>44</v>
      </c>
      <c r="E164" s="0" t="str">
        <f aca="false">VLOOKUP(D164,Кинотеатры!A:G,2,0)</f>
        <v>Каро Фильм Тёплый Стан</v>
      </c>
    </row>
    <row r="165" customFormat="false" ht="15.75" hidden="false" customHeight="true" outlineLevel="0" collapsed="false">
      <c r="A165" s="2" t="n">
        <v>164</v>
      </c>
      <c r="B165" s="3" t="s">
        <v>317</v>
      </c>
      <c r="C165" s="2" t="n">
        <v>410</v>
      </c>
      <c r="D165" s="2" t="n">
        <v>40</v>
      </c>
      <c r="E165" s="0" t="str">
        <f aca="false">VLOOKUP(D165,Кинотеатры!A:G,2,0)</f>
        <v>Каро Фильм на Вернадского</v>
      </c>
    </row>
    <row r="166" customFormat="false" ht="15.75" hidden="false" customHeight="true" outlineLevel="0" collapsed="false">
      <c r="A166" s="2" t="n">
        <v>165</v>
      </c>
      <c r="B166" s="3" t="s">
        <v>318</v>
      </c>
      <c r="C166" s="2" t="n">
        <v>447</v>
      </c>
      <c r="D166" s="2" t="n">
        <v>47</v>
      </c>
      <c r="E166" s="0" t="str">
        <f aca="false">VLOOKUP(D166,Кинотеатры!A:G,2,0)</f>
        <v>Каро Фильм Sky 17</v>
      </c>
    </row>
    <row r="167" customFormat="false" ht="15.75" hidden="false" customHeight="true" outlineLevel="0" collapsed="false">
      <c r="A167" s="2" t="n">
        <v>166</v>
      </c>
      <c r="B167" s="3" t="s">
        <v>319</v>
      </c>
      <c r="C167" s="2" t="n">
        <v>363</v>
      </c>
      <c r="D167" s="2" t="n">
        <v>31</v>
      </c>
      <c r="E167" s="0" t="str">
        <f aca="false">VLOOKUP(D167,Кинотеатры!A:G,2,0)</f>
        <v>Люксор Весна</v>
      </c>
    </row>
    <row r="168" customFormat="false" ht="15.75" hidden="false" customHeight="true" outlineLevel="0" collapsed="false">
      <c r="A168" s="2" t="n">
        <v>167</v>
      </c>
      <c r="B168" s="3" t="s">
        <v>320</v>
      </c>
      <c r="C168" s="2" t="n">
        <v>293</v>
      </c>
      <c r="D168" s="2" t="n">
        <v>10</v>
      </c>
      <c r="E168" s="0" t="str">
        <f aca="false">VLOOKUP(D168,Кинотеатры!A:G,2,0)</f>
        <v>Москино Космос</v>
      </c>
    </row>
    <row r="169" customFormat="false" ht="15.75" hidden="false" customHeight="true" outlineLevel="0" collapsed="false">
      <c r="A169" s="2" t="n">
        <v>168</v>
      </c>
      <c r="B169" s="3" t="s">
        <v>321</v>
      </c>
      <c r="C169" s="2" t="n">
        <v>124</v>
      </c>
      <c r="D169" s="2" t="n">
        <v>14</v>
      </c>
      <c r="E169" s="0" t="str">
        <f aca="false">VLOOKUP(D169,Кинотеатры!A:G,2,0)</f>
        <v>Октябрь</v>
      </c>
    </row>
    <row r="170" customFormat="false" ht="15.75" hidden="false" customHeight="true" outlineLevel="0" collapsed="false">
      <c r="A170" s="2" t="n">
        <v>169</v>
      </c>
      <c r="B170" s="3" t="s">
        <v>322</v>
      </c>
      <c r="C170" s="2" t="n">
        <v>308</v>
      </c>
      <c r="D170" s="2" t="n">
        <v>11</v>
      </c>
      <c r="E170" s="0" t="str">
        <f aca="false">VLOOKUP(D170,Кинотеатры!A:G,2,0)</f>
        <v>Ладога</v>
      </c>
    </row>
    <row r="171" customFormat="false" ht="15.75" hidden="false" customHeight="true" outlineLevel="0" collapsed="false">
      <c r="A171" s="2" t="n">
        <v>170</v>
      </c>
      <c r="B171" s="3" t="s">
        <v>323</v>
      </c>
      <c r="C171" s="2" t="n">
        <v>85</v>
      </c>
      <c r="D171" s="2" t="n">
        <v>43</v>
      </c>
      <c r="E171" s="0" t="str">
        <f aca="false">VLOOKUP(D171,Кинотеатры!A:G,2,0)</f>
        <v>Каро Фильм Севастопольский</v>
      </c>
    </row>
    <row r="172" customFormat="false" ht="15.75" hidden="false" customHeight="true" outlineLevel="0" collapsed="false">
      <c r="A172" s="2" t="n">
        <v>171</v>
      </c>
      <c r="B172" s="3" t="s">
        <v>324</v>
      </c>
      <c r="C172" s="2" t="n">
        <v>213</v>
      </c>
      <c r="D172" s="2" t="n">
        <v>41</v>
      </c>
      <c r="E172" s="0" t="str">
        <f aca="false">VLOOKUP(D172,Кинотеатры!A:G,2,0)</f>
        <v>Каро Фильм Иридиум</v>
      </c>
    </row>
    <row r="173" customFormat="false" ht="15.75" hidden="false" customHeight="true" outlineLevel="0" collapsed="false">
      <c r="A173" s="2" t="n">
        <v>172</v>
      </c>
      <c r="B173" s="3" t="s">
        <v>325</v>
      </c>
      <c r="C173" s="2" t="n">
        <v>148</v>
      </c>
      <c r="D173" s="2" t="n">
        <v>19</v>
      </c>
      <c r="E173" s="0" t="str">
        <f aca="false">VLOOKUP(D173,Кинотеатры!A:G,2,0)</f>
        <v>Москино Салют</v>
      </c>
    </row>
    <row r="174" customFormat="false" ht="15.75" hidden="false" customHeight="true" outlineLevel="0" collapsed="false">
      <c r="A174" s="2" t="n">
        <v>173</v>
      </c>
      <c r="B174" s="3" t="s">
        <v>326</v>
      </c>
      <c r="C174" s="2" t="n">
        <v>245</v>
      </c>
      <c r="D174" s="2" t="n">
        <v>30</v>
      </c>
      <c r="E174" s="0" t="str">
        <f aca="false">VLOOKUP(D174,Кинотеатры!A:G,2,0)</f>
        <v>Каро Саларис</v>
      </c>
    </row>
    <row r="175" customFormat="false" ht="15.75" hidden="false" customHeight="true" outlineLevel="0" collapsed="false">
      <c r="A175" s="2" t="n">
        <v>174</v>
      </c>
      <c r="B175" s="3" t="s">
        <v>327</v>
      </c>
      <c r="C175" s="2" t="n">
        <v>250</v>
      </c>
      <c r="D175" s="2" t="n">
        <v>42</v>
      </c>
      <c r="E175" s="0" t="str">
        <f aca="false">VLOOKUP(D175,Кинотеатры!A:G,2,0)</f>
        <v>Каро Фильм Каширский</v>
      </c>
    </row>
    <row r="176" customFormat="false" ht="15.75" hidden="false" customHeight="true" outlineLevel="0" collapsed="false">
      <c r="A176" s="2" t="n">
        <v>175</v>
      </c>
      <c r="B176" s="3" t="s">
        <v>328</v>
      </c>
      <c r="C176" s="2" t="n">
        <v>400</v>
      </c>
      <c r="D176" s="2" t="n">
        <v>39</v>
      </c>
      <c r="E176" s="0" t="str">
        <f aca="false">VLOOKUP(D176,Кинотеатры!A:G,2,0)</f>
        <v>Каро Фильм Атриум</v>
      </c>
    </row>
    <row r="177" customFormat="false" ht="15.75" hidden="false" customHeight="true" outlineLevel="0" collapsed="false">
      <c r="A177" s="2" t="n">
        <v>176</v>
      </c>
      <c r="B177" s="3" t="s">
        <v>329</v>
      </c>
      <c r="C177" s="2" t="n">
        <v>241</v>
      </c>
      <c r="D177" s="2" t="n">
        <v>10</v>
      </c>
      <c r="E177" s="0" t="str">
        <f aca="false">VLOOKUP(D177,Кинотеатры!A:G,2,0)</f>
        <v>Москино Космос</v>
      </c>
    </row>
    <row r="178" customFormat="false" ht="15.75" hidden="false" customHeight="true" outlineLevel="0" collapsed="false">
      <c r="A178" s="2" t="n">
        <v>177</v>
      </c>
      <c r="B178" s="3" t="s">
        <v>330</v>
      </c>
      <c r="C178" s="2" t="n">
        <v>231</v>
      </c>
      <c r="D178" s="2" t="n">
        <v>37</v>
      </c>
      <c r="E178" s="0" t="str">
        <f aca="false">VLOOKUP(D178,Кинотеатры!A:G,2,0)</f>
        <v>Бумеранг на Варшавской</v>
      </c>
    </row>
    <row r="179" customFormat="false" ht="15.75" hidden="false" customHeight="true" outlineLevel="0" collapsed="false">
      <c r="A179" s="2" t="n">
        <v>178</v>
      </c>
      <c r="B179" s="3" t="s">
        <v>331</v>
      </c>
      <c r="C179" s="2" t="n">
        <v>68</v>
      </c>
      <c r="D179" s="2" t="n">
        <v>17</v>
      </c>
      <c r="E179" s="0" t="str">
        <f aca="false">VLOOKUP(D179,Кинотеатры!A:G,2,0)</f>
        <v>Пять звёзд на Новокузнецкой</v>
      </c>
    </row>
    <row r="180" customFormat="false" ht="15.75" hidden="false" customHeight="true" outlineLevel="0" collapsed="false">
      <c r="A180" s="2" t="n">
        <v>179</v>
      </c>
      <c r="B180" s="3" t="s">
        <v>332</v>
      </c>
      <c r="C180" s="2" t="n">
        <v>364</v>
      </c>
      <c r="D180" s="2" t="n">
        <v>32</v>
      </c>
      <c r="E180" s="0" t="str">
        <f aca="false">VLOOKUP(D180,Кинотеатры!A:G,2,0)</f>
        <v>Люксор Гудзон</v>
      </c>
    </row>
    <row r="181" customFormat="false" ht="15.75" hidden="false" customHeight="true" outlineLevel="0" collapsed="false">
      <c r="A181" s="2" t="n">
        <v>180</v>
      </c>
      <c r="B181" s="3" t="s">
        <v>333</v>
      </c>
      <c r="C181" s="2" t="n">
        <v>229</v>
      </c>
      <c r="D181" s="2" t="n">
        <v>28</v>
      </c>
      <c r="E181" s="0" t="str">
        <f aca="false">VLOOKUP(D181,Кинотеатры!A:G,2,0)</f>
        <v>Каро Алтуфьево</v>
      </c>
    </row>
    <row r="182" customFormat="false" ht="15.75" hidden="false" customHeight="true" outlineLevel="0" collapsed="false">
      <c r="A182" s="2" t="n">
        <v>181</v>
      </c>
      <c r="B182" s="3" t="s">
        <v>334</v>
      </c>
      <c r="C182" s="2" t="n">
        <v>389</v>
      </c>
      <c r="D182" s="2" t="n">
        <v>34</v>
      </c>
      <c r="E182" s="0" t="str">
        <f aca="false">VLOOKUP(D182,Кинотеатры!A:G,2,0)</f>
        <v>Синема Стар Принц Плаза</v>
      </c>
    </row>
    <row r="183" customFormat="false" ht="15.75" hidden="false" customHeight="true" outlineLevel="0" collapsed="false">
      <c r="A183" s="2" t="n">
        <v>182</v>
      </c>
      <c r="B183" s="3" t="s">
        <v>335</v>
      </c>
      <c r="C183" s="2" t="n">
        <v>132</v>
      </c>
      <c r="D183" s="2" t="n">
        <v>30</v>
      </c>
      <c r="E183" s="0" t="str">
        <f aca="false">VLOOKUP(D183,Кинотеатры!A:G,2,0)</f>
        <v>Каро Саларис</v>
      </c>
    </row>
    <row r="184" customFormat="false" ht="15.75" hidden="false" customHeight="true" outlineLevel="0" collapsed="false">
      <c r="A184" s="2" t="n">
        <v>183</v>
      </c>
      <c r="B184" s="3" t="s">
        <v>336</v>
      </c>
      <c r="C184" s="2" t="n">
        <v>278</v>
      </c>
      <c r="D184" s="2" t="n">
        <v>34</v>
      </c>
      <c r="E184" s="0" t="str">
        <f aca="false">VLOOKUP(D184,Кинотеатры!A:G,2,0)</f>
        <v>Синема Стар Принц Плаза</v>
      </c>
    </row>
    <row r="185" customFormat="false" ht="15.75" hidden="false" customHeight="true" outlineLevel="0" collapsed="false">
      <c r="A185" s="2" t="n">
        <v>184</v>
      </c>
      <c r="B185" s="3" t="s">
        <v>337</v>
      </c>
      <c r="C185" s="2" t="n">
        <v>340</v>
      </c>
      <c r="D185" s="2" t="n">
        <v>18</v>
      </c>
      <c r="E185" s="0" t="str">
        <f aca="false">VLOOKUP(D185,Кинотеатры!A:G,2,0)</f>
        <v>Пять звёзд на Павелецкой</v>
      </c>
    </row>
    <row r="186" customFormat="false" ht="15.75" hidden="false" customHeight="true" outlineLevel="0" collapsed="false">
      <c r="A186" s="2" t="n">
        <v>185</v>
      </c>
      <c r="B186" s="3" t="s">
        <v>338</v>
      </c>
      <c r="C186" s="2" t="n">
        <v>248</v>
      </c>
      <c r="D186" s="2" t="n">
        <v>6</v>
      </c>
      <c r="E186" s="0" t="str">
        <f aca="false">VLOOKUP(D186,Кинотеатры!A:G,2,0)</f>
        <v>Домжур</v>
      </c>
    </row>
    <row r="187" customFormat="false" ht="15.75" hidden="false" customHeight="true" outlineLevel="0" collapsed="false">
      <c r="A187" s="2" t="n">
        <v>186</v>
      </c>
      <c r="B187" s="3" t="s">
        <v>339</v>
      </c>
      <c r="C187" s="2" t="n">
        <v>136</v>
      </c>
      <c r="D187" s="2" t="n">
        <v>36</v>
      </c>
      <c r="E187" s="0" t="str">
        <f aca="false">VLOOKUP(D187,Кинотеатры!A:G,2,0)</f>
        <v>Бульвар</v>
      </c>
    </row>
    <row r="188" customFormat="false" ht="15.75" hidden="false" customHeight="true" outlineLevel="0" collapsed="false">
      <c r="A188" s="2" t="n">
        <v>187</v>
      </c>
      <c r="B188" s="3" t="s">
        <v>340</v>
      </c>
      <c r="C188" s="2" t="n">
        <v>186</v>
      </c>
      <c r="D188" s="2" t="n">
        <v>30</v>
      </c>
      <c r="E188" s="0" t="str">
        <f aca="false">VLOOKUP(D188,Кинотеатры!A:G,2,0)</f>
        <v>Каро Саларис</v>
      </c>
    </row>
    <row r="189" customFormat="false" ht="15.75" hidden="false" customHeight="true" outlineLevel="0" collapsed="false">
      <c r="A189" s="2" t="n">
        <v>188</v>
      </c>
      <c r="B189" s="3" t="s">
        <v>341</v>
      </c>
      <c r="C189" s="2" t="n">
        <v>382</v>
      </c>
      <c r="D189" s="2" t="n">
        <v>28</v>
      </c>
      <c r="E189" s="0" t="str">
        <f aca="false">VLOOKUP(D189,Кинотеатры!A:G,2,0)</f>
        <v>Каро Алтуфьево</v>
      </c>
    </row>
    <row r="190" customFormat="false" ht="15.75" hidden="false" customHeight="true" outlineLevel="0" collapsed="false">
      <c r="A190" s="2" t="n">
        <v>189</v>
      </c>
      <c r="B190" s="3" t="s">
        <v>342</v>
      </c>
      <c r="C190" s="2" t="n">
        <v>211</v>
      </c>
      <c r="D190" s="2" t="n">
        <v>29</v>
      </c>
      <c r="E190" s="0" t="str">
        <f aca="false">VLOOKUP(D190,Кинотеатры!A:G,2,0)</f>
        <v>Каро Ангара</v>
      </c>
    </row>
    <row r="191" customFormat="false" ht="15.75" hidden="false" customHeight="true" outlineLevel="0" collapsed="false">
      <c r="A191" s="2" t="n">
        <v>190</v>
      </c>
      <c r="B191" s="3" t="s">
        <v>343</v>
      </c>
      <c r="C191" s="2" t="n">
        <v>252</v>
      </c>
      <c r="D191" s="2" t="n">
        <v>40</v>
      </c>
      <c r="E191" s="0" t="str">
        <f aca="false">VLOOKUP(D191,Кинотеатры!A:G,2,0)</f>
        <v>Каро Фильм на Вернадского</v>
      </c>
    </row>
    <row r="192" customFormat="false" ht="15.75" hidden="false" customHeight="true" outlineLevel="0" collapsed="false">
      <c r="A192" s="2" t="n">
        <v>191</v>
      </c>
      <c r="B192" s="3" t="s">
        <v>344</v>
      </c>
      <c r="C192" s="2" t="n">
        <v>139</v>
      </c>
      <c r="D192" s="2" t="n">
        <v>41</v>
      </c>
      <c r="E192" s="0" t="str">
        <f aca="false">VLOOKUP(D192,Кинотеатры!A:G,2,0)</f>
        <v>Каро Фильм Иридиум</v>
      </c>
    </row>
    <row r="193" customFormat="false" ht="15.75" hidden="false" customHeight="true" outlineLevel="0" collapsed="false">
      <c r="A193" s="2" t="n">
        <v>192</v>
      </c>
      <c r="B193" s="3" t="s">
        <v>345</v>
      </c>
      <c r="C193" s="2" t="n">
        <v>367</v>
      </c>
      <c r="D193" s="2" t="n">
        <v>36</v>
      </c>
      <c r="E193" s="0" t="str">
        <f aca="false">VLOOKUP(D193,Кинотеатры!A:G,2,0)</f>
        <v>Бульвар</v>
      </c>
    </row>
    <row r="194" customFormat="false" ht="15.75" hidden="false" customHeight="true" outlineLevel="0" collapsed="false">
      <c r="A194" s="2" t="n">
        <v>193</v>
      </c>
      <c r="B194" s="3" t="s">
        <v>346</v>
      </c>
      <c r="C194" s="2" t="n">
        <v>464</v>
      </c>
      <c r="D194" s="2" t="n">
        <v>47</v>
      </c>
      <c r="E194" s="0" t="str">
        <f aca="false">VLOOKUP(D194,Кинотеатры!A:G,2,0)</f>
        <v>Каро Фильм Sky 17</v>
      </c>
    </row>
    <row r="195" customFormat="false" ht="15.75" hidden="false" customHeight="true" outlineLevel="0" collapsed="false">
      <c r="A195" s="2" t="n">
        <v>194</v>
      </c>
      <c r="B195" s="3" t="s">
        <v>347</v>
      </c>
      <c r="C195" s="2" t="n">
        <v>154</v>
      </c>
      <c r="D195" s="2" t="n">
        <v>29</v>
      </c>
      <c r="E195" s="0" t="str">
        <f aca="false">VLOOKUP(D195,Кинотеатры!A:G,2,0)</f>
        <v>Каро Ангара</v>
      </c>
    </row>
    <row r="196" customFormat="false" ht="15.75" hidden="false" customHeight="true" outlineLevel="0" collapsed="false">
      <c r="A196" s="2" t="n">
        <v>195</v>
      </c>
      <c r="B196" s="3" t="s">
        <v>348</v>
      </c>
      <c r="C196" s="2" t="n">
        <v>478</v>
      </c>
      <c r="D196" s="2" t="n">
        <v>47</v>
      </c>
      <c r="E196" s="0" t="str">
        <f aca="false">VLOOKUP(D196,Кинотеатры!A:G,2,0)</f>
        <v>Каро Фильм Sky 17</v>
      </c>
    </row>
    <row r="197" customFormat="false" ht="15.75" hidden="false" customHeight="true" outlineLevel="0" collapsed="false">
      <c r="A197" s="2" t="n">
        <v>196</v>
      </c>
      <c r="B197" s="3" t="s">
        <v>349</v>
      </c>
      <c r="C197" s="2" t="n">
        <v>96</v>
      </c>
      <c r="D197" s="2" t="n">
        <v>41</v>
      </c>
      <c r="E197" s="0" t="str">
        <f aca="false">VLOOKUP(D197,Кинотеатры!A:G,2,0)</f>
        <v>Каро Фильм Иридиум</v>
      </c>
    </row>
    <row r="198" customFormat="false" ht="15.75" hidden="false" customHeight="true" outlineLevel="0" collapsed="false">
      <c r="A198" s="2" t="n">
        <v>197</v>
      </c>
      <c r="B198" s="3" t="s">
        <v>350</v>
      </c>
      <c r="C198" s="2" t="n">
        <v>270</v>
      </c>
      <c r="D198" s="2" t="n">
        <v>26</v>
      </c>
      <c r="E198" s="0" t="str">
        <f aca="false">VLOOKUP(D198,Кинотеатры!A:G,2,0)</f>
        <v>Алмаз Синема Азовский</v>
      </c>
    </row>
    <row r="199" customFormat="false" ht="15.75" hidden="false" customHeight="true" outlineLevel="0" collapsed="false">
      <c r="A199" s="2" t="n">
        <v>198</v>
      </c>
      <c r="B199" s="3" t="s">
        <v>351</v>
      </c>
      <c r="C199" s="2" t="n">
        <v>264</v>
      </c>
      <c r="D199" s="2" t="n">
        <v>39</v>
      </c>
      <c r="E199" s="0" t="str">
        <f aca="false">VLOOKUP(D199,Кинотеатры!A:G,2,0)</f>
        <v>Каро Фильм Атриум</v>
      </c>
    </row>
    <row r="200" customFormat="false" ht="15.75" hidden="false" customHeight="true" outlineLevel="0" collapsed="false">
      <c r="A200" s="2" t="n">
        <v>199</v>
      </c>
      <c r="B200" s="3" t="s">
        <v>352</v>
      </c>
      <c r="C200" s="2" t="n">
        <v>273</v>
      </c>
      <c r="D200" s="2" t="n">
        <v>8</v>
      </c>
      <c r="E200" s="0" t="str">
        <f aca="false">VLOOKUP(D200,Кинотеатры!A:G,2,0)</f>
        <v>Иллюзион</v>
      </c>
    </row>
    <row r="201" customFormat="false" ht="15.75" hidden="false" customHeight="true" outlineLevel="0" collapsed="false">
      <c r="A201" s="2" t="n">
        <v>200</v>
      </c>
      <c r="B201" s="3" t="s">
        <v>353</v>
      </c>
      <c r="C201" s="2" t="n">
        <v>341</v>
      </c>
      <c r="D201" s="2" t="n">
        <v>45</v>
      </c>
      <c r="E201" s="0" t="str">
        <f aca="false">VLOOKUP(D201,Кинотеатры!A:G,2,0)</f>
        <v>Каро Фильм Щука</v>
      </c>
    </row>
    <row r="202" customFormat="false" ht="15.75" hidden="false" customHeight="true" outlineLevel="0" collapsed="false">
      <c r="A202" s="2" t="n">
        <v>201</v>
      </c>
      <c r="B202" s="3" t="s">
        <v>354</v>
      </c>
      <c r="C202" s="2" t="n">
        <v>465</v>
      </c>
      <c r="D202" s="2" t="n">
        <v>14</v>
      </c>
      <c r="E202" s="0" t="str">
        <f aca="false">VLOOKUP(D202,Кинотеатры!A:G,2,0)</f>
        <v>Октябрь</v>
      </c>
    </row>
    <row r="203" customFormat="false" ht="15.75" hidden="false" customHeight="true" outlineLevel="0" collapsed="false">
      <c r="A203" s="2" t="n">
        <v>202</v>
      </c>
      <c r="B203" s="3" t="s">
        <v>355</v>
      </c>
      <c r="C203" s="2" t="n">
        <v>255</v>
      </c>
      <c r="D203" s="2" t="n">
        <v>31</v>
      </c>
      <c r="E203" s="0" t="str">
        <f aca="false">VLOOKUP(D203,Кинотеатры!A:G,2,0)</f>
        <v>Люксор Весна</v>
      </c>
    </row>
    <row r="204" customFormat="false" ht="15.75" hidden="false" customHeight="true" outlineLevel="0" collapsed="false">
      <c r="A204" s="2" t="n">
        <v>203</v>
      </c>
      <c r="B204" s="3" t="s">
        <v>356</v>
      </c>
      <c r="C204" s="2" t="n">
        <v>296</v>
      </c>
      <c r="D204" s="2" t="n">
        <v>1</v>
      </c>
      <c r="E204" s="0" t="str">
        <f aca="false">VLOOKUP(D204,Кинотеатры!A:G,2,0)</f>
        <v>Балтика</v>
      </c>
    </row>
    <row r="205" customFormat="false" ht="15.75" hidden="false" customHeight="true" outlineLevel="0" collapsed="false">
      <c r="A205" s="2" t="n">
        <v>204</v>
      </c>
      <c r="B205" s="3" t="s">
        <v>357</v>
      </c>
      <c r="C205" s="2" t="n">
        <v>92</v>
      </c>
      <c r="D205" s="2" t="n">
        <v>27</v>
      </c>
      <c r="E205" s="0" t="str">
        <f aca="false">VLOOKUP(D205,Кинотеатры!A:G,2,0)</f>
        <v>Каро на Шереметьевской</v>
      </c>
    </row>
    <row r="206" customFormat="false" ht="15.75" hidden="false" customHeight="true" outlineLevel="0" collapsed="false">
      <c r="A206" s="2" t="n">
        <v>205</v>
      </c>
      <c r="B206" s="3" t="s">
        <v>358</v>
      </c>
      <c r="C206" s="2" t="n">
        <v>103</v>
      </c>
      <c r="D206" s="2" t="n">
        <v>37</v>
      </c>
      <c r="E206" s="0" t="str">
        <f aca="false">VLOOKUP(D206,Кинотеатры!A:G,2,0)</f>
        <v>Бумеранг на Варшавской</v>
      </c>
    </row>
    <row r="207" customFormat="false" ht="15.75" hidden="false" customHeight="true" outlineLevel="0" collapsed="false">
      <c r="A207" s="2" t="n">
        <v>206</v>
      </c>
      <c r="B207" s="3" t="s">
        <v>359</v>
      </c>
      <c r="C207" s="2" t="n">
        <v>344</v>
      </c>
      <c r="D207" s="2" t="n">
        <v>39</v>
      </c>
      <c r="E207" s="0" t="str">
        <f aca="false">VLOOKUP(D207,Кинотеатры!A:G,2,0)</f>
        <v>Каро Фильм Атриум</v>
      </c>
    </row>
    <row r="208" customFormat="false" ht="15.75" hidden="false" customHeight="true" outlineLevel="0" collapsed="false">
      <c r="A208" s="2" t="n">
        <v>207</v>
      </c>
      <c r="B208" s="3" t="s">
        <v>360</v>
      </c>
      <c r="C208" s="2" t="n">
        <v>204</v>
      </c>
      <c r="D208" s="2" t="n">
        <v>17</v>
      </c>
      <c r="E208" s="0" t="str">
        <f aca="false">VLOOKUP(D208,Кинотеатры!A:G,2,0)</f>
        <v>Пять звёзд на Новокузнецкой</v>
      </c>
    </row>
    <row r="209" customFormat="false" ht="15.75" hidden="false" customHeight="true" outlineLevel="0" collapsed="false">
      <c r="A209" s="2" t="n">
        <v>208</v>
      </c>
      <c r="B209" s="3" t="s">
        <v>361</v>
      </c>
      <c r="C209" s="2" t="n">
        <v>124</v>
      </c>
      <c r="D209" s="2" t="n">
        <v>33</v>
      </c>
      <c r="E209" s="0" t="str">
        <f aca="false">VLOOKUP(D209,Кинотеатры!A:G,2,0)</f>
        <v>Релизпарк Зеленоград</v>
      </c>
    </row>
    <row r="210" customFormat="false" ht="15.75" hidden="false" customHeight="true" outlineLevel="0" collapsed="false">
      <c r="A210" s="2" t="n">
        <v>209</v>
      </c>
      <c r="B210" s="3" t="s">
        <v>362</v>
      </c>
      <c r="C210" s="2" t="n">
        <v>107</v>
      </c>
      <c r="D210" s="2" t="n">
        <v>16</v>
      </c>
      <c r="E210" s="0" t="str">
        <f aca="false">VLOOKUP(D210,Кинотеатры!A:G,2,0)</f>
        <v>Москино Полёт</v>
      </c>
    </row>
    <row r="211" customFormat="false" ht="15.75" hidden="false" customHeight="true" outlineLevel="0" collapsed="false">
      <c r="A211" s="2" t="n">
        <v>210</v>
      </c>
      <c r="B211" s="3" t="s">
        <v>363</v>
      </c>
      <c r="C211" s="2" t="n">
        <v>74</v>
      </c>
      <c r="D211" s="2" t="n">
        <v>32</v>
      </c>
      <c r="E211" s="0" t="str">
        <f aca="false">VLOOKUP(D211,Кинотеатры!A:G,2,0)</f>
        <v>Люксор Гудзон</v>
      </c>
    </row>
    <row r="212" customFormat="false" ht="15.75" hidden="false" customHeight="true" outlineLevel="0" collapsed="false">
      <c r="A212" s="2" t="n">
        <v>211</v>
      </c>
      <c r="B212" s="3" t="s">
        <v>364</v>
      </c>
      <c r="C212" s="2" t="n">
        <v>268</v>
      </c>
      <c r="D212" s="2" t="n">
        <v>42</v>
      </c>
      <c r="E212" s="0" t="str">
        <f aca="false">VLOOKUP(D212,Кинотеатры!A:G,2,0)</f>
        <v>Каро Фильм Каширский</v>
      </c>
    </row>
    <row r="213" customFormat="false" ht="15.75" hidden="false" customHeight="true" outlineLevel="0" collapsed="false">
      <c r="A213" s="2" t="n">
        <v>212</v>
      </c>
      <c r="B213" s="3" t="s">
        <v>365</v>
      </c>
      <c r="C213" s="2" t="n">
        <v>385</v>
      </c>
      <c r="D213" s="2" t="n">
        <v>47</v>
      </c>
      <c r="E213" s="0" t="str">
        <f aca="false">VLOOKUP(D213,Кинотеатры!A:G,2,0)</f>
        <v>Каро Фильм Sky 17</v>
      </c>
    </row>
    <row r="214" customFormat="false" ht="15.75" hidden="false" customHeight="true" outlineLevel="0" collapsed="false">
      <c r="A214" s="2" t="n">
        <v>213</v>
      </c>
      <c r="B214" s="3" t="s">
        <v>366</v>
      </c>
      <c r="C214" s="2" t="n">
        <v>206</v>
      </c>
      <c r="D214" s="2" t="n">
        <v>47</v>
      </c>
      <c r="E214" s="0" t="str">
        <f aca="false">VLOOKUP(D214,Кинотеатры!A:G,2,0)</f>
        <v>Каро Фильм Sky 17</v>
      </c>
    </row>
    <row r="215" customFormat="false" ht="15.75" hidden="false" customHeight="true" outlineLevel="0" collapsed="false">
      <c r="A215" s="2" t="n">
        <v>214</v>
      </c>
      <c r="B215" s="3" t="s">
        <v>367</v>
      </c>
      <c r="C215" s="2" t="n">
        <v>445</v>
      </c>
      <c r="D215" s="2" t="n">
        <v>1</v>
      </c>
      <c r="E215" s="0" t="str">
        <f aca="false">VLOOKUP(D215,Кинотеатры!A:G,2,0)</f>
        <v>Балтика</v>
      </c>
    </row>
    <row r="216" customFormat="false" ht="15.75" hidden="false" customHeight="true" outlineLevel="0" collapsed="false">
      <c r="A216" s="2" t="n">
        <v>215</v>
      </c>
      <c r="B216" s="3" t="s">
        <v>368</v>
      </c>
      <c r="C216" s="2" t="n">
        <v>357</v>
      </c>
      <c r="D216" s="2" t="n">
        <v>32</v>
      </c>
      <c r="E216" s="0" t="str">
        <f aca="false">VLOOKUP(D216,Кинотеатры!A:G,2,0)</f>
        <v>Люксор Гудзон</v>
      </c>
    </row>
    <row r="217" customFormat="false" ht="15.75" hidden="false" customHeight="true" outlineLevel="0" collapsed="false">
      <c r="A217" s="2" t="n">
        <v>216</v>
      </c>
      <c r="B217" s="3" t="s">
        <v>369</v>
      </c>
      <c r="C217" s="2" t="n">
        <v>257</v>
      </c>
      <c r="D217" s="2" t="n">
        <v>1</v>
      </c>
      <c r="E217" s="0" t="str">
        <f aca="false">VLOOKUP(D217,Кинотеатры!A:G,2,0)</f>
        <v>Балтика</v>
      </c>
    </row>
    <row r="218" customFormat="false" ht="15.75" hidden="false" customHeight="true" outlineLevel="0" collapsed="false">
      <c r="A218" s="2" t="n">
        <v>217</v>
      </c>
      <c r="B218" s="3" t="s">
        <v>370</v>
      </c>
      <c r="C218" s="2" t="n">
        <v>320</v>
      </c>
      <c r="D218" s="2" t="n">
        <v>11</v>
      </c>
      <c r="E218" s="0" t="str">
        <f aca="false">VLOOKUP(D218,Кинотеатры!A:G,2,0)</f>
        <v>Ладога</v>
      </c>
    </row>
    <row r="219" customFormat="false" ht="15.75" hidden="false" customHeight="true" outlineLevel="0" collapsed="false">
      <c r="A219" s="2" t="n">
        <v>218</v>
      </c>
      <c r="B219" s="3" t="s">
        <v>371</v>
      </c>
      <c r="C219" s="2" t="n">
        <v>312</v>
      </c>
      <c r="D219" s="2" t="n">
        <v>47</v>
      </c>
      <c r="E219" s="0" t="str">
        <f aca="false">VLOOKUP(D219,Кинотеатры!A:G,2,0)</f>
        <v>Каро Фильм Sky 17</v>
      </c>
    </row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078"/>
  <sheetViews>
    <sheetView showFormulas="false" showGridLines="true" showRowColHeaders="true" showZeros="true" rightToLeft="false" tabSelected="true" showOutlineSymbols="true" defaultGridColor="true" view="normal" topLeftCell="D1" colorId="64" zoomScale="100" zoomScaleNormal="100" zoomScalePageLayoutView="100" workbookViewId="0">
      <selection pane="topLeft" activeCell="K791" activeCellId="0" sqref="K791"/>
    </sheetView>
  </sheetViews>
  <sheetFormatPr defaultColWidth="12.58984375" defaultRowHeight="15" zeroHeight="false" outlineLevelRow="0" outlineLevelCol="0"/>
  <cols>
    <col collapsed="false" customWidth="true" hidden="false" outlineLevel="0" max="1" min="1" style="0" width="4.71"/>
    <col collapsed="false" customWidth="true" hidden="false" outlineLevel="0" max="2" min="2" style="0" width="11.99"/>
    <col collapsed="false" customWidth="true" hidden="false" outlineLevel="0" max="3" min="3" style="0" width="6.01"/>
    <col collapsed="false" customWidth="true" hidden="false" outlineLevel="0" max="4" min="4" style="0" width="28.86"/>
    <col collapsed="false" customWidth="true" hidden="false" outlineLevel="0" max="5" min="5" style="0" width="39.43"/>
    <col collapsed="false" customWidth="true" hidden="false" outlineLevel="0" max="6" min="6" style="0" width="8.71"/>
    <col collapsed="false" customWidth="true" hidden="false" outlineLevel="0" max="7" min="7" style="0" width="16.57"/>
    <col collapsed="false" customWidth="true" hidden="false" outlineLevel="0" max="8" min="8" style="0" width="32"/>
    <col collapsed="false" customWidth="true" hidden="false" outlineLevel="0" max="9" min="9" style="0" width="14.57"/>
    <col collapsed="false" customWidth="true" hidden="false" outlineLevel="0" max="10" min="10" style="0" width="17.71"/>
    <col collapsed="false" customWidth="true" hidden="false" outlineLevel="0" max="11" min="11" style="0" width="6.42"/>
    <col collapsed="false" customWidth="true" hidden="false" outlineLevel="0" max="12" min="12" style="0" width="27.58"/>
  </cols>
  <sheetData>
    <row r="1" customFormat="false" ht="15.75" hidden="false" customHeight="true" outlineLevel="0" collapsed="false">
      <c r="A1" s="1" t="s">
        <v>0</v>
      </c>
      <c r="B1" s="1" t="s">
        <v>372</v>
      </c>
      <c r="C1" s="1" t="s">
        <v>373</v>
      </c>
      <c r="D1" s="1" t="s">
        <v>374</v>
      </c>
      <c r="E1" s="1" t="s">
        <v>375</v>
      </c>
      <c r="F1" s="1" t="s">
        <v>376</v>
      </c>
      <c r="G1" s="1" t="s">
        <v>377</v>
      </c>
      <c r="H1" s="1" t="s">
        <v>378</v>
      </c>
      <c r="I1" s="1" t="s">
        <v>379</v>
      </c>
      <c r="J1" s="1" t="s">
        <v>380</v>
      </c>
      <c r="K1" s="1" t="s">
        <v>381</v>
      </c>
      <c r="L1" s="1" t="s">
        <v>153</v>
      </c>
    </row>
    <row r="2" customFormat="false" ht="15.75" hidden="true" customHeight="true" outlineLevel="0" collapsed="false">
      <c r="A2" s="2" t="n">
        <v>1</v>
      </c>
      <c r="B2" s="4" t="n">
        <v>44526</v>
      </c>
      <c r="C2" s="5" t="n">
        <v>0.5</v>
      </c>
      <c r="D2" s="2" t="s">
        <v>382</v>
      </c>
      <c r="E2" s="2" t="s">
        <v>383</v>
      </c>
      <c r="F2" s="2" t="s">
        <v>384</v>
      </c>
      <c r="G2" s="2" t="s">
        <v>385</v>
      </c>
      <c r="H2" s="2" t="s">
        <v>386</v>
      </c>
      <c r="I2" s="2" t="n">
        <v>2021</v>
      </c>
      <c r="J2" s="2" t="s">
        <v>387</v>
      </c>
      <c r="K2" s="2" t="n">
        <v>200</v>
      </c>
      <c r="L2" s="0" t="str">
        <f aca="false">VLOOKUP(K2,Залы!A:E,5,0)</f>
        <v>Каро Фильм Щука</v>
      </c>
    </row>
    <row r="3" customFormat="false" ht="15.75" hidden="true" customHeight="true" outlineLevel="0" collapsed="false">
      <c r="A3" s="2" t="n">
        <v>2</v>
      </c>
      <c r="B3" s="4" t="n">
        <v>44473</v>
      </c>
      <c r="C3" s="5" t="n">
        <v>0.916666666666667</v>
      </c>
      <c r="D3" s="2" t="s">
        <v>388</v>
      </c>
      <c r="E3" s="2" t="s">
        <v>389</v>
      </c>
      <c r="F3" s="2" t="s">
        <v>384</v>
      </c>
      <c r="G3" s="2" t="s">
        <v>385</v>
      </c>
      <c r="H3" s="2" t="s">
        <v>390</v>
      </c>
      <c r="I3" s="2" t="n">
        <v>2021</v>
      </c>
      <c r="J3" s="2" t="s">
        <v>387</v>
      </c>
      <c r="K3" s="2" t="n">
        <v>84</v>
      </c>
      <c r="L3" s="0" t="str">
        <f aca="false">VLOOKUP(K3,Залы!A:E,5,0)</f>
        <v>Каро Фильм Южное Бутово</v>
      </c>
    </row>
    <row r="4" customFormat="false" ht="15.75" hidden="true" customHeight="true" outlineLevel="0" collapsed="false">
      <c r="A4" s="2" t="n">
        <v>3</v>
      </c>
      <c r="B4" s="4" t="n">
        <v>44490</v>
      </c>
      <c r="C4" s="5" t="n">
        <v>0.416666666666667</v>
      </c>
      <c r="D4" s="2" t="s">
        <v>391</v>
      </c>
      <c r="E4" s="2" t="s">
        <v>392</v>
      </c>
      <c r="F4" s="2" t="s">
        <v>393</v>
      </c>
      <c r="G4" s="2" t="s">
        <v>394</v>
      </c>
      <c r="H4" s="2" t="s">
        <v>386</v>
      </c>
      <c r="I4" s="2" t="n">
        <v>2021</v>
      </c>
      <c r="J4" s="2" t="s">
        <v>387</v>
      </c>
      <c r="K4" s="2" t="n">
        <v>47</v>
      </c>
      <c r="L4" s="0" t="str">
        <f aca="false">VLOOKUP(K4,Залы!A:E,5,0)</f>
        <v>Бульвар</v>
      </c>
    </row>
    <row r="5" customFormat="false" ht="15.75" hidden="true" customHeight="true" outlineLevel="0" collapsed="false">
      <c r="A5" s="2" t="n">
        <v>4</v>
      </c>
      <c r="B5" s="4" t="n">
        <v>44510</v>
      </c>
      <c r="C5" s="5" t="n">
        <v>0.666666666666667</v>
      </c>
      <c r="D5" s="2" t="s">
        <v>395</v>
      </c>
      <c r="E5" s="2" t="s">
        <v>396</v>
      </c>
      <c r="F5" s="2" t="s">
        <v>384</v>
      </c>
      <c r="G5" s="2" t="s">
        <v>385</v>
      </c>
      <c r="H5" s="2" t="s">
        <v>397</v>
      </c>
      <c r="I5" s="2" t="s">
        <v>398</v>
      </c>
      <c r="J5" s="2" t="s">
        <v>399</v>
      </c>
      <c r="K5" s="2" t="n">
        <v>214</v>
      </c>
      <c r="L5" s="0" t="str">
        <f aca="false">VLOOKUP(K5,Залы!A:E,5,0)</f>
        <v>Балтика</v>
      </c>
    </row>
    <row r="6" customFormat="false" ht="15.75" hidden="true" customHeight="true" outlineLevel="0" collapsed="false">
      <c r="A6" s="2" t="n">
        <v>5</v>
      </c>
      <c r="B6" s="4" t="n">
        <v>44486</v>
      </c>
      <c r="C6" s="5" t="n">
        <v>0.333333333333333</v>
      </c>
      <c r="D6" s="2" t="s">
        <v>400</v>
      </c>
      <c r="E6" s="2" t="s">
        <v>401</v>
      </c>
      <c r="F6" s="2" t="s">
        <v>393</v>
      </c>
      <c r="G6" s="2" t="s">
        <v>385</v>
      </c>
      <c r="H6" s="2" t="s">
        <v>386</v>
      </c>
      <c r="I6" s="2" t="n">
        <v>2021</v>
      </c>
      <c r="J6" s="2" t="s">
        <v>387</v>
      </c>
      <c r="K6" s="2" t="n">
        <v>60</v>
      </c>
      <c r="L6" s="0" t="str">
        <f aca="false">VLOOKUP(K6,Залы!A:E,5,0)</f>
        <v>Каро Фильм Щука</v>
      </c>
    </row>
    <row r="7" customFormat="false" ht="15.75" hidden="true" customHeight="true" outlineLevel="0" collapsed="false">
      <c r="A7" s="2" t="n">
        <v>6</v>
      </c>
      <c r="B7" s="4" t="n">
        <v>44506</v>
      </c>
      <c r="C7" s="5" t="n">
        <v>0.833333333333333</v>
      </c>
      <c r="D7" s="2" t="s">
        <v>402</v>
      </c>
      <c r="E7" s="2" t="s">
        <v>403</v>
      </c>
      <c r="F7" s="2" t="s">
        <v>393</v>
      </c>
      <c r="G7" s="2" t="s">
        <v>385</v>
      </c>
      <c r="H7" s="2" t="s">
        <v>390</v>
      </c>
      <c r="I7" s="2" t="n">
        <v>2021</v>
      </c>
      <c r="J7" s="2" t="s">
        <v>387</v>
      </c>
      <c r="K7" s="2" t="n">
        <v>131</v>
      </c>
      <c r="L7" s="0" t="str">
        <f aca="false">VLOOKUP(K7,Залы!A:E,5,0)</f>
        <v>Москино Тула</v>
      </c>
    </row>
    <row r="8" customFormat="false" ht="15.75" hidden="true" customHeight="true" outlineLevel="0" collapsed="false">
      <c r="A8" s="2" t="n">
        <v>7</v>
      </c>
      <c r="B8" s="4" t="n">
        <v>44464</v>
      </c>
      <c r="C8" s="5" t="n">
        <v>0.666666666666667</v>
      </c>
      <c r="D8" s="2" t="s">
        <v>404</v>
      </c>
      <c r="E8" s="2" t="s">
        <v>396</v>
      </c>
      <c r="F8" s="2" t="s">
        <v>384</v>
      </c>
      <c r="G8" s="2" t="s">
        <v>385</v>
      </c>
      <c r="H8" s="2" t="s">
        <v>386</v>
      </c>
      <c r="I8" s="2" t="n">
        <v>1970</v>
      </c>
      <c r="J8" s="2" t="s">
        <v>399</v>
      </c>
      <c r="K8" s="2" t="n">
        <v>32</v>
      </c>
      <c r="L8" s="0" t="str">
        <f aca="false">VLOOKUP(K8,Залы!A:E,5,0)</f>
        <v>Времена года</v>
      </c>
    </row>
    <row r="9" customFormat="false" ht="15.75" hidden="true" customHeight="true" outlineLevel="0" collapsed="false">
      <c r="A9" s="2" t="n">
        <v>8</v>
      </c>
      <c r="B9" s="4" t="n">
        <v>44482</v>
      </c>
      <c r="C9" s="5" t="n">
        <v>0.333333333333333</v>
      </c>
      <c r="D9" s="2" t="s">
        <v>405</v>
      </c>
      <c r="E9" s="2" t="s">
        <v>406</v>
      </c>
      <c r="F9" s="2" t="s">
        <v>384</v>
      </c>
      <c r="G9" s="2" t="s">
        <v>385</v>
      </c>
      <c r="H9" s="2" t="s">
        <v>390</v>
      </c>
      <c r="I9" s="2" t="n">
        <v>2021</v>
      </c>
      <c r="J9" s="2" t="s">
        <v>387</v>
      </c>
      <c r="K9" s="2" t="n">
        <v>71</v>
      </c>
      <c r="L9" s="0" t="str">
        <f aca="false">VLOOKUP(K9,Залы!A:E,5,0)</f>
        <v>Каро на Шереметьевской</v>
      </c>
    </row>
    <row r="10" customFormat="false" ht="15.75" hidden="true" customHeight="true" outlineLevel="0" collapsed="false">
      <c r="A10" s="2" t="n">
        <v>9</v>
      </c>
      <c r="B10" s="4" t="n">
        <v>44463</v>
      </c>
      <c r="C10" s="5" t="n">
        <v>0.416666666666667</v>
      </c>
      <c r="D10" s="2" t="s">
        <v>407</v>
      </c>
      <c r="E10" s="2" t="s">
        <v>408</v>
      </c>
      <c r="F10" s="2" t="s">
        <v>393</v>
      </c>
      <c r="G10" s="2" t="s">
        <v>385</v>
      </c>
      <c r="H10" s="2" t="s">
        <v>390</v>
      </c>
      <c r="I10" s="2" t="n">
        <v>2021</v>
      </c>
      <c r="J10" s="2" t="s">
        <v>387</v>
      </c>
      <c r="K10" s="2" t="n">
        <v>201</v>
      </c>
      <c r="L10" s="0" t="str">
        <f aca="false">VLOOKUP(K10,Залы!A:E,5,0)</f>
        <v>Октябрь</v>
      </c>
    </row>
    <row r="11" customFormat="false" ht="15.75" hidden="true" customHeight="true" outlineLevel="0" collapsed="false">
      <c r="A11" s="2" t="n">
        <v>10</v>
      </c>
      <c r="B11" s="4" t="n">
        <v>44479</v>
      </c>
      <c r="C11" s="5" t="n">
        <v>0.833333333333333</v>
      </c>
      <c r="D11" s="2" t="s">
        <v>409</v>
      </c>
      <c r="E11" s="2" t="s">
        <v>396</v>
      </c>
      <c r="F11" s="2" t="s">
        <v>384</v>
      </c>
      <c r="G11" s="2" t="s">
        <v>385</v>
      </c>
      <c r="H11" s="2" t="s">
        <v>386</v>
      </c>
      <c r="I11" s="2" t="n">
        <v>1963</v>
      </c>
      <c r="J11" s="2" t="s">
        <v>399</v>
      </c>
      <c r="K11" s="2" t="n">
        <v>69</v>
      </c>
      <c r="L11" s="0" t="str">
        <f aca="false">VLOOKUP(K11,Залы!A:E,5,0)</f>
        <v>Синема Стар Принц Плаза</v>
      </c>
    </row>
    <row r="12" customFormat="false" ht="15.75" hidden="true" customHeight="true" outlineLevel="0" collapsed="false">
      <c r="A12" s="2" t="n">
        <v>11</v>
      </c>
      <c r="B12" s="4" t="n">
        <v>44468</v>
      </c>
      <c r="C12" s="5" t="n">
        <v>0.916666666666667</v>
      </c>
      <c r="D12" s="2" t="s">
        <v>410</v>
      </c>
      <c r="E12" s="2" t="s">
        <v>411</v>
      </c>
      <c r="F12" s="2" t="s">
        <v>384</v>
      </c>
      <c r="G12" s="2" t="s">
        <v>385</v>
      </c>
      <c r="H12" s="2" t="s">
        <v>390</v>
      </c>
      <c r="I12" s="2" t="n">
        <v>2019</v>
      </c>
      <c r="J12" s="2" t="s">
        <v>387</v>
      </c>
      <c r="K12" s="2" t="n">
        <v>143</v>
      </c>
      <c r="L12" s="0" t="str">
        <f aca="false">VLOOKUP(K12,Залы!A:E,5,0)</f>
        <v>Каро Фильм на Вернадского</v>
      </c>
    </row>
    <row r="13" customFormat="false" ht="15.75" hidden="true" customHeight="true" outlineLevel="0" collapsed="false">
      <c r="A13" s="2" t="n">
        <v>12</v>
      </c>
      <c r="B13" s="4" t="n">
        <v>44508</v>
      </c>
      <c r="C13" s="5" t="n">
        <v>0.833333333333333</v>
      </c>
      <c r="D13" s="2" t="s">
        <v>412</v>
      </c>
      <c r="E13" s="2" t="s">
        <v>413</v>
      </c>
      <c r="F13" s="2" t="s">
        <v>414</v>
      </c>
      <c r="G13" s="2" t="s">
        <v>394</v>
      </c>
      <c r="H13" s="2" t="s">
        <v>386</v>
      </c>
      <c r="I13" s="2" t="n">
        <v>2021</v>
      </c>
      <c r="J13" s="2" t="s">
        <v>387</v>
      </c>
      <c r="K13" s="2" t="n">
        <v>9</v>
      </c>
      <c r="L13" s="0" t="str">
        <f aca="false">VLOOKUP(K13,Залы!A:E,5,0)</f>
        <v>Каро Фильм Атриум</v>
      </c>
    </row>
    <row r="14" customFormat="false" ht="15.75" hidden="true" customHeight="true" outlineLevel="0" collapsed="false">
      <c r="A14" s="2" t="n">
        <v>13</v>
      </c>
      <c r="B14" s="4" t="n">
        <v>44450</v>
      </c>
      <c r="C14" s="5" t="n">
        <v>0.333333333333333</v>
      </c>
      <c r="D14" s="2" t="s">
        <v>415</v>
      </c>
      <c r="E14" s="2" t="s">
        <v>396</v>
      </c>
      <c r="F14" s="2" t="s">
        <v>384</v>
      </c>
      <c r="G14" s="2" t="s">
        <v>385</v>
      </c>
      <c r="H14" s="2" t="s">
        <v>386</v>
      </c>
      <c r="I14" s="2" t="n">
        <v>1962</v>
      </c>
      <c r="J14" s="2" t="s">
        <v>399</v>
      </c>
      <c r="K14" s="2" t="n">
        <v>45</v>
      </c>
      <c r="L14" s="0" t="str">
        <f aca="false">VLOOKUP(K14,Залы!A:E,5,0)</f>
        <v>Релизпарк Зеленоград</v>
      </c>
    </row>
    <row r="15" customFormat="false" ht="15.75" hidden="true" customHeight="true" outlineLevel="0" collapsed="false">
      <c r="A15" s="2" t="n">
        <v>14</v>
      </c>
      <c r="B15" s="4" t="n">
        <v>44494</v>
      </c>
      <c r="C15" s="5" t="n">
        <v>0.5</v>
      </c>
      <c r="D15" s="2" t="s">
        <v>416</v>
      </c>
      <c r="E15" s="2" t="s">
        <v>417</v>
      </c>
      <c r="F15" s="2" t="s">
        <v>384</v>
      </c>
      <c r="G15" s="2" t="s">
        <v>394</v>
      </c>
      <c r="H15" s="2" t="s">
        <v>390</v>
      </c>
      <c r="I15" s="2" t="n">
        <v>2021</v>
      </c>
      <c r="J15" s="2" t="s">
        <v>387</v>
      </c>
      <c r="K15" s="2" t="n">
        <v>125</v>
      </c>
      <c r="L15" s="0" t="str">
        <f aca="false">VLOOKUP(K15,Залы!A:E,5,0)</f>
        <v>Каро Фильм на Вернадского</v>
      </c>
    </row>
    <row r="16" customFormat="false" ht="15.75" hidden="true" customHeight="true" outlineLevel="0" collapsed="false">
      <c r="A16" s="2" t="n">
        <v>15</v>
      </c>
      <c r="B16" s="4" t="n">
        <v>44461</v>
      </c>
      <c r="C16" s="5" t="n">
        <v>0.5</v>
      </c>
      <c r="D16" s="2" t="s">
        <v>418</v>
      </c>
      <c r="E16" s="2" t="s">
        <v>419</v>
      </c>
      <c r="F16" s="2" t="s">
        <v>393</v>
      </c>
      <c r="G16" s="2" t="s">
        <v>420</v>
      </c>
      <c r="H16" s="2" t="s">
        <v>421</v>
      </c>
      <c r="I16" s="2" t="s">
        <v>422</v>
      </c>
      <c r="J16" s="2" t="s">
        <v>387</v>
      </c>
      <c r="K16" s="2" t="n">
        <v>1</v>
      </c>
      <c r="L16" s="0" t="str">
        <f aca="false">VLOOKUP(K16,Залы!A:E,5,0)</f>
        <v>Каро Фильм Щука</v>
      </c>
    </row>
    <row r="17" customFormat="false" ht="15.75" hidden="true" customHeight="true" outlineLevel="0" collapsed="false">
      <c r="A17" s="2" t="n">
        <v>16</v>
      </c>
      <c r="B17" s="4" t="n">
        <v>44479</v>
      </c>
      <c r="C17" s="5" t="n">
        <v>0.833333333333333</v>
      </c>
      <c r="D17" s="2" t="s">
        <v>423</v>
      </c>
      <c r="E17" s="2" t="s">
        <v>424</v>
      </c>
      <c r="F17" s="2" t="s">
        <v>393</v>
      </c>
      <c r="G17" s="2" t="s">
        <v>385</v>
      </c>
      <c r="H17" s="2" t="s">
        <v>390</v>
      </c>
      <c r="I17" s="2" t="n">
        <v>2020</v>
      </c>
      <c r="J17" s="2" t="s">
        <v>387</v>
      </c>
      <c r="K17" s="2" t="n">
        <v>119</v>
      </c>
      <c r="L17" s="0" t="str">
        <f aca="false">VLOOKUP(K17,Залы!A:E,5,0)</f>
        <v>Каро Фильм Sky 17</v>
      </c>
    </row>
    <row r="18" customFormat="false" ht="15.75" hidden="true" customHeight="true" outlineLevel="0" collapsed="false">
      <c r="A18" s="2" t="n">
        <v>17</v>
      </c>
      <c r="B18" s="4" t="n">
        <v>44519</v>
      </c>
      <c r="C18" s="5" t="n">
        <v>0.5</v>
      </c>
      <c r="D18" s="2" t="s">
        <v>425</v>
      </c>
      <c r="E18" s="2" t="s">
        <v>426</v>
      </c>
      <c r="F18" s="2" t="s">
        <v>384</v>
      </c>
      <c r="G18" s="2" t="s">
        <v>385</v>
      </c>
      <c r="H18" s="2" t="s">
        <v>386</v>
      </c>
      <c r="I18" s="2" t="n">
        <v>2021</v>
      </c>
      <c r="J18" s="2" t="s">
        <v>387</v>
      </c>
      <c r="K18" s="2" t="n">
        <v>53</v>
      </c>
      <c r="L18" s="0" t="str">
        <f aca="false">VLOOKUP(K18,Залы!A:E,5,0)</f>
        <v>Каро Фильм Иридиум</v>
      </c>
    </row>
    <row r="19" customFormat="false" ht="15.75" hidden="true" customHeight="true" outlineLevel="0" collapsed="false">
      <c r="A19" s="2" t="n">
        <v>18</v>
      </c>
      <c r="B19" s="4" t="n">
        <v>44440</v>
      </c>
      <c r="C19" s="5" t="n">
        <v>0.583333333333333</v>
      </c>
      <c r="D19" s="2" t="s">
        <v>427</v>
      </c>
      <c r="E19" s="2" t="s">
        <v>428</v>
      </c>
      <c r="F19" s="2" t="s">
        <v>393</v>
      </c>
      <c r="G19" s="2" t="s">
        <v>385</v>
      </c>
      <c r="H19" s="2" t="s">
        <v>390</v>
      </c>
      <c r="I19" s="2" t="n">
        <v>2021</v>
      </c>
      <c r="J19" s="2" t="s">
        <v>387</v>
      </c>
      <c r="K19" s="2" t="n">
        <v>37</v>
      </c>
      <c r="L19" s="0" t="str">
        <f aca="false">VLOOKUP(K19,Залы!A:E,5,0)</f>
        <v>Пять звёзд на Новокузнецкой</v>
      </c>
    </row>
    <row r="20" customFormat="false" ht="15.75" hidden="true" customHeight="true" outlineLevel="0" collapsed="false">
      <c r="A20" s="2" t="n">
        <v>19</v>
      </c>
      <c r="B20" s="4" t="n">
        <v>44448</v>
      </c>
      <c r="C20" s="5" t="n">
        <v>0.5</v>
      </c>
      <c r="D20" s="2" t="s">
        <v>429</v>
      </c>
      <c r="E20" s="2" t="s">
        <v>430</v>
      </c>
      <c r="F20" s="2" t="s">
        <v>384</v>
      </c>
      <c r="G20" s="2" t="s">
        <v>385</v>
      </c>
      <c r="H20" s="2" t="s">
        <v>390</v>
      </c>
      <c r="I20" s="2" t="n">
        <v>2021</v>
      </c>
      <c r="J20" s="2" t="s">
        <v>431</v>
      </c>
      <c r="K20" s="2" t="n">
        <v>78</v>
      </c>
      <c r="L20" s="0" t="str">
        <f aca="false">VLOOKUP(K20,Залы!A:E,5,0)</f>
        <v>Горизонт</v>
      </c>
    </row>
    <row r="21" customFormat="false" ht="15.75" hidden="true" customHeight="true" outlineLevel="0" collapsed="false">
      <c r="A21" s="2" t="n">
        <v>20</v>
      </c>
      <c r="B21" s="4" t="n">
        <v>44465</v>
      </c>
      <c r="C21" s="5" t="n">
        <v>0.833333333333333</v>
      </c>
      <c r="D21" s="2" t="s">
        <v>407</v>
      </c>
      <c r="E21" s="2" t="s">
        <v>408</v>
      </c>
      <c r="F21" s="2" t="s">
        <v>393</v>
      </c>
      <c r="G21" s="2" t="s">
        <v>385</v>
      </c>
      <c r="H21" s="2" t="s">
        <v>390</v>
      </c>
      <c r="I21" s="2" t="n">
        <v>2021</v>
      </c>
      <c r="J21" s="2" t="s">
        <v>387</v>
      </c>
      <c r="K21" s="2" t="n">
        <v>47</v>
      </c>
      <c r="L21" s="0" t="str">
        <f aca="false">VLOOKUP(K21,Залы!A:E,5,0)</f>
        <v>Бульвар</v>
      </c>
    </row>
    <row r="22" customFormat="false" ht="15.75" hidden="true" customHeight="true" outlineLevel="0" collapsed="false">
      <c r="A22" s="2" t="n">
        <v>21</v>
      </c>
      <c r="B22" s="4" t="n">
        <v>44512</v>
      </c>
      <c r="C22" s="5" t="n">
        <v>0.333333333333333</v>
      </c>
      <c r="D22" s="2" t="s">
        <v>432</v>
      </c>
      <c r="E22" s="2" t="s">
        <v>433</v>
      </c>
      <c r="F22" s="2" t="s">
        <v>393</v>
      </c>
      <c r="G22" s="2" t="s">
        <v>434</v>
      </c>
      <c r="H22" s="2" t="s">
        <v>390</v>
      </c>
      <c r="I22" s="2" t="n">
        <v>2021</v>
      </c>
      <c r="J22" s="2" t="s">
        <v>387</v>
      </c>
      <c r="K22" s="2" t="n">
        <v>152</v>
      </c>
      <c r="L22" s="0" t="str">
        <f aca="false">VLOOKUP(K22,Залы!A:E,5,0)</f>
        <v>Каро Фильм Южное Бутово</v>
      </c>
    </row>
    <row r="23" customFormat="false" ht="15.75" hidden="true" customHeight="true" outlineLevel="0" collapsed="false">
      <c r="A23" s="2" t="n">
        <v>22</v>
      </c>
      <c r="B23" s="4" t="n">
        <v>44493</v>
      </c>
      <c r="C23" s="5" t="n">
        <v>0.583333333333333</v>
      </c>
      <c r="D23" s="2" t="s">
        <v>435</v>
      </c>
      <c r="E23" s="2" t="s">
        <v>436</v>
      </c>
      <c r="F23" s="2" t="s">
        <v>393</v>
      </c>
      <c r="G23" s="2" t="s">
        <v>385</v>
      </c>
      <c r="H23" s="2" t="s">
        <v>386</v>
      </c>
      <c r="I23" s="2" t="n">
        <v>2021</v>
      </c>
      <c r="J23" s="2" t="s">
        <v>387</v>
      </c>
      <c r="K23" s="2" t="n">
        <v>26</v>
      </c>
      <c r="L23" s="0" t="str">
        <f aca="false">VLOOKUP(K23,Залы!A:E,5,0)</f>
        <v>Москино Сатурн</v>
      </c>
    </row>
    <row r="24" customFormat="false" ht="15.75" hidden="true" customHeight="true" outlineLevel="0" collapsed="false">
      <c r="A24" s="2" t="n">
        <v>23</v>
      </c>
      <c r="B24" s="4" t="n">
        <v>44486</v>
      </c>
      <c r="C24" s="5" t="n">
        <v>0.833333333333333</v>
      </c>
      <c r="D24" s="2" t="s">
        <v>382</v>
      </c>
      <c r="E24" s="2" t="s">
        <v>383</v>
      </c>
      <c r="F24" s="2" t="s">
        <v>384</v>
      </c>
      <c r="G24" s="2" t="s">
        <v>385</v>
      </c>
      <c r="H24" s="2" t="s">
        <v>386</v>
      </c>
      <c r="I24" s="2" t="n">
        <v>2021</v>
      </c>
      <c r="J24" s="2" t="s">
        <v>387</v>
      </c>
      <c r="K24" s="2" t="n">
        <v>166</v>
      </c>
      <c r="L24" s="0" t="str">
        <f aca="false">VLOOKUP(K24,Залы!A:E,5,0)</f>
        <v>Люксор Весна</v>
      </c>
    </row>
    <row r="25" customFormat="false" ht="15.75" hidden="true" customHeight="true" outlineLevel="0" collapsed="false">
      <c r="A25" s="2" t="n">
        <v>24</v>
      </c>
      <c r="B25" s="4" t="n">
        <v>44526</v>
      </c>
      <c r="C25" s="5" t="n">
        <v>0.916666666666667</v>
      </c>
      <c r="D25" s="2" t="s">
        <v>437</v>
      </c>
      <c r="E25" s="2" t="s">
        <v>438</v>
      </c>
      <c r="F25" s="2" t="s">
        <v>384</v>
      </c>
      <c r="G25" s="2" t="s">
        <v>434</v>
      </c>
      <c r="H25" s="2" t="s">
        <v>390</v>
      </c>
      <c r="I25" s="2" t="n">
        <v>2021</v>
      </c>
      <c r="J25" s="2" t="s">
        <v>387</v>
      </c>
      <c r="K25" s="2" t="n">
        <v>71</v>
      </c>
      <c r="L25" s="0" t="str">
        <f aca="false">VLOOKUP(K25,Залы!A:E,5,0)</f>
        <v>Каро на Шереметьевской</v>
      </c>
    </row>
    <row r="26" customFormat="false" ht="15.75" hidden="true" customHeight="true" outlineLevel="0" collapsed="false">
      <c r="A26" s="2" t="n">
        <v>25</v>
      </c>
      <c r="B26" s="4" t="n">
        <v>44530</v>
      </c>
      <c r="C26" s="5" t="n">
        <v>0.666666666666667</v>
      </c>
      <c r="D26" s="2" t="s">
        <v>402</v>
      </c>
      <c r="E26" s="2" t="s">
        <v>403</v>
      </c>
      <c r="F26" s="2" t="s">
        <v>393</v>
      </c>
      <c r="G26" s="2" t="s">
        <v>385</v>
      </c>
      <c r="H26" s="2" t="s">
        <v>390</v>
      </c>
      <c r="I26" s="2" t="n">
        <v>2021</v>
      </c>
      <c r="J26" s="2" t="s">
        <v>387</v>
      </c>
      <c r="K26" s="2" t="n">
        <v>63</v>
      </c>
      <c r="L26" s="0" t="str">
        <f aca="false">VLOOKUP(K26,Залы!A:E,5,0)</f>
        <v>Каро Фильм Sky 17</v>
      </c>
    </row>
    <row r="27" customFormat="false" ht="15.75" hidden="true" customHeight="true" outlineLevel="0" collapsed="false">
      <c r="A27" s="2" t="n">
        <v>26</v>
      </c>
      <c r="B27" s="4" t="n">
        <v>44519</v>
      </c>
      <c r="C27" s="5" t="n">
        <v>0.75</v>
      </c>
      <c r="D27" s="2" t="s">
        <v>439</v>
      </c>
      <c r="E27" s="2" t="s">
        <v>440</v>
      </c>
      <c r="F27" s="2" t="s">
        <v>393</v>
      </c>
      <c r="G27" s="2" t="s">
        <v>385</v>
      </c>
      <c r="H27" s="2" t="s">
        <v>386</v>
      </c>
      <c r="I27" s="2" t="n">
        <v>2021</v>
      </c>
      <c r="J27" s="2" t="s">
        <v>387</v>
      </c>
      <c r="K27" s="2" t="n">
        <v>9</v>
      </c>
      <c r="L27" s="0" t="str">
        <f aca="false">VLOOKUP(K27,Залы!A:E,5,0)</f>
        <v>Каро Фильм Атриум</v>
      </c>
    </row>
    <row r="28" customFormat="false" ht="15.75" hidden="true" customHeight="true" outlineLevel="0" collapsed="false">
      <c r="A28" s="2" t="n">
        <v>27</v>
      </c>
      <c r="B28" s="4" t="n">
        <v>44449</v>
      </c>
      <c r="C28" s="5" t="n">
        <v>0.583333333333333</v>
      </c>
      <c r="D28" s="2" t="s">
        <v>388</v>
      </c>
      <c r="E28" s="2" t="s">
        <v>389</v>
      </c>
      <c r="F28" s="2" t="s">
        <v>384</v>
      </c>
      <c r="G28" s="2" t="s">
        <v>385</v>
      </c>
      <c r="H28" s="2" t="s">
        <v>390</v>
      </c>
      <c r="I28" s="2" t="n">
        <v>2021</v>
      </c>
      <c r="J28" s="2" t="s">
        <v>387</v>
      </c>
      <c r="K28" s="2" t="n">
        <v>67</v>
      </c>
      <c r="L28" s="0" t="str">
        <f aca="false">VLOOKUP(K28,Залы!A:E,5,0)</f>
        <v>Каро Фильм Sky 17</v>
      </c>
    </row>
    <row r="29" customFormat="false" ht="15.75" hidden="true" customHeight="true" outlineLevel="0" collapsed="false">
      <c r="A29" s="2" t="n">
        <v>28</v>
      </c>
      <c r="B29" s="4" t="n">
        <v>44473</v>
      </c>
      <c r="C29" s="5" t="n">
        <v>0.916666666666667</v>
      </c>
      <c r="D29" s="2" t="s">
        <v>441</v>
      </c>
      <c r="E29" s="2" t="s">
        <v>392</v>
      </c>
      <c r="F29" s="2" t="s">
        <v>393</v>
      </c>
      <c r="G29" s="2" t="s">
        <v>394</v>
      </c>
      <c r="H29" s="2" t="s">
        <v>421</v>
      </c>
      <c r="I29" s="2" t="n">
        <v>2021</v>
      </c>
      <c r="J29" s="2" t="s">
        <v>387</v>
      </c>
      <c r="K29" s="2" t="n">
        <v>97</v>
      </c>
      <c r="L29" s="0" t="str">
        <f aca="false">VLOOKUP(K29,Залы!A:E,5,0)</f>
        <v>Москино Звезда</v>
      </c>
    </row>
    <row r="30" customFormat="false" ht="15.75" hidden="true" customHeight="true" outlineLevel="0" collapsed="false">
      <c r="A30" s="2" t="n">
        <v>29</v>
      </c>
      <c r="B30" s="4" t="n">
        <v>44471</v>
      </c>
      <c r="C30" s="5" t="n">
        <v>0.416666666666667</v>
      </c>
      <c r="D30" s="2" t="s">
        <v>412</v>
      </c>
      <c r="E30" s="2" t="s">
        <v>413</v>
      </c>
      <c r="F30" s="2" t="s">
        <v>414</v>
      </c>
      <c r="G30" s="2" t="s">
        <v>394</v>
      </c>
      <c r="H30" s="2" t="s">
        <v>386</v>
      </c>
      <c r="I30" s="2" t="n">
        <v>2021</v>
      </c>
      <c r="J30" s="2" t="s">
        <v>387</v>
      </c>
      <c r="K30" s="2" t="n">
        <v>154</v>
      </c>
      <c r="L30" s="0" t="str">
        <f aca="false">VLOOKUP(K30,Залы!A:E,5,0)</f>
        <v>Каро Фильм Тёплый Стан</v>
      </c>
    </row>
    <row r="31" customFormat="false" ht="15.75" hidden="true" customHeight="true" outlineLevel="0" collapsed="false">
      <c r="A31" s="2" t="n">
        <v>30</v>
      </c>
      <c r="B31" s="4" t="n">
        <v>44456</v>
      </c>
      <c r="C31" s="5" t="n">
        <v>0.833333333333333</v>
      </c>
      <c r="D31" s="2" t="s">
        <v>442</v>
      </c>
      <c r="E31" s="2" t="s">
        <v>443</v>
      </c>
      <c r="F31" s="2" t="s">
        <v>384</v>
      </c>
      <c r="G31" s="2" t="s">
        <v>420</v>
      </c>
      <c r="H31" s="2" t="s">
        <v>421</v>
      </c>
      <c r="I31" s="2" t="n">
        <v>2021</v>
      </c>
      <c r="J31" s="2" t="s">
        <v>387</v>
      </c>
      <c r="K31" s="2" t="n">
        <v>33</v>
      </c>
      <c r="L31" s="0" t="str">
        <f aca="false">VLOOKUP(K31,Залы!A:E,5,0)</f>
        <v>Горизонт</v>
      </c>
    </row>
    <row r="32" customFormat="false" ht="15.75" hidden="true" customHeight="true" outlineLevel="0" collapsed="false">
      <c r="A32" s="2" t="n">
        <v>31</v>
      </c>
      <c r="B32" s="4" t="n">
        <v>44499</v>
      </c>
      <c r="C32" s="5" t="n">
        <v>0.583333333333333</v>
      </c>
      <c r="D32" s="2" t="s">
        <v>427</v>
      </c>
      <c r="E32" s="2" t="s">
        <v>428</v>
      </c>
      <c r="F32" s="2" t="s">
        <v>393</v>
      </c>
      <c r="G32" s="2" t="s">
        <v>385</v>
      </c>
      <c r="H32" s="2" t="s">
        <v>390</v>
      </c>
      <c r="I32" s="2" t="n">
        <v>2021</v>
      </c>
      <c r="J32" s="2" t="s">
        <v>387</v>
      </c>
      <c r="K32" s="2" t="n">
        <v>148</v>
      </c>
      <c r="L32" s="0" t="str">
        <f aca="false">VLOOKUP(K32,Залы!A:E,5,0)</f>
        <v>Балтика</v>
      </c>
    </row>
    <row r="33" customFormat="false" ht="15.75" hidden="true" customHeight="true" outlineLevel="0" collapsed="false">
      <c r="A33" s="2" t="n">
        <v>32</v>
      </c>
      <c r="B33" s="4" t="n">
        <v>44524</v>
      </c>
      <c r="C33" s="5" t="n">
        <v>0.416666666666667</v>
      </c>
      <c r="D33" s="2" t="s">
        <v>444</v>
      </c>
      <c r="E33" s="2" t="s">
        <v>445</v>
      </c>
      <c r="F33" s="2" t="s">
        <v>393</v>
      </c>
      <c r="G33" s="2" t="s">
        <v>385</v>
      </c>
      <c r="H33" s="2" t="s">
        <v>390</v>
      </c>
      <c r="I33" s="2" t="n">
        <v>2021</v>
      </c>
      <c r="J33" s="2" t="s">
        <v>387</v>
      </c>
      <c r="K33" s="2" t="n">
        <v>150</v>
      </c>
      <c r="L33" s="0" t="str">
        <f aca="false">VLOOKUP(K33,Залы!A:E,5,0)</f>
        <v>Люксор Весна</v>
      </c>
    </row>
    <row r="34" customFormat="false" ht="15.75" hidden="true" customHeight="true" outlineLevel="0" collapsed="false">
      <c r="A34" s="2" t="n">
        <v>33</v>
      </c>
      <c r="B34" s="4" t="n">
        <v>44512</v>
      </c>
      <c r="C34" s="5" t="n">
        <v>0.583333333333333</v>
      </c>
      <c r="D34" s="2" t="s">
        <v>446</v>
      </c>
      <c r="E34" s="2" t="s">
        <v>447</v>
      </c>
      <c r="F34" s="2" t="s">
        <v>393</v>
      </c>
      <c r="G34" s="2" t="s">
        <v>394</v>
      </c>
      <c r="H34" s="2" t="s">
        <v>397</v>
      </c>
      <c r="I34" s="2" t="n">
        <v>2021</v>
      </c>
      <c r="J34" s="2" t="s">
        <v>387</v>
      </c>
      <c r="K34" s="2" t="n">
        <v>40</v>
      </c>
      <c r="L34" s="0" t="str">
        <f aca="false">VLOOKUP(K34,Залы!A:E,5,0)</f>
        <v>Каро Фильм Sky 17</v>
      </c>
    </row>
    <row r="35" customFormat="false" ht="15.75" hidden="true" customHeight="true" outlineLevel="0" collapsed="false">
      <c r="A35" s="2" t="n">
        <v>34</v>
      </c>
      <c r="B35" s="4" t="n">
        <v>44463</v>
      </c>
      <c r="C35" s="5" t="n">
        <v>0.833333333333333</v>
      </c>
      <c r="D35" s="2" t="s">
        <v>415</v>
      </c>
      <c r="E35" s="2" t="s">
        <v>396</v>
      </c>
      <c r="F35" s="2" t="s">
        <v>384</v>
      </c>
      <c r="G35" s="2" t="s">
        <v>385</v>
      </c>
      <c r="H35" s="2" t="s">
        <v>386</v>
      </c>
      <c r="I35" s="2" t="n">
        <v>1962</v>
      </c>
      <c r="J35" s="2" t="s">
        <v>399</v>
      </c>
      <c r="K35" s="2" t="n">
        <v>76</v>
      </c>
      <c r="L35" s="0" t="str">
        <f aca="false">VLOOKUP(K35,Залы!A:E,5,0)</f>
        <v>Москино Берёзка</v>
      </c>
    </row>
    <row r="36" customFormat="false" ht="15.75" hidden="true" customHeight="true" outlineLevel="0" collapsed="false">
      <c r="A36" s="2" t="n">
        <v>35</v>
      </c>
      <c r="B36" s="4" t="n">
        <v>44514</v>
      </c>
      <c r="C36" s="5" t="n">
        <v>0.5</v>
      </c>
      <c r="D36" s="2" t="s">
        <v>448</v>
      </c>
      <c r="E36" s="2" t="s">
        <v>449</v>
      </c>
      <c r="F36" s="2" t="s">
        <v>384</v>
      </c>
      <c r="G36" s="2" t="s">
        <v>385</v>
      </c>
      <c r="H36" s="2" t="s">
        <v>390</v>
      </c>
      <c r="I36" s="2" t="n">
        <v>2021</v>
      </c>
      <c r="J36" s="2" t="s">
        <v>387</v>
      </c>
      <c r="K36" s="2" t="n">
        <v>108</v>
      </c>
      <c r="L36" s="0" t="str">
        <f aca="false">VLOOKUP(K36,Залы!A:E,5,0)</f>
        <v>Каро Фильм Sky 17</v>
      </c>
    </row>
    <row r="37" customFormat="false" ht="15.75" hidden="true" customHeight="true" outlineLevel="0" collapsed="false">
      <c r="A37" s="2" t="n">
        <v>36</v>
      </c>
      <c r="B37" s="4" t="n">
        <v>44468</v>
      </c>
      <c r="C37" s="5" t="n">
        <v>0.666666666666667</v>
      </c>
      <c r="D37" s="2" t="s">
        <v>450</v>
      </c>
      <c r="E37" s="2" t="s">
        <v>451</v>
      </c>
      <c r="F37" s="2" t="s">
        <v>393</v>
      </c>
      <c r="G37" s="2" t="s">
        <v>394</v>
      </c>
      <c r="H37" s="2" t="s">
        <v>386</v>
      </c>
      <c r="I37" s="2" t="n">
        <v>2021</v>
      </c>
      <c r="J37" s="2" t="s">
        <v>387</v>
      </c>
      <c r="K37" s="2" t="n">
        <v>103</v>
      </c>
      <c r="L37" s="0" t="str">
        <f aca="false">VLOOKUP(K37,Залы!A:E,5,0)</f>
        <v>Иллюзион</v>
      </c>
    </row>
    <row r="38" customFormat="false" ht="15.75" hidden="true" customHeight="true" outlineLevel="0" collapsed="false">
      <c r="A38" s="2" t="n">
        <v>37</v>
      </c>
      <c r="B38" s="4" t="n">
        <v>44473</v>
      </c>
      <c r="C38" s="5" t="n">
        <v>0.833333333333333</v>
      </c>
      <c r="D38" s="2" t="s">
        <v>427</v>
      </c>
      <c r="E38" s="2" t="s">
        <v>428</v>
      </c>
      <c r="F38" s="2" t="s">
        <v>393</v>
      </c>
      <c r="G38" s="2" t="s">
        <v>385</v>
      </c>
      <c r="H38" s="2" t="s">
        <v>390</v>
      </c>
      <c r="I38" s="2" t="n">
        <v>2021</v>
      </c>
      <c r="J38" s="2" t="s">
        <v>387</v>
      </c>
      <c r="K38" s="2" t="n">
        <v>90</v>
      </c>
      <c r="L38" s="0" t="str">
        <f aca="false">VLOOKUP(K38,Залы!A:E,5,0)</f>
        <v>Бульвар</v>
      </c>
    </row>
    <row r="39" customFormat="false" ht="15.75" hidden="true" customHeight="true" outlineLevel="0" collapsed="false">
      <c r="A39" s="2" t="n">
        <v>38</v>
      </c>
      <c r="B39" s="4" t="n">
        <v>44445</v>
      </c>
      <c r="C39" s="5" t="n">
        <v>0.333333333333333</v>
      </c>
      <c r="D39" s="2" t="s">
        <v>452</v>
      </c>
      <c r="E39" s="2" t="s">
        <v>453</v>
      </c>
      <c r="F39" s="2" t="s">
        <v>384</v>
      </c>
      <c r="G39" s="2" t="s">
        <v>385</v>
      </c>
      <c r="H39" s="2" t="s">
        <v>386</v>
      </c>
      <c r="I39" s="2" t="n">
        <v>2021</v>
      </c>
      <c r="J39" s="2" t="s">
        <v>387</v>
      </c>
      <c r="K39" s="2" t="n">
        <v>84</v>
      </c>
      <c r="L39" s="0" t="str">
        <f aca="false">VLOOKUP(K39,Залы!A:E,5,0)</f>
        <v>Каро Фильм Южное Бутово</v>
      </c>
    </row>
    <row r="40" customFormat="false" ht="15.75" hidden="true" customHeight="true" outlineLevel="0" collapsed="false">
      <c r="A40" s="2" t="n">
        <v>39</v>
      </c>
      <c r="B40" s="4" t="n">
        <v>44505</v>
      </c>
      <c r="C40" s="5" t="n">
        <v>0.916666666666667</v>
      </c>
      <c r="D40" s="2" t="s">
        <v>454</v>
      </c>
      <c r="E40" s="2" t="s">
        <v>455</v>
      </c>
      <c r="F40" s="2" t="s">
        <v>393</v>
      </c>
      <c r="G40" s="2" t="s">
        <v>385</v>
      </c>
      <c r="H40" s="2" t="s">
        <v>390</v>
      </c>
      <c r="I40" s="2" t="n">
        <v>2011</v>
      </c>
      <c r="J40" s="2" t="s">
        <v>456</v>
      </c>
      <c r="K40" s="2" t="n">
        <v>195</v>
      </c>
      <c r="L40" s="0" t="str">
        <f aca="false">VLOOKUP(K40,Залы!A:E,5,0)</f>
        <v>Каро Фильм Sky 17</v>
      </c>
    </row>
    <row r="41" customFormat="false" ht="15.75" hidden="true" customHeight="true" outlineLevel="0" collapsed="false">
      <c r="A41" s="2" t="n">
        <v>40</v>
      </c>
      <c r="B41" s="4" t="n">
        <v>44526</v>
      </c>
      <c r="C41" s="5" t="n">
        <v>0.916666666666667</v>
      </c>
      <c r="D41" s="2" t="s">
        <v>418</v>
      </c>
      <c r="E41" s="2" t="s">
        <v>419</v>
      </c>
      <c r="F41" s="2" t="s">
        <v>393</v>
      </c>
      <c r="G41" s="2" t="s">
        <v>420</v>
      </c>
      <c r="H41" s="2" t="s">
        <v>421</v>
      </c>
      <c r="I41" s="2" t="s">
        <v>422</v>
      </c>
      <c r="J41" s="2" t="s">
        <v>387</v>
      </c>
      <c r="K41" s="2" t="n">
        <v>96</v>
      </c>
      <c r="L41" s="0" t="str">
        <f aca="false">VLOOKUP(K41,Залы!A:E,5,0)</f>
        <v>Москино Спутник</v>
      </c>
    </row>
    <row r="42" customFormat="false" ht="15.75" hidden="false" customHeight="true" outlineLevel="0" collapsed="false">
      <c r="A42" s="2" t="n">
        <v>221</v>
      </c>
      <c r="B42" s="4" t="n">
        <v>44470</v>
      </c>
      <c r="C42" s="5" t="n">
        <v>0.833333333333333</v>
      </c>
      <c r="D42" s="2" t="s">
        <v>442</v>
      </c>
      <c r="E42" s="2" t="s">
        <v>443</v>
      </c>
      <c r="F42" s="2" t="s">
        <v>384</v>
      </c>
      <c r="G42" s="2" t="s">
        <v>420</v>
      </c>
      <c r="H42" s="2" t="s">
        <v>421</v>
      </c>
      <c r="I42" s="2" t="n">
        <v>2021</v>
      </c>
      <c r="J42" s="2" t="s">
        <v>387</v>
      </c>
      <c r="K42" s="2" t="n">
        <v>12</v>
      </c>
      <c r="L42" s="0" t="str">
        <f aca="false">VLOOKUP(K42,Залы!A:E,5,0)</f>
        <v>Октябрь</v>
      </c>
    </row>
    <row r="43" customFormat="false" ht="15.75" hidden="true" customHeight="true" outlineLevel="0" collapsed="false">
      <c r="A43" s="2" t="n">
        <v>42</v>
      </c>
      <c r="B43" s="4" t="n">
        <v>44454</v>
      </c>
      <c r="C43" s="5" t="n">
        <v>0.5</v>
      </c>
      <c r="D43" s="2" t="s">
        <v>457</v>
      </c>
      <c r="E43" s="2" t="s">
        <v>458</v>
      </c>
      <c r="F43" s="2" t="s">
        <v>384</v>
      </c>
      <c r="G43" s="2" t="s">
        <v>385</v>
      </c>
      <c r="H43" s="2" t="s">
        <v>390</v>
      </c>
      <c r="I43" s="2" t="n">
        <v>2021</v>
      </c>
      <c r="J43" s="2" t="s">
        <v>387</v>
      </c>
      <c r="K43" s="2" t="n">
        <v>40</v>
      </c>
      <c r="L43" s="0" t="str">
        <f aca="false">VLOOKUP(K43,Залы!A:E,5,0)</f>
        <v>Каро Фильм Sky 17</v>
      </c>
    </row>
    <row r="44" customFormat="false" ht="15.75" hidden="true" customHeight="true" outlineLevel="0" collapsed="false">
      <c r="A44" s="2" t="n">
        <v>43</v>
      </c>
      <c r="B44" s="4" t="n">
        <v>44454</v>
      </c>
      <c r="C44" s="5" t="n">
        <v>0.333333333333333</v>
      </c>
      <c r="D44" s="2" t="s">
        <v>407</v>
      </c>
      <c r="E44" s="2" t="s">
        <v>408</v>
      </c>
      <c r="F44" s="2" t="s">
        <v>393</v>
      </c>
      <c r="G44" s="2" t="s">
        <v>385</v>
      </c>
      <c r="H44" s="2" t="s">
        <v>390</v>
      </c>
      <c r="I44" s="2" t="n">
        <v>2021</v>
      </c>
      <c r="J44" s="2" t="s">
        <v>387</v>
      </c>
      <c r="K44" s="2" t="n">
        <v>91</v>
      </c>
      <c r="L44" s="0" t="str">
        <f aca="false">VLOOKUP(K44,Залы!A:E,5,0)</f>
        <v>Каро Саларис</v>
      </c>
    </row>
    <row r="45" customFormat="false" ht="15.75" hidden="true" customHeight="true" outlineLevel="0" collapsed="false">
      <c r="A45" s="2" t="n">
        <v>44</v>
      </c>
      <c r="B45" s="4" t="n">
        <v>44458</v>
      </c>
      <c r="C45" s="5" t="n">
        <v>0.833333333333333</v>
      </c>
      <c r="D45" s="2" t="s">
        <v>459</v>
      </c>
      <c r="E45" s="2" t="s">
        <v>460</v>
      </c>
      <c r="F45" s="2" t="s">
        <v>393</v>
      </c>
      <c r="G45" s="2" t="s">
        <v>385</v>
      </c>
      <c r="H45" s="2" t="s">
        <v>390</v>
      </c>
      <c r="I45" s="2" t="n">
        <v>2021</v>
      </c>
      <c r="J45" s="2" t="s">
        <v>387</v>
      </c>
      <c r="K45" s="2" t="n">
        <v>209</v>
      </c>
      <c r="L45" s="0" t="str">
        <f aca="false">VLOOKUP(K45,Залы!A:E,5,0)</f>
        <v>Москино Полёт</v>
      </c>
    </row>
    <row r="46" customFormat="false" ht="15.75" hidden="true" customHeight="true" outlineLevel="0" collapsed="false">
      <c r="A46" s="2" t="n">
        <v>45</v>
      </c>
      <c r="B46" s="4" t="n">
        <v>44492</v>
      </c>
      <c r="C46" s="5" t="n">
        <v>0.916666666666667</v>
      </c>
      <c r="D46" s="2" t="s">
        <v>461</v>
      </c>
      <c r="E46" s="2" t="s">
        <v>462</v>
      </c>
      <c r="F46" s="2" t="s">
        <v>393</v>
      </c>
      <c r="G46" s="2" t="s">
        <v>385</v>
      </c>
      <c r="H46" s="2" t="s">
        <v>390</v>
      </c>
      <c r="I46" s="2" t="n">
        <v>2020</v>
      </c>
      <c r="J46" s="2" t="s">
        <v>387</v>
      </c>
      <c r="K46" s="2" t="n">
        <v>78</v>
      </c>
      <c r="L46" s="0" t="str">
        <f aca="false">VLOOKUP(K46,Залы!A:E,5,0)</f>
        <v>Горизонт</v>
      </c>
    </row>
    <row r="47" customFormat="false" ht="15.75" hidden="true" customHeight="true" outlineLevel="0" collapsed="false">
      <c r="A47" s="2" t="n">
        <v>46</v>
      </c>
      <c r="B47" s="4" t="n">
        <v>44491</v>
      </c>
      <c r="C47" s="5" t="n">
        <v>0.583333333333333</v>
      </c>
      <c r="D47" s="2" t="s">
        <v>446</v>
      </c>
      <c r="E47" s="2" t="s">
        <v>447</v>
      </c>
      <c r="F47" s="2" t="s">
        <v>393</v>
      </c>
      <c r="G47" s="2" t="s">
        <v>394</v>
      </c>
      <c r="H47" s="2" t="s">
        <v>397</v>
      </c>
      <c r="I47" s="2" t="n">
        <v>2021</v>
      </c>
      <c r="J47" s="2" t="s">
        <v>387</v>
      </c>
      <c r="K47" s="2" t="n">
        <v>206</v>
      </c>
      <c r="L47" s="0" t="str">
        <f aca="false">VLOOKUP(K47,Залы!A:E,5,0)</f>
        <v>Каро Фильм Атриум</v>
      </c>
    </row>
    <row r="48" customFormat="false" ht="15.75" hidden="true" customHeight="true" outlineLevel="0" collapsed="false">
      <c r="A48" s="2" t="n">
        <v>47</v>
      </c>
      <c r="B48" s="4" t="n">
        <v>44444</v>
      </c>
      <c r="C48" s="5" t="n">
        <v>0.916666666666667</v>
      </c>
      <c r="D48" s="2" t="s">
        <v>463</v>
      </c>
      <c r="E48" s="2" t="s">
        <v>396</v>
      </c>
      <c r="F48" s="2" t="s">
        <v>384</v>
      </c>
      <c r="G48" s="2" t="s">
        <v>385</v>
      </c>
      <c r="H48" s="2" t="s">
        <v>421</v>
      </c>
      <c r="I48" s="2" t="n">
        <v>1972</v>
      </c>
      <c r="J48" s="2" t="s">
        <v>399</v>
      </c>
      <c r="K48" s="2" t="n">
        <v>43</v>
      </c>
      <c r="L48" s="0" t="str">
        <f aca="false">VLOOKUP(K48,Залы!A:E,5,0)</f>
        <v>Каро Фильм Севастопольский</v>
      </c>
    </row>
    <row r="49" customFormat="false" ht="15.75" hidden="true" customHeight="true" outlineLevel="0" collapsed="false">
      <c r="A49" s="2" t="n">
        <v>48</v>
      </c>
      <c r="B49" s="4" t="n">
        <v>44453</v>
      </c>
      <c r="C49" s="5" t="n">
        <v>0.833333333333333</v>
      </c>
      <c r="D49" s="2" t="s">
        <v>395</v>
      </c>
      <c r="E49" s="2" t="s">
        <v>396</v>
      </c>
      <c r="F49" s="2" t="s">
        <v>384</v>
      </c>
      <c r="G49" s="2" t="s">
        <v>385</v>
      </c>
      <c r="H49" s="2" t="s">
        <v>397</v>
      </c>
      <c r="I49" s="2" t="s">
        <v>398</v>
      </c>
      <c r="J49" s="2" t="s">
        <v>399</v>
      </c>
      <c r="K49" s="2" t="n">
        <v>214</v>
      </c>
      <c r="L49" s="0" t="str">
        <f aca="false">VLOOKUP(K49,Залы!A:E,5,0)</f>
        <v>Балтика</v>
      </c>
    </row>
    <row r="50" customFormat="false" ht="15.75" hidden="true" customHeight="true" outlineLevel="0" collapsed="false">
      <c r="A50" s="2" t="n">
        <v>49</v>
      </c>
      <c r="B50" s="4" t="n">
        <v>44464</v>
      </c>
      <c r="C50" s="5" t="n">
        <v>0.583333333333333</v>
      </c>
      <c r="D50" s="2" t="s">
        <v>464</v>
      </c>
      <c r="E50" s="2" t="s">
        <v>465</v>
      </c>
      <c r="F50" s="2" t="s">
        <v>393</v>
      </c>
      <c r="G50" s="2" t="s">
        <v>385</v>
      </c>
      <c r="H50" s="2" t="s">
        <v>386</v>
      </c>
      <c r="I50" s="2" t="n">
        <v>2021</v>
      </c>
      <c r="J50" s="2" t="s">
        <v>387</v>
      </c>
      <c r="K50" s="2" t="n">
        <v>147</v>
      </c>
      <c r="L50" s="0" t="str">
        <f aca="false">VLOOKUP(K50,Залы!A:E,5,0)</f>
        <v>Камень Каменный Камень</v>
      </c>
    </row>
    <row r="51" customFormat="false" ht="15.75" hidden="true" customHeight="true" outlineLevel="0" collapsed="false">
      <c r="A51" s="2" t="n">
        <v>50</v>
      </c>
      <c r="B51" s="4" t="n">
        <v>44442</v>
      </c>
      <c r="C51" s="5" t="n">
        <v>0.833333333333333</v>
      </c>
      <c r="D51" s="2" t="s">
        <v>400</v>
      </c>
      <c r="E51" s="2" t="s">
        <v>401</v>
      </c>
      <c r="F51" s="2" t="s">
        <v>393</v>
      </c>
      <c r="G51" s="2" t="s">
        <v>385</v>
      </c>
      <c r="H51" s="2" t="s">
        <v>386</v>
      </c>
      <c r="I51" s="2" t="n">
        <v>2021</v>
      </c>
      <c r="J51" s="2" t="s">
        <v>387</v>
      </c>
      <c r="K51" s="2" t="n">
        <v>22</v>
      </c>
      <c r="L51" s="0" t="str">
        <f aca="false">VLOOKUP(K51,Залы!A:E,5,0)</f>
        <v>Бумеранг на Варшавской</v>
      </c>
    </row>
    <row r="52" customFormat="false" ht="15.75" hidden="true" customHeight="true" outlineLevel="0" collapsed="false">
      <c r="A52" s="2" t="n">
        <v>51</v>
      </c>
      <c r="B52" s="4" t="n">
        <v>44484</v>
      </c>
      <c r="C52" s="5" t="n">
        <v>0.833333333333333</v>
      </c>
      <c r="D52" s="2" t="s">
        <v>425</v>
      </c>
      <c r="E52" s="2" t="s">
        <v>426</v>
      </c>
      <c r="F52" s="2" t="s">
        <v>384</v>
      </c>
      <c r="G52" s="2" t="s">
        <v>385</v>
      </c>
      <c r="H52" s="2" t="s">
        <v>386</v>
      </c>
      <c r="I52" s="2" t="n">
        <v>2021</v>
      </c>
      <c r="J52" s="2" t="s">
        <v>387</v>
      </c>
      <c r="K52" s="2" t="n">
        <v>165</v>
      </c>
      <c r="L52" s="0" t="str">
        <f aca="false">VLOOKUP(K52,Залы!A:E,5,0)</f>
        <v>Каро Фильм Sky 17</v>
      </c>
    </row>
    <row r="53" customFormat="false" ht="15.75" hidden="true" customHeight="true" outlineLevel="0" collapsed="false">
      <c r="A53" s="2" t="n">
        <v>52</v>
      </c>
      <c r="B53" s="4" t="n">
        <v>44481</v>
      </c>
      <c r="C53" s="5" t="n">
        <v>0.416666666666667</v>
      </c>
      <c r="D53" s="2" t="s">
        <v>402</v>
      </c>
      <c r="E53" s="2" t="s">
        <v>403</v>
      </c>
      <c r="F53" s="2" t="s">
        <v>393</v>
      </c>
      <c r="G53" s="2" t="s">
        <v>385</v>
      </c>
      <c r="H53" s="2" t="s">
        <v>390</v>
      </c>
      <c r="I53" s="2" t="n">
        <v>2021</v>
      </c>
      <c r="J53" s="2" t="s">
        <v>387</v>
      </c>
      <c r="K53" s="2" t="n">
        <v>100</v>
      </c>
      <c r="L53" s="0" t="str">
        <f aca="false">VLOOKUP(K53,Залы!A:E,5,0)</f>
        <v>Камень Каменный Камень</v>
      </c>
    </row>
    <row r="54" customFormat="false" ht="15.75" hidden="true" customHeight="true" outlineLevel="0" collapsed="false">
      <c r="A54" s="2" t="n">
        <v>53</v>
      </c>
      <c r="B54" s="4" t="n">
        <v>44522</v>
      </c>
      <c r="C54" s="5" t="n">
        <v>0.75</v>
      </c>
      <c r="D54" s="2" t="s">
        <v>425</v>
      </c>
      <c r="E54" s="2" t="s">
        <v>426</v>
      </c>
      <c r="F54" s="2" t="s">
        <v>384</v>
      </c>
      <c r="G54" s="2" t="s">
        <v>385</v>
      </c>
      <c r="H54" s="2" t="s">
        <v>386</v>
      </c>
      <c r="I54" s="2" t="n">
        <v>2021</v>
      </c>
      <c r="J54" s="2" t="s">
        <v>387</v>
      </c>
      <c r="K54" s="2" t="n">
        <v>180</v>
      </c>
      <c r="L54" s="0" t="str">
        <f aca="false">VLOOKUP(K54,Залы!A:E,5,0)</f>
        <v>Каро Алтуфьево</v>
      </c>
    </row>
    <row r="55" customFormat="false" ht="15.75" hidden="true" customHeight="true" outlineLevel="0" collapsed="false">
      <c r="A55" s="2" t="n">
        <v>54</v>
      </c>
      <c r="B55" s="4" t="n">
        <v>44503</v>
      </c>
      <c r="C55" s="5" t="n">
        <v>0.416666666666667</v>
      </c>
      <c r="D55" s="2" t="s">
        <v>404</v>
      </c>
      <c r="E55" s="2" t="s">
        <v>396</v>
      </c>
      <c r="F55" s="2" t="s">
        <v>384</v>
      </c>
      <c r="G55" s="2" t="s">
        <v>385</v>
      </c>
      <c r="H55" s="2" t="s">
        <v>386</v>
      </c>
      <c r="I55" s="2" t="n">
        <v>1970</v>
      </c>
      <c r="J55" s="2" t="s">
        <v>399</v>
      </c>
      <c r="K55" s="2" t="n">
        <v>151</v>
      </c>
      <c r="L55" s="0" t="str">
        <f aca="false">VLOOKUP(K55,Залы!A:E,5,0)</f>
        <v>Синема Стар Принц Плаза</v>
      </c>
    </row>
    <row r="56" customFormat="false" ht="15.75" hidden="true" customHeight="true" outlineLevel="0" collapsed="false">
      <c r="A56" s="2" t="n">
        <v>55</v>
      </c>
      <c r="B56" s="4" t="n">
        <v>44451</v>
      </c>
      <c r="C56" s="5" t="n">
        <v>0.333333333333333</v>
      </c>
      <c r="D56" s="2" t="s">
        <v>391</v>
      </c>
      <c r="E56" s="2" t="s">
        <v>392</v>
      </c>
      <c r="F56" s="2" t="s">
        <v>393</v>
      </c>
      <c r="G56" s="2" t="s">
        <v>394</v>
      </c>
      <c r="H56" s="2" t="s">
        <v>386</v>
      </c>
      <c r="I56" s="2" t="n">
        <v>2021</v>
      </c>
      <c r="J56" s="2" t="s">
        <v>387</v>
      </c>
      <c r="K56" s="2" t="n">
        <v>121</v>
      </c>
      <c r="L56" s="0" t="str">
        <f aca="false">VLOOKUP(K56,Залы!A:E,5,0)</f>
        <v>Москино Юность</v>
      </c>
    </row>
    <row r="57" customFormat="false" ht="15.75" hidden="true" customHeight="true" outlineLevel="0" collapsed="false">
      <c r="A57" s="2" t="n">
        <v>56</v>
      </c>
      <c r="B57" s="4" t="n">
        <v>44479</v>
      </c>
      <c r="C57" s="5" t="n">
        <v>0.583333333333333</v>
      </c>
      <c r="D57" s="2" t="s">
        <v>466</v>
      </c>
      <c r="E57" s="2" t="s">
        <v>467</v>
      </c>
      <c r="F57" s="2" t="s">
        <v>393</v>
      </c>
      <c r="G57" s="2" t="s">
        <v>420</v>
      </c>
      <c r="H57" s="2" t="s">
        <v>397</v>
      </c>
      <c r="I57" s="2" t="n">
        <v>2021</v>
      </c>
      <c r="J57" s="2" t="s">
        <v>387</v>
      </c>
      <c r="K57" s="2" t="n">
        <v>158</v>
      </c>
      <c r="L57" s="0" t="str">
        <f aca="false">VLOOKUP(K57,Залы!A:E,5,0)</f>
        <v>Каро Фильм Южное Бутово</v>
      </c>
    </row>
    <row r="58" customFormat="false" ht="15.75" hidden="true" customHeight="true" outlineLevel="0" collapsed="false">
      <c r="A58" s="2" t="n">
        <v>57</v>
      </c>
      <c r="B58" s="4" t="n">
        <v>44501</v>
      </c>
      <c r="C58" s="5" t="n">
        <v>0.333333333333333</v>
      </c>
      <c r="D58" s="2" t="s">
        <v>452</v>
      </c>
      <c r="E58" s="2" t="s">
        <v>453</v>
      </c>
      <c r="F58" s="2" t="s">
        <v>384</v>
      </c>
      <c r="G58" s="2" t="s">
        <v>385</v>
      </c>
      <c r="H58" s="2" t="s">
        <v>386</v>
      </c>
      <c r="I58" s="2" t="n">
        <v>2021</v>
      </c>
      <c r="J58" s="2" t="s">
        <v>387</v>
      </c>
      <c r="K58" s="2" t="n">
        <v>185</v>
      </c>
      <c r="L58" s="0" t="str">
        <f aca="false">VLOOKUP(K58,Залы!A:E,5,0)</f>
        <v>Домжур</v>
      </c>
    </row>
    <row r="59" customFormat="false" ht="15.75" hidden="true" customHeight="true" outlineLevel="0" collapsed="false">
      <c r="A59" s="2" t="n">
        <v>58</v>
      </c>
      <c r="B59" s="4" t="n">
        <v>44472</v>
      </c>
      <c r="C59" s="5" t="n">
        <v>0.333333333333333</v>
      </c>
      <c r="D59" s="2" t="s">
        <v>468</v>
      </c>
      <c r="E59" s="2" t="s">
        <v>469</v>
      </c>
      <c r="F59" s="2" t="s">
        <v>384</v>
      </c>
      <c r="G59" s="2" t="s">
        <v>420</v>
      </c>
      <c r="H59" s="2" t="s">
        <v>397</v>
      </c>
      <c r="I59" s="2" t="n">
        <v>2015</v>
      </c>
      <c r="J59" s="2" t="s">
        <v>470</v>
      </c>
      <c r="K59" s="2" t="n">
        <v>121</v>
      </c>
      <c r="L59" s="0" t="str">
        <f aca="false">VLOOKUP(K59,Залы!A:E,5,0)</f>
        <v>Москино Юность</v>
      </c>
    </row>
    <row r="60" customFormat="false" ht="15.75" hidden="true" customHeight="true" outlineLevel="0" collapsed="false">
      <c r="A60" s="2" t="n">
        <v>59</v>
      </c>
      <c r="B60" s="4" t="n">
        <v>44522</v>
      </c>
      <c r="C60" s="5" t="n">
        <v>0.833333333333333</v>
      </c>
      <c r="D60" s="2" t="s">
        <v>471</v>
      </c>
      <c r="E60" s="2" t="s">
        <v>396</v>
      </c>
      <c r="F60" s="2" t="s">
        <v>384</v>
      </c>
      <c r="G60" s="2" t="s">
        <v>385</v>
      </c>
      <c r="H60" s="2" t="s">
        <v>386</v>
      </c>
      <c r="I60" s="2" t="n">
        <v>1971</v>
      </c>
      <c r="J60" s="2" t="s">
        <v>399</v>
      </c>
      <c r="K60" s="2" t="n">
        <v>29</v>
      </c>
      <c r="L60" s="0" t="str">
        <f aca="false">VLOOKUP(K60,Залы!A:E,5,0)</f>
        <v>Горизонт</v>
      </c>
    </row>
    <row r="61" customFormat="false" ht="15.75" hidden="true" customHeight="true" outlineLevel="0" collapsed="false">
      <c r="A61" s="2" t="n">
        <v>60</v>
      </c>
      <c r="B61" s="4" t="n">
        <v>44497</v>
      </c>
      <c r="C61" s="5" t="n">
        <v>0.5</v>
      </c>
      <c r="D61" s="2" t="s">
        <v>472</v>
      </c>
      <c r="E61" s="2" t="s">
        <v>473</v>
      </c>
      <c r="F61" s="2" t="s">
        <v>384</v>
      </c>
      <c r="G61" s="2" t="s">
        <v>385</v>
      </c>
      <c r="H61" s="2" t="s">
        <v>390</v>
      </c>
      <c r="I61" s="2" t="n">
        <v>2021</v>
      </c>
      <c r="J61" s="2" t="s">
        <v>474</v>
      </c>
      <c r="K61" s="2" t="n">
        <v>35</v>
      </c>
      <c r="L61" s="0" t="str">
        <f aca="false">VLOOKUP(K61,Залы!A:E,5,0)</f>
        <v>Синема Стар Принц Плаза</v>
      </c>
    </row>
    <row r="62" customFormat="false" ht="15.75" hidden="true" customHeight="true" outlineLevel="0" collapsed="false">
      <c r="A62" s="2" t="n">
        <v>61</v>
      </c>
      <c r="B62" s="4" t="n">
        <v>44530</v>
      </c>
      <c r="C62" s="5" t="n">
        <v>0.833333333333333</v>
      </c>
      <c r="D62" s="2" t="s">
        <v>466</v>
      </c>
      <c r="E62" s="2" t="s">
        <v>467</v>
      </c>
      <c r="F62" s="2" t="s">
        <v>393</v>
      </c>
      <c r="G62" s="2" t="s">
        <v>420</v>
      </c>
      <c r="H62" s="2" t="s">
        <v>397</v>
      </c>
      <c r="I62" s="2" t="n">
        <v>2021</v>
      </c>
      <c r="J62" s="2" t="s">
        <v>387</v>
      </c>
      <c r="K62" s="2" t="n">
        <v>111</v>
      </c>
      <c r="L62" s="0" t="str">
        <f aca="false">VLOOKUP(K62,Залы!A:E,5,0)</f>
        <v>Люксор Гудзон</v>
      </c>
    </row>
    <row r="63" customFormat="false" ht="15.75" hidden="true" customHeight="true" outlineLevel="0" collapsed="false">
      <c r="A63" s="2" t="n">
        <v>62</v>
      </c>
      <c r="B63" s="4" t="n">
        <v>44500</v>
      </c>
      <c r="C63" s="5" t="n">
        <v>0.583333333333333</v>
      </c>
      <c r="D63" s="2" t="s">
        <v>404</v>
      </c>
      <c r="E63" s="2" t="s">
        <v>396</v>
      </c>
      <c r="F63" s="2" t="s">
        <v>384</v>
      </c>
      <c r="G63" s="2" t="s">
        <v>385</v>
      </c>
      <c r="H63" s="2" t="s">
        <v>386</v>
      </c>
      <c r="I63" s="2" t="n">
        <v>1970</v>
      </c>
      <c r="J63" s="2" t="s">
        <v>399</v>
      </c>
      <c r="K63" s="2" t="n">
        <v>145</v>
      </c>
      <c r="L63" s="0" t="str">
        <f aca="false">VLOOKUP(K63,Залы!A:E,5,0)</f>
        <v>Каро Фильм Щука</v>
      </c>
    </row>
    <row r="64" customFormat="false" ht="15.75" hidden="true" customHeight="true" outlineLevel="0" collapsed="false">
      <c r="A64" s="2" t="n">
        <v>63</v>
      </c>
      <c r="B64" s="4" t="n">
        <v>44463</v>
      </c>
      <c r="C64" s="5" t="n">
        <v>0.5</v>
      </c>
      <c r="D64" s="2" t="s">
        <v>471</v>
      </c>
      <c r="E64" s="2" t="s">
        <v>396</v>
      </c>
      <c r="F64" s="2" t="s">
        <v>384</v>
      </c>
      <c r="G64" s="2" t="s">
        <v>385</v>
      </c>
      <c r="H64" s="2" t="s">
        <v>386</v>
      </c>
      <c r="I64" s="2" t="n">
        <v>1971</v>
      </c>
      <c r="J64" s="2" t="s">
        <v>399</v>
      </c>
      <c r="K64" s="2" t="n">
        <v>114</v>
      </c>
      <c r="L64" s="0" t="str">
        <f aca="false">VLOOKUP(K64,Залы!A:E,5,0)</f>
        <v>Октябрь</v>
      </c>
    </row>
    <row r="65" customFormat="false" ht="15.75" hidden="true" customHeight="true" outlineLevel="0" collapsed="false">
      <c r="A65" s="2" t="n">
        <v>64</v>
      </c>
      <c r="B65" s="4" t="n">
        <v>44471</v>
      </c>
      <c r="C65" s="5" t="n">
        <v>0.5</v>
      </c>
      <c r="D65" s="2" t="s">
        <v>475</v>
      </c>
      <c r="E65" s="2" t="s">
        <v>476</v>
      </c>
      <c r="F65" s="2" t="s">
        <v>393</v>
      </c>
      <c r="G65" s="2" t="s">
        <v>434</v>
      </c>
      <c r="H65" s="2" t="s">
        <v>397</v>
      </c>
      <c r="I65" s="2" t="n">
        <v>2013</v>
      </c>
      <c r="J65" s="2" t="s">
        <v>387</v>
      </c>
      <c r="K65" s="2" t="n">
        <v>72</v>
      </c>
      <c r="L65" s="0" t="str">
        <f aca="false">VLOOKUP(K65,Залы!A:E,5,0)</f>
        <v>Люксор Весна</v>
      </c>
    </row>
    <row r="66" customFormat="false" ht="15.75" hidden="true" customHeight="true" outlineLevel="0" collapsed="false">
      <c r="A66" s="2" t="n">
        <v>65</v>
      </c>
      <c r="B66" s="4" t="n">
        <v>44495</v>
      </c>
      <c r="C66" s="5" t="n">
        <v>0.333333333333333</v>
      </c>
      <c r="D66" s="2" t="s">
        <v>427</v>
      </c>
      <c r="E66" s="2" t="s">
        <v>428</v>
      </c>
      <c r="F66" s="2" t="s">
        <v>393</v>
      </c>
      <c r="G66" s="2" t="s">
        <v>385</v>
      </c>
      <c r="H66" s="2" t="s">
        <v>390</v>
      </c>
      <c r="I66" s="2" t="n">
        <v>2021</v>
      </c>
      <c r="J66" s="2" t="s">
        <v>387</v>
      </c>
      <c r="K66" s="2" t="n">
        <v>93</v>
      </c>
      <c r="L66" s="0" t="str">
        <f aca="false">VLOOKUP(K66,Залы!A:E,5,0)</f>
        <v>Каро Фильм Тёплый Стан</v>
      </c>
    </row>
    <row r="67" customFormat="false" ht="15.75" hidden="true" customHeight="true" outlineLevel="0" collapsed="false">
      <c r="A67" s="2" t="n">
        <v>66</v>
      </c>
      <c r="B67" s="4" t="n">
        <v>44471</v>
      </c>
      <c r="C67" s="5" t="n">
        <v>0.916666666666667</v>
      </c>
      <c r="D67" s="2" t="s">
        <v>439</v>
      </c>
      <c r="E67" s="2" t="s">
        <v>440</v>
      </c>
      <c r="F67" s="2" t="s">
        <v>393</v>
      </c>
      <c r="G67" s="2" t="s">
        <v>385</v>
      </c>
      <c r="H67" s="2" t="s">
        <v>386</v>
      </c>
      <c r="I67" s="2" t="n">
        <v>2021</v>
      </c>
      <c r="J67" s="2" t="s">
        <v>387</v>
      </c>
      <c r="K67" s="2" t="n">
        <v>103</v>
      </c>
      <c r="L67" s="0" t="str">
        <f aca="false">VLOOKUP(K67,Залы!A:E,5,0)</f>
        <v>Иллюзион</v>
      </c>
    </row>
    <row r="68" customFormat="false" ht="15.75" hidden="true" customHeight="true" outlineLevel="0" collapsed="false">
      <c r="A68" s="2" t="n">
        <v>67</v>
      </c>
      <c r="B68" s="4" t="n">
        <v>44527</v>
      </c>
      <c r="C68" s="5" t="n">
        <v>0.75</v>
      </c>
      <c r="D68" s="2" t="s">
        <v>416</v>
      </c>
      <c r="E68" s="2" t="s">
        <v>417</v>
      </c>
      <c r="F68" s="2" t="s">
        <v>384</v>
      </c>
      <c r="G68" s="2" t="s">
        <v>394</v>
      </c>
      <c r="H68" s="2" t="s">
        <v>390</v>
      </c>
      <c r="I68" s="2" t="n">
        <v>2021</v>
      </c>
      <c r="J68" s="2" t="s">
        <v>387</v>
      </c>
      <c r="K68" s="2" t="n">
        <v>208</v>
      </c>
      <c r="L68" s="0" t="str">
        <f aca="false">VLOOKUP(K68,Залы!A:E,5,0)</f>
        <v>Релизпарк Зеленоград</v>
      </c>
    </row>
    <row r="69" customFormat="false" ht="15.75" hidden="true" customHeight="true" outlineLevel="0" collapsed="false">
      <c r="A69" s="2" t="n">
        <v>68</v>
      </c>
      <c r="B69" s="4" t="n">
        <v>44527</v>
      </c>
      <c r="C69" s="5" t="n">
        <v>0.833333333333333</v>
      </c>
      <c r="D69" s="2" t="s">
        <v>477</v>
      </c>
      <c r="E69" s="2" t="s">
        <v>478</v>
      </c>
      <c r="F69" s="2" t="s">
        <v>384</v>
      </c>
      <c r="G69" s="2" t="s">
        <v>420</v>
      </c>
      <c r="H69" s="2" t="s">
        <v>397</v>
      </c>
      <c r="I69" s="2" t="n">
        <v>2021</v>
      </c>
      <c r="J69" s="2" t="s">
        <v>479</v>
      </c>
      <c r="K69" s="2" t="n">
        <v>164</v>
      </c>
      <c r="L69" s="0" t="str">
        <f aca="false">VLOOKUP(K69,Залы!A:E,5,0)</f>
        <v>Каро Фильм на Вернадского</v>
      </c>
    </row>
    <row r="70" customFormat="false" ht="15.75" hidden="true" customHeight="true" outlineLevel="0" collapsed="false">
      <c r="A70" s="2" t="n">
        <v>69</v>
      </c>
      <c r="B70" s="4" t="n">
        <v>44481</v>
      </c>
      <c r="C70" s="5" t="n">
        <v>0.916666666666667</v>
      </c>
      <c r="D70" s="2" t="s">
        <v>425</v>
      </c>
      <c r="E70" s="2" t="s">
        <v>426</v>
      </c>
      <c r="F70" s="2" t="s">
        <v>384</v>
      </c>
      <c r="G70" s="2" t="s">
        <v>385</v>
      </c>
      <c r="H70" s="2" t="s">
        <v>386</v>
      </c>
      <c r="I70" s="2" t="n">
        <v>2021</v>
      </c>
      <c r="J70" s="2" t="s">
        <v>387</v>
      </c>
      <c r="K70" s="2" t="n">
        <v>171</v>
      </c>
      <c r="L70" s="0" t="str">
        <f aca="false">VLOOKUP(K70,Залы!A:E,5,0)</f>
        <v>Каро Фильм Иридиум</v>
      </c>
    </row>
    <row r="71" customFormat="false" ht="15.75" hidden="true" customHeight="true" outlineLevel="0" collapsed="false">
      <c r="A71" s="2" t="n">
        <v>70</v>
      </c>
      <c r="B71" s="4" t="n">
        <v>44482</v>
      </c>
      <c r="C71" s="5" t="n">
        <v>0.583333333333333</v>
      </c>
      <c r="D71" s="2" t="s">
        <v>432</v>
      </c>
      <c r="E71" s="2" t="s">
        <v>433</v>
      </c>
      <c r="F71" s="2" t="s">
        <v>393</v>
      </c>
      <c r="G71" s="2" t="s">
        <v>434</v>
      </c>
      <c r="H71" s="2" t="s">
        <v>390</v>
      </c>
      <c r="I71" s="2" t="n">
        <v>2021</v>
      </c>
      <c r="J71" s="2" t="s">
        <v>387</v>
      </c>
      <c r="K71" s="2" t="n">
        <v>106</v>
      </c>
      <c r="L71" s="0" t="str">
        <f aca="false">VLOOKUP(K71,Залы!A:E,5,0)</f>
        <v>Москино Факел</v>
      </c>
    </row>
    <row r="72" customFormat="false" ht="15.75" hidden="true" customHeight="true" outlineLevel="0" collapsed="false">
      <c r="A72" s="2" t="n">
        <v>71</v>
      </c>
      <c r="B72" s="4" t="n">
        <v>44452</v>
      </c>
      <c r="C72" s="5" t="n">
        <v>0.583333333333333</v>
      </c>
      <c r="D72" s="2" t="s">
        <v>480</v>
      </c>
      <c r="E72" s="2" t="s">
        <v>481</v>
      </c>
      <c r="F72" s="2" t="s">
        <v>393</v>
      </c>
      <c r="G72" s="2" t="s">
        <v>394</v>
      </c>
      <c r="H72" s="2" t="s">
        <v>386</v>
      </c>
      <c r="I72" s="2" t="n">
        <v>2021</v>
      </c>
      <c r="J72" s="2" t="s">
        <v>387</v>
      </c>
      <c r="K72" s="2" t="n">
        <v>73</v>
      </c>
      <c r="L72" s="0" t="str">
        <f aca="false">VLOOKUP(K72,Залы!A:E,5,0)</f>
        <v>Релизпарк Зеленоград</v>
      </c>
    </row>
    <row r="73" customFormat="false" ht="15.75" hidden="true" customHeight="true" outlineLevel="0" collapsed="false">
      <c r="A73" s="2" t="n">
        <v>72</v>
      </c>
      <c r="B73" s="4" t="n">
        <v>44521</v>
      </c>
      <c r="C73" s="5" t="n">
        <v>0.5</v>
      </c>
      <c r="D73" s="2" t="s">
        <v>416</v>
      </c>
      <c r="E73" s="2" t="s">
        <v>417</v>
      </c>
      <c r="F73" s="2" t="s">
        <v>384</v>
      </c>
      <c r="G73" s="2" t="s">
        <v>394</v>
      </c>
      <c r="H73" s="2" t="s">
        <v>390</v>
      </c>
      <c r="I73" s="2" t="n">
        <v>2021</v>
      </c>
      <c r="J73" s="2" t="s">
        <v>387</v>
      </c>
      <c r="K73" s="2" t="n">
        <v>120</v>
      </c>
      <c r="L73" s="0" t="str">
        <f aca="false">VLOOKUP(K73,Залы!A:E,5,0)</f>
        <v>Каро Фильм Тёплый Стан</v>
      </c>
    </row>
    <row r="74" customFormat="false" ht="15.75" hidden="false" customHeight="true" outlineLevel="0" collapsed="false">
      <c r="A74" s="2" t="n">
        <v>780</v>
      </c>
      <c r="B74" s="4" t="n">
        <v>44493</v>
      </c>
      <c r="C74" s="5" t="n">
        <v>0.916666666666667</v>
      </c>
      <c r="D74" s="2" t="s">
        <v>429</v>
      </c>
      <c r="E74" s="2" t="s">
        <v>430</v>
      </c>
      <c r="F74" s="2" t="s">
        <v>384</v>
      </c>
      <c r="G74" s="2" t="s">
        <v>385</v>
      </c>
      <c r="H74" s="2" t="s">
        <v>390</v>
      </c>
      <c r="I74" s="2" t="n">
        <v>2021</v>
      </c>
      <c r="J74" s="2" t="s">
        <v>431</v>
      </c>
      <c r="K74" s="2" t="n">
        <v>12</v>
      </c>
      <c r="L74" s="0" t="str">
        <f aca="false">VLOOKUP(K74,Залы!A:E,5,0)</f>
        <v>Октябрь</v>
      </c>
    </row>
    <row r="75" customFormat="false" ht="15.75" hidden="true" customHeight="true" outlineLevel="0" collapsed="false">
      <c r="A75" s="2" t="n">
        <v>74</v>
      </c>
      <c r="B75" s="4" t="n">
        <v>44473</v>
      </c>
      <c r="C75" s="5" t="n">
        <v>0.666666666666667</v>
      </c>
      <c r="D75" s="2" t="s">
        <v>482</v>
      </c>
      <c r="E75" s="2" t="s">
        <v>396</v>
      </c>
      <c r="F75" s="2" t="s">
        <v>384</v>
      </c>
      <c r="G75" s="2" t="s">
        <v>385</v>
      </c>
      <c r="H75" s="2" t="s">
        <v>397</v>
      </c>
      <c r="I75" s="2" t="n">
        <v>1985</v>
      </c>
      <c r="J75" s="2" t="s">
        <v>399</v>
      </c>
      <c r="K75" s="2" t="n">
        <v>30</v>
      </c>
      <c r="L75" s="0" t="str">
        <f aca="false">VLOOKUP(K75,Залы!A:E,5,0)</f>
        <v>Каро Фильм Каширский</v>
      </c>
    </row>
    <row r="76" customFormat="false" ht="15.75" hidden="true" customHeight="true" outlineLevel="0" collapsed="false">
      <c r="A76" s="2" t="n">
        <v>75</v>
      </c>
      <c r="B76" s="4" t="n">
        <v>44441</v>
      </c>
      <c r="C76" s="5" t="n">
        <v>0.333333333333333</v>
      </c>
      <c r="D76" s="2" t="s">
        <v>461</v>
      </c>
      <c r="E76" s="2" t="s">
        <v>462</v>
      </c>
      <c r="F76" s="2" t="s">
        <v>393</v>
      </c>
      <c r="G76" s="2" t="s">
        <v>385</v>
      </c>
      <c r="H76" s="2" t="s">
        <v>390</v>
      </c>
      <c r="I76" s="2" t="n">
        <v>2020</v>
      </c>
      <c r="J76" s="2" t="s">
        <v>387</v>
      </c>
      <c r="K76" s="2" t="n">
        <v>61</v>
      </c>
      <c r="L76" s="0" t="str">
        <f aca="false">VLOOKUP(K76,Залы!A:E,5,0)</f>
        <v>Синема Стар Принц Плаза</v>
      </c>
    </row>
    <row r="77" customFormat="false" ht="15.75" hidden="true" customHeight="true" outlineLevel="0" collapsed="false">
      <c r="A77" s="2" t="n">
        <v>76</v>
      </c>
      <c r="B77" s="4" t="n">
        <v>44476</v>
      </c>
      <c r="C77" s="5" t="n">
        <v>0.666666666666667</v>
      </c>
      <c r="D77" s="2" t="s">
        <v>483</v>
      </c>
      <c r="E77" s="2" t="s">
        <v>484</v>
      </c>
      <c r="F77" s="2" t="s">
        <v>393</v>
      </c>
      <c r="G77" s="2" t="s">
        <v>385</v>
      </c>
      <c r="H77" s="2" t="s">
        <v>397</v>
      </c>
      <c r="I77" s="2" t="n">
        <v>2021</v>
      </c>
      <c r="J77" s="2" t="s">
        <v>387</v>
      </c>
      <c r="K77" s="2" t="n">
        <v>29</v>
      </c>
      <c r="L77" s="0" t="str">
        <f aca="false">VLOOKUP(K77,Залы!A:E,5,0)</f>
        <v>Горизонт</v>
      </c>
    </row>
    <row r="78" customFormat="false" ht="15.75" hidden="true" customHeight="true" outlineLevel="0" collapsed="false">
      <c r="A78" s="2" t="n">
        <v>77</v>
      </c>
      <c r="B78" s="4" t="n">
        <v>44525</v>
      </c>
      <c r="C78" s="5" t="n">
        <v>0.583333333333333</v>
      </c>
      <c r="D78" s="2" t="s">
        <v>444</v>
      </c>
      <c r="E78" s="2" t="s">
        <v>445</v>
      </c>
      <c r="F78" s="2" t="s">
        <v>393</v>
      </c>
      <c r="G78" s="2" t="s">
        <v>385</v>
      </c>
      <c r="H78" s="2" t="s">
        <v>390</v>
      </c>
      <c r="I78" s="2" t="n">
        <v>2021</v>
      </c>
      <c r="J78" s="2" t="s">
        <v>387</v>
      </c>
      <c r="K78" s="2" t="n">
        <v>98</v>
      </c>
      <c r="L78" s="0" t="str">
        <f aca="false">VLOOKUP(K78,Залы!A:E,5,0)</f>
        <v>Москино Полёт</v>
      </c>
    </row>
    <row r="79" customFormat="false" ht="15.75" hidden="true" customHeight="true" outlineLevel="0" collapsed="false">
      <c r="A79" s="2" t="n">
        <v>78</v>
      </c>
      <c r="B79" s="4" t="n">
        <v>44451</v>
      </c>
      <c r="C79" s="5" t="n">
        <v>0.333333333333333</v>
      </c>
      <c r="D79" s="2" t="s">
        <v>391</v>
      </c>
      <c r="E79" s="2" t="s">
        <v>392</v>
      </c>
      <c r="F79" s="2" t="s">
        <v>393</v>
      </c>
      <c r="G79" s="2" t="s">
        <v>394</v>
      </c>
      <c r="H79" s="2" t="s">
        <v>386</v>
      </c>
      <c r="I79" s="2" t="n">
        <v>2021</v>
      </c>
      <c r="J79" s="2" t="s">
        <v>387</v>
      </c>
      <c r="K79" s="2" t="n">
        <v>116</v>
      </c>
      <c r="L79" s="0" t="str">
        <f aca="false">VLOOKUP(K79,Залы!A:E,5,0)</f>
        <v>Москино Салют</v>
      </c>
    </row>
    <row r="80" customFormat="false" ht="15.75" hidden="true" customHeight="true" outlineLevel="0" collapsed="false">
      <c r="A80" s="2" t="n">
        <v>79</v>
      </c>
      <c r="B80" s="4" t="n">
        <v>44494</v>
      </c>
      <c r="C80" s="5" t="n">
        <v>0.583333333333333</v>
      </c>
      <c r="D80" s="2" t="s">
        <v>432</v>
      </c>
      <c r="E80" s="2" t="s">
        <v>433</v>
      </c>
      <c r="F80" s="2" t="s">
        <v>393</v>
      </c>
      <c r="G80" s="2" t="s">
        <v>434</v>
      </c>
      <c r="H80" s="2" t="s">
        <v>390</v>
      </c>
      <c r="I80" s="2" t="n">
        <v>2021</v>
      </c>
      <c r="J80" s="2" t="s">
        <v>387</v>
      </c>
      <c r="K80" s="2" t="n">
        <v>203</v>
      </c>
      <c r="L80" s="0" t="str">
        <f aca="false">VLOOKUP(K80,Залы!A:E,5,0)</f>
        <v>Балтика</v>
      </c>
    </row>
    <row r="81" customFormat="false" ht="15.75" hidden="true" customHeight="true" outlineLevel="0" collapsed="false">
      <c r="A81" s="2" t="n">
        <v>80</v>
      </c>
      <c r="B81" s="4" t="n">
        <v>44490</v>
      </c>
      <c r="C81" s="5" t="n">
        <v>0.916666666666667</v>
      </c>
      <c r="D81" s="2" t="s">
        <v>395</v>
      </c>
      <c r="E81" s="2" t="s">
        <v>396</v>
      </c>
      <c r="F81" s="2" t="s">
        <v>384</v>
      </c>
      <c r="G81" s="2" t="s">
        <v>385</v>
      </c>
      <c r="H81" s="2" t="s">
        <v>397</v>
      </c>
      <c r="I81" s="2" t="s">
        <v>398</v>
      </c>
      <c r="J81" s="2" t="s">
        <v>399</v>
      </c>
      <c r="K81" s="2" t="n">
        <v>198</v>
      </c>
      <c r="L81" s="0" t="str">
        <f aca="false">VLOOKUP(K81,Залы!A:E,5,0)</f>
        <v>Каро Фильм Атриум</v>
      </c>
    </row>
    <row r="82" customFormat="false" ht="15.75" hidden="true" customHeight="true" outlineLevel="0" collapsed="false">
      <c r="A82" s="2" t="n">
        <v>81</v>
      </c>
      <c r="B82" s="4" t="n">
        <v>44467</v>
      </c>
      <c r="C82" s="5" t="n">
        <v>0.333333333333333</v>
      </c>
      <c r="D82" s="2" t="s">
        <v>412</v>
      </c>
      <c r="E82" s="2" t="s">
        <v>413</v>
      </c>
      <c r="F82" s="2" t="s">
        <v>414</v>
      </c>
      <c r="G82" s="2" t="s">
        <v>394</v>
      </c>
      <c r="H82" s="2" t="s">
        <v>386</v>
      </c>
      <c r="I82" s="2" t="n">
        <v>2021</v>
      </c>
      <c r="J82" s="2" t="s">
        <v>387</v>
      </c>
      <c r="K82" s="2" t="n">
        <v>108</v>
      </c>
      <c r="L82" s="0" t="str">
        <f aca="false">VLOOKUP(K82,Залы!A:E,5,0)</f>
        <v>Каро Фильм Sky 17</v>
      </c>
    </row>
    <row r="83" customFormat="false" ht="15.75" hidden="true" customHeight="true" outlineLevel="0" collapsed="false">
      <c r="A83" s="2" t="n">
        <v>82</v>
      </c>
      <c r="B83" s="4" t="n">
        <v>44451</v>
      </c>
      <c r="C83" s="5" t="n">
        <v>0.833333333333333</v>
      </c>
      <c r="D83" s="2" t="s">
        <v>395</v>
      </c>
      <c r="E83" s="2" t="s">
        <v>396</v>
      </c>
      <c r="F83" s="2" t="s">
        <v>384</v>
      </c>
      <c r="G83" s="2" t="s">
        <v>385</v>
      </c>
      <c r="H83" s="2" t="s">
        <v>397</v>
      </c>
      <c r="I83" s="2" t="s">
        <v>398</v>
      </c>
      <c r="J83" s="2" t="s">
        <v>399</v>
      </c>
      <c r="K83" s="2" t="n">
        <v>32</v>
      </c>
      <c r="L83" s="0" t="str">
        <f aca="false">VLOOKUP(K83,Залы!A:E,5,0)</f>
        <v>Времена года</v>
      </c>
    </row>
    <row r="84" customFormat="false" ht="15.75" hidden="true" customHeight="true" outlineLevel="0" collapsed="false">
      <c r="A84" s="2" t="n">
        <v>83</v>
      </c>
      <c r="B84" s="4" t="n">
        <v>44475</v>
      </c>
      <c r="C84" s="5" t="n">
        <v>0.5</v>
      </c>
      <c r="D84" s="2" t="s">
        <v>432</v>
      </c>
      <c r="E84" s="2" t="s">
        <v>433</v>
      </c>
      <c r="F84" s="2" t="s">
        <v>393</v>
      </c>
      <c r="G84" s="2" t="s">
        <v>434</v>
      </c>
      <c r="H84" s="2" t="s">
        <v>390</v>
      </c>
      <c r="I84" s="2" t="n">
        <v>2021</v>
      </c>
      <c r="J84" s="2" t="s">
        <v>387</v>
      </c>
      <c r="K84" s="2" t="n">
        <v>63</v>
      </c>
      <c r="L84" s="0" t="str">
        <f aca="false">VLOOKUP(K84,Залы!A:E,5,0)</f>
        <v>Каро Фильм Sky 17</v>
      </c>
    </row>
    <row r="85" customFormat="false" ht="15.75" hidden="true" customHeight="true" outlineLevel="0" collapsed="false">
      <c r="A85" s="2" t="n">
        <v>84</v>
      </c>
      <c r="B85" s="4" t="n">
        <v>44506</v>
      </c>
      <c r="C85" s="5" t="n">
        <v>0.75</v>
      </c>
      <c r="D85" s="2" t="s">
        <v>442</v>
      </c>
      <c r="E85" s="2" t="s">
        <v>443</v>
      </c>
      <c r="F85" s="2" t="s">
        <v>384</v>
      </c>
      <c r="G85" s="2" t="s">
        <v>420</v>
      </c>
      <c r="H85" s="2" t="s">
        <v>421</v>
      </c>
      <c r="I85" s="2" t="n">
        <v>2021</v>
      </c>
      <c r="J85" s="2" t="s">
        <v>387</v>
      </c>
      <c r="K85" s="2" t="n">
        <v>142</v>
      </c>
      <c r="L85" s="0" t="str">
        <f aca="false">VLOOKUP(K85,Залы!A:E,5,0)</f>
        <v>Пять звёзд на Новокузнецкой</v>
      </c>
    </row>
    <row r="86" customFormat="false" ht="15.75" hidden="true" customHeight="true" outlineLevel="0" collapsed="false">
      <c r="A86" s="2" t="n">
        <v>85</v>
      </c>
      <c r="B86" s="4" t="n">
        <v>44458</v>
      </c>
      <c r="C86" s="5" t="n">
        <v>0.916666666666667</v>
      </c>
      <c r="D86" s="2" t="s">
        <v>485</v>
      </c>
      <c r="E86" s="2" t="s">
        <v>486</v>
      </c>
      <c r="F86" s="2" t="s">
        <v>384</v>
      </c>
      <c r="G86" s="2" t="s">
        <v>385</v>
      </c>
      <c r="H86" s="2" t="s">
        <v>386</v>
      </c>
      <c r="I86" s="2" t="n">
        <v>1988</v>
      </c>
      <c r="J86" s="2" t="s">
        <v>399</v>
      </c>
      <c r="K86" s="2" t="n">
        <v>183</v>
      </c>
      <c r="L86" s="0" t="str">
        <f aca="false">VLOOKUP(K86,Залы!A:E,5,0)</f>
        <v>Синема Стар Принц Плаза</v>
      </c>
    </row>
    <row r="87" customFormat="false" ht="15.75" hidden="true" customHeight="true" outlineLevel="0" collapsed="false">
      <c r="A87" s="2" t="n">
        <v>86</v>
      </c>
      <c r="B87" s="4" t="n">
        <v>44477</v>
      </c>
      <c r="C87" s="5" t="n">
        <v>0.833333333333333</v>
      </c>
      <c r="D87" s="2" t="s">
        <v>487</v>
      </c>
      <c r="E87" s="2" t="s">
        <v>396</v>
      </c>
      <c r="F87" s="2" t="s">
        <v>384</v>
      </c>
      <c r="G87" s="2" t="s">
        <v>385</v>
      </c>
      <c r="H87" s="2" t="s">
        <v>397</v>
      </c>
      <c r="I87" s="2" t="n">
        <v>1978</v>
      </c>
      <c r="J87" s="2" t="s">
        <v>399</v>
      </c>
      <c r="K87" s="2" t="n">
        <v>180</v>
      </c>
      <c r="L87" s="0" t="str">
        <f aca="false">VLOOKUP(K87,Залы!A:E,5,0)</f>
        <v>Каро Алтуфьево</v>
      </c>
    </row>
    <row r="88" customFormat="false" ht="15.75" hidden="true" customHeight="true" outlineLevel="0" collapsed="false">
      <c r="A88" s="2" t="n">
        <v>87</v>
      </c>
      <c r="B88" s="4" t="n">
        <v>44470</v>
      </c>
      <c r="C88" s="5" t="n">
        <v>0.5</v>
      </c>
      <c r="D88" s="2" t="s">
        <v>425</v>
      </c>
      <c r="E88" s="2" t="s">
        <v>426</v>
      </c>
      <c r="F88" s="2" t="s">
        <v>384</v>
      </c>
      <c r="G88" s="2" t="s">
        <v>385</v>
      </c>
      <c r="H88" s="2" t="s">
        <v>386</v>
      </c>
      <c r="I88" s="2" t="n">
        <v>2021</v>
      </c>
      <c r="J88" s="2" t="s">
        <v>387</v>
      </c>
      <c r="K88" s="2" t="n">
        <v>132</v>
      </c>
      <c r="L88" s="0" t="str">
        <f aca="false">VLOOKUP(K88,Залы!A:E,5,0)</f>
        <v>Каро Саларис</v>
      </c>
    </row>
    <row r="89" customFormat="false" ht="15.75" hidden="true" customHeight="true" outlineLevel="0" collapsed="false">
      <c r="A89" s="2" t="n">
        <v>88</v>
      </c>
      <c r="B89" s="4" t="n">
        <v>44472</v>
      </c>
      <c r="C89" s="5" t="n">
        <v>0.833333333333333</v>
      </c>
      <c r="D89" s="2" t="s">
        <v>485</v>
      </c>
      <c r="E89" s="2" t="s">
        <v>486</v>
      </c>
      <c r="F89" s="2" t="s">
        <v>384</v>
      </c>
      <c r="G89" s="2" t="s">
        <v>385</v>
      </c>
      <c r="H89" s="2" t="s">
        <v>386</v>
      </c>
      <c r="I89" s="2" t="n">
        <v>1988</v>
      </c>
      <c r="J89" s="2" t="s">
        <v>399</v>
      </c>
      <c r="K89" s="2" t="n">
        <v>83</v>
      </c>
      <c r="L89" s="0" t="str">
        <f aca="false">VLOOKUP(K89,Залы!A:E,5,0)</f>
        <v>Люксор Гудзон</v>
      </c>
    </row>
    <row r="90" customFormat="false" ht="15.75" hidden="true" customHeight="true" outlineLevel="0" collapsed="false">
      <c r="A90" s="2" t="n">
        <v>89</v>
      </c>
      <c r="B90" s="4" t="n">
        <v>44443</v>
      </c>
      <c r="C90" s="5" t="n">
        <v>0.5</v>
      </c>
      <c r="D90" s="2" t="s">
        <v>488</v>
      </c>
      <c r="E90" s="2" t="s">
        <v>489</v>
      </c>
      <c r="F90" s="2" t="s">
        <v>393</v>
      </c>
      <c r="G90" s="2" t="s">
        <v>385</v>
      </c>
      <c r="H90" s="2" t="s">
        <v>390</v>
      </c>
      <c r="I90" s="2" t="n">
        <v>2013</v>
      </c>
      <c r="J90" s="2" t="s">
        <v>490</v>
      </c>
      <c r="K90" s="2" t="n">
        <v>180</v>
      </c>
      <c r="L90" s="0" t="str">
        <f aca="false">VLOOKUP(K90,Залы!A:E,5,0)</f>
        <v>Каро Алтуфьево</v>
      </c>
    </row>
    <row r="91" customFormat="false" ht="15.75" hidden="true" customHeight="true" outlineLevel="0" collapsed="false">
      <c r="A91" s="2" t="n">
        <v>90</v>
      </c>
      <c r="B91" s="4" t="n">
        <v>44501</v>
      </c>
      <c r="C91" s="5" t="n">
        <v>0.416666666666667</v>
      </c>
      <c r="D91" s="2" t="s">
        <v>454</v>
      </c>
      <c r="E91" s="2" t="s">
        <v>455</v>
      </c>
      <c r="F91" s="2" t="s">
        <v>393</v>
      </c>
      <c r="G91" s="2" t="s">
        <v>385</v>
      </c>
      <c r="H91" s="2" t="s">
        <v>390</v>
      </c>
      <c r="I91" s="2" t="n">
        <v>2011</v>
      </c>
      <c r="J91" s="2" t="s">
        <v>456</v>
      </c>
      <c r="K91" s="2" t="n">
        <v>39</v>
      </c>
      <c r="L91" s="0" t="str">
        <f aca="false">VLOOKUP(K91,Залы!A:E,5,0)</f>
        <v>Иллюзион</v>
      </c>
    </row>
    <row r="92" customFormat="false" ht="15.75" hidden="true" customHeight="true" outlineLevel="0" collapsed="false">
      <c r="A92" s="2" t="n">
        <v>91</v>
      </c>
      <c r="B92" s="4" t="n">
        <v>44462</v>
      </c>
      <c r="C92" s="5" t="n">
        <v>0.333333333333333</v>
      </c>
      <c r="D92" s="2" t="s">
        <v>491</v>
      </c>
      <c r="E92" s="2" t="s">
        <v>492</v>
      </c>
      <c r="F92" s="2" t="s">
        <v>393</v>
      </c>
      <c r="G92" s="2" t="s">
        <v>394</v>
      </c>
      <c r="H92" s="2" t="s">
        <v>386</v>
      </c>
      <c r="I92" s="2" t="n">
        <v>2021</v>
      </c>
      <c r="J92" s="2" t="s">
        <v>387</v>
      </c>
      <c r="K92" s="2" t="n">
        <v>28</v>
      </c>
      <c r="L92" s="0" t="str">
        <f aca="false">VLOOKUP(K92,Залы!A:E,5,0)</f>
        <v>Каро Фильм Южное Бутово</v>
      </c>
    </row>
    <row r="93" customFormat="false" ht="15.75" hidden="true" customHeight="true" outlineLevel="0" collapsed="false">
      <c r="A93" s="2" t="n">
        <v>92</v>
      </c>
      <c r="B93" s="4" t="n">
        <v>44443</v>
      </c>
      <c r="C93" s="5" t="n">
        <v>0.833333333333333</v>
      </c>
      <c r="D93" s="2" t="s">
        <v>491</v>
      </c>
      <c r="E93" s="2" t="s">
        <v>492</v>
      </c>
      <c r="F93" s="2" t="s">
        <v>393</v>
      </c>
      <c r="G93" s="2" t="s">
        <v>394</v>
      </c>
      <c r="H93" s="2" t="s">
        <v>386</v>
      </c>
      <c r="I93" s="2" t="n">
        <v>2021</v>
      </c>
      <c r="J93" s="2" t="s">
        <v>387</v>
      </c>
      <c r="K93" s="2" t="n">
        <v>127</v>
      </c>
      <c r="L93" s="0" t="str">
        <f aca="false">VLOOKUP(K93,Залы!A:E,5,0)</f>
        <v>Люксор Гудзон</v>
      </c>
    </row>
    <row r="94" customFormat="false" ht="15.75" hidden="true" customHeight="true" outlineLevel="0" collapsed="false">
      <c r="A94" s="2" t="n">
        <v>93</v>
      </c>
      <c r="B94" s="4" t="n">
        <v>44469</v>
      </c>
      <c r="C94" s="5" t="n">
        <v>0.5</v>
      </c>
      <c r="D94" s="2" t="s">
        <v>493</v>
      </c>
      <c r="E94" s="2" t="s">
        <v>494</v>
      </c>
      <c r="F94" s="2" t="s">
        <v>384</v>
      </c>
      <c r="G94" s="2" t="s">
        <v>385</v>
      </c>
      <c r="H94" s="2" t="s">
        <v>386</v>
      </c>
      <c r="I94" s="2" t="n">
        <v>2021</v>
      </c>
      <c r="J94" s="2" t="s">
        <v>387</v>
      </c>
      <c r="K94" s="2" t="n">
        <v>125</v>
      </c>
      <c r="L94" s="0" t="str">
        <f aca="false">VLOOKUP(K94,Залы!A:E,5,0)</f>
        <v>Каро Фильм на Вернадского</v>
      </c>
    </row>
    <row r="95" customFormat="false" ht="15.75" hidden="true" customHeight="true" outlineLevel="0" collapsed="false">
      <c r="A95" s="2" t="n">
        <v>94</v>
      </c>
      <c r="B95" s="4" t="n">
        <v>44523</v>
      </c>
      <c r="C95" s="5" t="n">
        <v>0.5</v>
      </c>
      <c r="D95" s="2" t="s">
        <v>448</v>
      </c>
      <c r="E95" s="2" t="s">
        <v>449</v>
      </c>
      <c r="F95" s="2" t="s">
        <v>384</v>
      </c>
      <c r="G95" s="2" t="s">
        <v>385</v>
      </c>
      <c r="H95" s="2" t="s">
        <v>390</v>
      </c>
      <c r="I95" s="2" t="n">
        <v>2021</v>
      </c>
      <c r="J95" s="2" t="s">
        <v>387</v>
      </c>
      <c r="K95" s="2" t="n">
        <v>97</v>
      </c>
      <c r="L95" s="0" t="str">
        <f aca="false">VLOOKUP(K95,Залы!A:E,5,0)</f>
        <v>Москино Звезда</v>
      </c>
    </row>
    <row r="96" customFormat="false" ht="15.75" hidden="true" customHeight="true" outlineLevel="0" collapsed="false">
      <c r="A96" s="2" t="n">
        <v>95</v>
      </c>
      <c r="B96" s="4" t="n">
        <v>44461</v>
      </c>
      <c r="C96" s="5" t="n">
        <v>0.333333333333333</v>
      </c>
      <c r="D96" s="2" t="s">
        <v>495</v>
      </c>
      <c r="E96" s="2" t="s">
        <v>496</v>
      </c>
      <c r="F96" s="2" t="s">
        <v>393</v>
      </c>
      <c r="G96" s="2" t="s">
        <v>394</v>
      </c>
      <c r="H96" s="2" t="s">
        <v>386</v>
      </c>
      <c r="I96" s="2" t="n">
        <v>2020</v>
      </c>
      <c r="J96" s="2" t="s">
        <v>387</v>
      </c>
      <c r="K96" s="2" t="n">
        <v>132</v>
      </c>
      <c r="L96" s="0" t="str">
        <f aca="false">VLOOKUP(K96,Залы!A:E,5,0)</f>
        <v>Каро Саларис</v>
      </c>
    </row>
    <row r="97" customFormat="false" ht="15.75" hidden="true" customHeight="true" outlineLevel="0" collapsed="false">
      <c r="A97" s="2" t="n">
        <v>96</v>
      </c>
      <c r="B97" s="4" t="n">
        <v>44499</v>
      </c>
      <c r="C97" s="5" t="n">
        <v>0.583333333333333</v>
      </c>
      <c r="D97" s="2" t="s">
        <v>497</v>
      </c>
      <c r="E97" s="2" t="s">
        <v>498</v>
      </c>
      <c r="F97" s="2" t="s">
        <v>384</v>
      </c>
      <c r="G97" s="2" t="s">
        <v>385</v>
      </c>
      <c r="H97" s="2" t="s">
        <v>386</v>
      </c>
      <c r="I97" s="2" t="n">
        <v>2020</v>
      </c>
      <c r="J97" s="2" t="s">
        <v>387</v>
      </c>
      <c r="K97" s="2" t="n">
        <v>148</v>
      </c>
      <c r="L97" s="0" t="str">
        <f aca="false">VLOOKUP(K97,Залы!A:E,5,0)</f>
        <v>Балтика</v>
      </c>
    </row>
    <row r="98" customFormat="false" ht="15.75" hidden="true" customHeight="true" outlineLevel="0" collapsed="false">
      <c r="A98" s="2" t="n">
        <v>97</v>
      </c>
      <c r="B98" s="4" t="n">
        <v>44479</v>
      </c>
      <c r="C98" s="5" t="n">
        <v>0.416666666666667</v>
      </c>
      <c r="D98" s="2" t="s">
        <v>429</v>
      </c>
      <c r="E98" s="2" t="s">
        <v>430</v>
      </c>
      <c r="F98" s="2" t="s">
        <v>384</v>
      </c>
      <c r="G98" s="2" t="s">
        <v>385</v>
      </c>
      <c r="H98" s="2" t="s">
        <v>390</v>
      </c>
      <c r="I98" s="2" t="n">
        <v>2021</v>
      </c>
      <c r="J98" s="2" t="s">
        <v>431</v>
      </c>
      <c r="K98" s="2" t="n">
        <v>99</v>
      </c>
      <c r="L98" s="0" t="str">
        <f aca="false">VLOOKUP(K98,Залы!A:E,5,0)</f>
        <v>Каро Фильм Севастопольский</v>
      </c>
    </row>
    <row r="99" customFormat="false" ht="15.75" hidden="true" customHeight="true" outlineLevel="0" collapsed="false">
      <c r="A99" s="2" t="n">
        <v>98</v>
      </c>
      <c r="B99" s="4" t="n">
        <v>44491</v>
      </c>
      <c r="C99" s="5" t="n">
        <v>0.333333333333333</v>
      </c>
      <c r="D99" s="2" t="s">
        <v>499</v>
      </c>
      <c r="E99" s="2" t="s">
        <v>396</v>
      </c>
      <c r="F99" s="2" t="s">
        <v>384</v>
      </c>
      <c r="G99" s="2" t="s">
        <v>385</v>
      </c>
      <c r="H99" s="2" t="s">
        <v>386</v>
      </c>
      <c r="I99" s="2" t="n">
        <v>1957</v>
      </c>
      <c r="J99" s="2" t="s">
        <v>399</v>
      </c>
      <c r="K99" s="2" t="n">
        <v>206</v>
      </c>
      <c r="L99" s="0" t="str">
        <f aca="false">VLOOKUP(K99,Залы!A:E,5,0)</f>
        <v>Каро Фильм Атриум</v>
      </c>
    </row>
    <row r="100" customFormat="false" ht="15.75" hidden="true" customHeight="true" outlineLevel="0" collapsed="false">
      <c r="A100" s="2" t="n">
        <v>99</v>
      </c>
      <c r="B100" s="4" t="n">
        <v>44528</v>
      </c>
      <c r="C100" s="5" t="n">
        <v>0.333333333333333</v>
      </c>
      <c r="D100" s="2" t="s">
        <v>500</v>
      </c>
      <c r="E100" s="2" t="s">
        <v>501</v>
      </c>
      <c r="F100" s="2" t="s">
        <v>393</v>
      </c>
      <c r="G100" s="2" t="s">
        <v>394</v>
      </c>
      <c r="H100" s="2" t="s">
        <v>397</v>
      </c>
      <c r="I100" s="2" t="n">
        <v>2021</v>
      </c>
      <c r="J100" s="2" t="s">
        <v>387</v>
      </c>
      <c r="K100" s="2" t="n">
        <v>157</v>
      </c>
      <c r="L100" s="0" t="str">
        <f aca="false">VLOOKUP(K100,Залы!A:E,5,0)</f>
        <v>Каро Фильм Sky 17</v>
      </c>
    </row>
    <row r="101" customFormat="false" ht="15.75" hidden="true" customHeight="true" outlineLevel="0" collapsed="false">
      <c r="A101" s="2" t="n">
        <v>100</v>
      </c>
      <c r="B101" s="4" t="n">
        <v>44462</v>
      </c>
      <c r="C101" s="5" t="n">
        <v>0.416666666666667</v>
      </c>
      <c r="D101" s="2" t="s">
        <v>405</v>
      </c>
      <c r="E101" s="2" t="s">
        <v>406</v>
      </c>
      <c r="F101" s="2" t="s">
        <v>384</v>
      </c>
      <c r="G101" s="2" t="s">
        <v>385</v>
      </c>
      <c r="H101" s="2" t="s">
        <v>390</v>
      </c>
      <c r="I101" s="2" t="n">
        <v>2021</v>
      </c>
      <c r="J101" s="2" t="s">
        <v>387</v>
      </c>
      <c r="K101" s="2" t="n">
        <v>60</v>
      </c>
      <c r="L101" s="0" t="str">
        <f aca="false">VLOOKUP(K101,Залы!A:E,5,0)</f>
        <v>Каро Фильм Щука</v>
      </c>
    </row>
    <row r="102" customFormat="false" ht="15.75" hidden="true" customHeight="true" outlineLevel="0" collapsed="false">
      <c r="A102" s="2" t="n">
        <v>101</v>
      </c>
      <c r="B102" s="4" t="n">
        <v>44470</v>
      </c>
      <c r="C102" s="5" t="n">
        <v>0.75</v>
      </c>
      <c r="D102" s="2" t="s">
        <v>464</v>
      </c>
      <c r="E102" s="2" t="s">
        <v>465</v>
      </c>
      <c r="F102" s="2" t="s">
        <v>393</v>
      </c>
      <c r="G102" s="2" t="s">
        <v>385</v>
      </c>
      <c r="H102" s="2" t="s">
        <v>386</v>
      </c>
      <c r="I102" s="2" t="n">
        <v>2021</v>
      </c>
      <c r="J102" s="2" t="s">
        <v>387</v>
      </c>
      <c r="K102" s="2" t="n">
        <v>97</v>
      </c>
      <c r="L102" s="0" t="str">
        <f aca="false">VLOOKUP(K102,Залы!A:E,5,0)</f>
        <v>Москино Звезда</v>
      </c>
    </row>
    <row r="103" customFormat="false" ht="15.75" hidden="true" customHeight="true" outlineLevel="0" collapsed="false">
      <c r="A103" s="2" t="n">
        <v>102</v>
      </c>
      <c r="B103" s="4" t="n">
        <v>44492</v>
      </c>
      <c r="C103" s="5" t="n">
        <v>0.583333333333333</v>
      </c>
      <c r="D103" s="2" t="s">
        <v>418</v>
      </c>
      <c r="E103" s="2" t="s">
        <v>419</v>
      </c>
      <c r="F103" s="2" t="s">
        <v>393</v>
      </c>
      <c r="G103" s="2" t="s">
        <v>420</v>
      </c>
      <c r="H103" s="2" t="s">
        <v>421</v>
      </c>
      <c r="I103" s="2" t="s">
        <v>422</v>
      </c>
      <c r="J103" s="2" t="s">
        <v>387</v>
      </c>
      <c r="K103" s="2" t="n">
        <v>146</v>
      </c>
      <c r="L103" s="0" t="str">
        <f aca="false">VLOOKUP(K103,Залы!A:E,5,0)</f>
        <v>Балтика</v>
      </c>
    </row>
    <row r="104" customFormat="false" ht="15.75" hidden="false" customHeight="true" outlineLevel="0" collapsed="false">
      <c r="A104" s="2" t="n">
        <v>790</v>
      </c>
      <c r="B104" s="4" t="n">
        <v>44471</v>
      </c>
      <c r="C104" s="5" t="n">
        <v>0.416666666666667</v>
      </c>
      <c r="D104" s="2" t="s">
        <v>400</v>
      </c>
      <c r="E104" s="2" t="s">
        <v>401</v>
      </c>
      <c r="F104" s="2" t="s">
        <v>393</v>
      </c>
      <c r="G104" s="2" t="s">
        <v>385</v>
      </c>
      <c r="H104" s="2" t="s">
        <v>386</v>
      </c>
      <c r="I104" s="2" t="n">
        <v>2021</v>
      </c>
      <c r="J104" s="2" t="s">
        <v>387</v>
      </c>
      <c r="K104" s="2" t="n">
        <v>12</v>
      </c>
      <c r="L104" s="0" t="str">
        <f aca="false">VLOOKUP(K104,Залы!A:E,5,0)</f>
        <v>Октябрь</v>
      </c>
    </row>
    <row r="105" customFormat="false" ht="15.75" hidden="true" customHeight="true" outlineLevel="0" collapsed="false">
      <c r="A105" s="2" t="n">
        <v>104</v>
      </c>
      <c r="B105" s="4" t="n">
        <v>44503</v>
      </c>
      <c r="C105" s="5" t="n">
        <v>0.75</v>
      </c>
      <c r="D105" s="2" t="s">
        <v>423</v>
      </c>
      <c r="E105" s="2" t="s">
        <v>424</v>
      </c>
      <c r="F105" s="2" t="s">
        <v>393</v>
      </c>
      <c r="G105" s="2" t="s">
        <v>385</v>
      </c>
      <c r="H105" s="2" t="s">
        <v>390</v>
      </c>
      <c r="I105" s="2" t="n">
        <v>2020</v>
      </c>
      <c r="J105" s="2" t="s">
        <v>387</v>
      </c>
      <c r="K105" s="2" t="n">
        <v>157</v>
      </c>
      <c r="L105" s="0" t="str">
        <f aca="false">VLOOKUP(K105,Залы!A:E,5,0)</f>
        <v>Каро Фильм Sky 17</v>
      </c>
    </row>
    <row r="106" customFormat="false" ht="15.75" hidden="true" customHeight="true" outlineLevel="0" collapsed="false">
      <c r="A106" s="2" t="n">
        <v>105</v>
      </c>
      <c r="B106" s="4" t="n">
        <v>44526</v>
      </c>
      <c r="C106" s="5" t="n">
        <v>0.833333333333333</v>
      </c>
      <c r="D106" s="2" t="s">
        <v>502</v>
      </c>
      <c r="E106" s="2" t="s">
        <v>503</v>
      </c>
      <c r="F106" s="2" t="s">
        <v>393</v>
      </c>
      <c r="G106" s="2" t="s">
        <v>394</v>
      </c>
      <c r="H106" s="2" t="s">
        <v>397</v>
      </c>
      <c r="I106" s="2" t="n">
        <v>2021</v>
      </c>
      <c r="J106" s="2" t="s">
        <v>387</v>
      </c>
      <c r="K106" s="2" t="n">
        <v>106</v>
      </c>
      <c r="L106" s="0" t="str">
        <f aca="false">VLOOKUP(K106,Залы!A:E,5,0)</f>
        <v>Москино Факел</v>
      </c>
    </row>
    <row r="107" customFormat="false" ht="15.75" hidden="true" customHeight="true" outlineLevel="0" collapsed="false">
      <c r="A107" s="2" t="n">
        <v>106</v>
      </c>
      <c r="B107" s="4" t="n">
        <v>44514</v>
      </c>
      <c r="C107" s="5" t="n">
        <v>0.833333333333333</v>
      </c>
      <c r="D107" s="2" t="s">
        <v>504</v>
      </c>
      <c r="E107" s="2" t="s">
        <v>505</v>
      </c>
      <c r="F107" s="2" t="s">
        <v>393</v>
      </c>
      <c r="G107" s="2" t="s">
        <v>385</v>
      </c>
      <c r="H107" s="2" t="s">
        <v>390</v>
      </c>
      <c r="I107" s="2" t="n">
        <v>2021</v>
      </c>
      <c r="J107" s="2" t="s">
        <v>387</v>
      </c>
      <c r="K107" s="2" t="n">
        <v>153</v>
      </c>
      <c r="L107" s="0" t="str">
        <f aca="false">VLOOKUP(K107,Залы!A:E,5,0)</f>
        <v>Победа</v>
      </c>
    </row>
    <row r="108" customFormat="false" ht="15.75" hidden="true" customHeight="true" outlineLevel="0" collapsed="false">
      <c r="A108" s="2" t="n">
        <v>107</v>
      </c>
      <c r="B108" s="4" t="n">
        <v>44446</v>
      </c>
      <c r="C108" s="5" t="n">
        <v>0.75</v>
      </c>
      <c r="D108" s="2" t="s">
        <v>395</v>
      </c>
      <c r="E108" s="2" t="s">
        <v>396</v>
      </c>
      <c r="F108" s="2" t="s">
        <v>384</v>
      </c>
      <c r="G108" s="2" t="s">
        <v>385</v>
      </c>
      <c r="H108" s="2" t="s">
        <v>397</v>
      </c>
      <c r="I108" s="2" t="s">
        <v>398</v>
      </c>
      <c r="J108" s="2" t="s">
        <v>399</v>
      </c>
      <c r="K108" s="2" t="n">
        <v>137</v>
      </c>
      <c r="L108" s="0" t="str">
        <f aca="false">VLOOKUP(K108,Залы!A:E,5,0)</f>
        <v>Каро Фильм на Вернадского</v>
      </c>
    </row>
    <row r="109" customFormat="false" ht="15.75" hidden="true" customHeight="true" outlineLevel="0" collapsed="false">
      <c r="A109" s="2" t="n">
        <v>108</v>
      </c>
      <c r="B109" s="4" t="n">
        <v>44528</v>
      </c>
      <c r="C109" s="5" t="n">
        <v>0.333333333333333</v>
      </c>
      <c r="D109" s="2" t="s">
        <v>395</v>
      </c>
      <c r="E109" s="2" t="s">
        <v>396</v>
      </c>
      <c r="F109" s="2" t="s">
        <v>384</v>
      </c>
      <c r="G109" s="2" t="s">
        <v>385</v>
      </c>
      <c r="H109" s="2" t="s">
        <v>397</v>
      </c>
      <c r="I109" s="2" t="s">
        <v>398</v>
      </c>
      <c r="J109" s="2" t="s">
        <v>399</v>
      </c>
      <c r="K109" s="2" t="n">
        <v>209</v>
      </c>
      <c r="L109" s="0" t="str">
        <f aca="false">VLOOKUP(K109,Залы!A:E,5,0)</f>
        <v>Москино Полёт</v>
      </c>
    </row>
    <row r="110" customFormat="false" ht="15.75" hidden="true" customHeight="true" outlineLevel="0" collapsed="false">
      <c r="A110" s="2" t="n">
        <v>109</v>
      </c>
      <c r="B110" s="4" t="n">
        <v>44495</v>
      </c>
      <c r="C110" s="5" t="n">
        <v>0.416666666666667</v>
      </c>
      <c r="D110" s="2" t="s">
        <v>506</v>
      </c>
      <c r="E110" s="2" t="s">
        <v>507</v>
      </c>
      <c r="F110" s="2" t="s">
        <v>393</v>
      </c>
      <c r="G110" s="2" t="s">
        <v>385</v>
      </c>
      <c r="H110" s="2" t="s">
        <v>390</v>
      </c>
      <c r="I110" s="2" t="n">
        <v>2021</v>
      </c>
      <c r="J110" s="2" t="s">
        <v>387</v>
      </c>
      <c r="K110" s="2" t="n">
        <v>11</v>
      </c>
      <c r="L110" s="0" t="str">
        <f aca="false">VLOOKUP(K110,Залы!A:E,5,0)</f>
        <v>Балтика</v>
      </c>
    </row>
    <row r="111" customFormat="false" ht="15.75" hidden="true" customHeight="true" outlineLevel="0" collapsed="false">
      <c r="A111" s="2" t="n">
        <v>110</v>
      </c>
      <c r="B111" s="4" t="n">
        <v>44445</v>
      </c>
      <c r="C111" s="5" t="n">
        <v>0.5</v>
      </c>
      <c r="D111" s="2" t="s">
        <v>468</v>
      </c>
      <c r="E111" s="2" t="s">
        <v>469</v>
      </c>
      <c r="F111" s="2" t="s">
        <v>384</v>
      </c>
      <c r="G111" s="2" t="s">
        <v>420</v>
      </c>
      <c r="H111" s="2" t="s">
        <v>397</v>
      </c>
      <c r="I111" s="2" t="n">
        <v>2015</v>
      </c>
      <c r="J111" s="2" t="s">
        <v>470</v>
      </c>
      <c r="K111" s="2" t="n">
        <v>68</v>
      </c>
      <c r="L111" s="0" t="str">
        <f aca="false">VLOOKUP(K111,Залы!A:E,5,0)</f>
        <v>Бульвар</v>
      </c>
    </row>
    <row r="112" customFormat="false" ht="15.75" hidden="true" customHeight="true" outlineLevel="0" collapsed="false">
      <c r="A112" s="2" t="n">
        <v>111</v>
      </c>
      <c r="B112" s="4" t="n">
        <v>44466</v>
      </c>
      <c r="C112" s="5" t="n">
        <v>0.416666666666667</v>
      </c>
      <c r="D112" s="2" t="s">
        <v>459</v>
      </c>
      <c r="E112" s="2" t="s">
        <v>460</v>
      </c>
      <c r="F112" s="2" t="s">
        <v>393</v>
      </c>
      <c r="G112" s="2" t="s">
        <v>385</v>
      </c>
      <c r="H112" s="2" t="s">
        <v>390</v>
      </c>
      <c r="I112" s="2" t="n">
        <v>2021</v>
      </c>
      <c r="J112" s="2" t="s">
        <v>387</v>
      </c>
      <c r="K112" s="2" t="n">
        <v>86</v>
      </c>
      <c r="L112" s="0" t="str">
        <f aca="false">VLOOKUP(K112,Залы!A:E,5,0)</f>
        <v>Пять звёзд на Новокузнецкой</v>
      </c>
    </row>
    <row r="113" customFormat="false" ht="15.75" hidden="true" customHeight="true" outlineLevel="0" collapsed="false">
      <c r="A113" s="2" t="n">
        <v>112</v>
      </c>
      <c r="B113" s="4" t="n">
        <v>44513</v>
      </c>
      <c r="C113" s="5" t="n">
        <v>0.416666666666667</v>
      </c>
      <c r="D113" s="2" t="s">
        <v>508</v>
      </c>
      <c r="E113" s="2" t="s">
        <v>396</v>
      </c>
      <c r="F113" s="2" t="s">
        <v>384</v>
      </c>
      <c r="G113" s="2" t="s">
        <v>385</v>
      </c>
      <c r="H113" s="2" t="s">
        <v>386</v>
      </c>
      <c r="I113" s="2" t="n">
        <v>1969</v>
      </c>
      <c r="J113" s="2" t="s">
        <v>399</v>
      </c>
      <c r="K113" s="2" t="n">
        <v>32</v>
      </c>
      <c r="L113" s="0" t="str">
        <f aca="false">VLOOKUP(K113,Залы!A:E,5,0)</f>
        <v>Времена года</v>
      </c>
    </row>
    <row r="114" customFormat="false" ht="15.75" hidden="true" customHeight="true" outlineLevel="0" collapsed="false">
      <c r="A114" s="2" t="n">
        <v>113</v>
      </c>
      <c r="B114" s="4" t="n">
        <v>44521</v>
      </c>
      <c r="C114" s="5" t="n">
        <v>0.333333333333333</v>
      </c>
      <c r="D114" s="2" t="s">
        <v>391</v>
      </c>
      <c r="E114" s="2" t="s">
        <v>392</v>
      </c>
      <c r="F114" s="2" t="s">
        <v>393</v>
      </c>
      <c r="G114" s="2" t="s">
        <v>394</v>
      </c>
      <c r="H114" s="2" t="s">
        <v>386</v>
      </c>
      <c r="I114" s="2" t="n">
        <v>2021</v>
      </c>
      <c r="J114" s="2" t="s">
        <v>387</v>
      </c>
      <c r="K114" s="2" t="n">
        <v>34</v>
      </c>
      <c r="L114" s="0" t="str">
        <f aca="false">VLOOKUP(K114,Залы!A:E,5,0)</f>
        <v>Nescafe-IMAX</v>
      </c>
    </row>
    <row r="115" customFormat="false" ht="15.75" hidden="false" customHeight="true" outlineLevel="0" collapsed="false">
      <c r="A115" s="2" t="n">
        <v>1047</v>
      </c>
      <c r="B115" s="4" t="n">
        <v>44495</v>
      </c>
      <c r="C115" s="5" t="n">
        <v>0.666666666666667</v>
      </c>
      <c r="D115" s="2" t="s">
        <v>509</v>
      </c>
      <c r="E115" s="2" t="s">
        <v>510</v>
      </c>
      <c r="F115" s="2" t="s">
        <v>393</v>
      </c>
      <c r="G115" s="2" t="s">
        <v>385</v>
      </c>
      <c r="H115" s="2" t="s">
        <v>390</v>
      </c>
      <c r="I115" s="2" t="n">
        <v>2021</v>
      </c>
      <c r="J115" s="2" t="s">
        <v>456</v>
      </c>
      <c r="K115" s="2" t="n">
        <v>12</v>
      </c>
      <c r="L115" s="0" t="str">
        <f aca="false">VLOOKUP(K115,Залы!A:E,5,0)</f>
        <v>Октябрь</v>
      </c>
    </row>
    <row r="116" customFormat="false" ht="15.75" hidden="true" customHeight="true" outlineLevel="0" collapsed="false">
      <c r="A116" s="2" t="n">
        <v>115</v>
      </c>
      <c r="B116" s="4" t="n">
        <v>44490</v>
      </c>
      <c r="C116" s="5" t="n">
        <v>0.666666666666667</v>
      </c>
      <c r="D116" s="2" t="s">
        <v>482</v>
      </c>
      <c r="E116" s="2" t="s">
        <v>396</v>
      </c>
      <c r="F116" s="2" t="s">
        <v>384</v>
      </c>
      <c r="G116" s="2" t="s">
        <v>385</v>
      </c>
      <c r="H116" s="2" t="s">
        <v>397</v>
      </c>
      <c r="I116" s="2" t="n">
        <v>1985</v>
      </c>
      <c r="J116" s="2" t="s">
        <v>399</v>
      </c>
      <c r="K116" s="2" t="n">
        <v>88</v>
      </c>
      <c r="L116" s="0" t="str">
        <f aca="false">VLOOKUP(K116,Залы!A:E,5,0)</f>
        <v>Каро Фильм Sky 17</v>
      </c>
    </row>
    <row r="117" customFormat="false" ht="15.75" hidden="true" customHeight="true" outlineLevel="0" collapsed="false">
      <c r="A117" s="2" t="n">
        <v>116</v>
      </c>
      <c r="B117" s="4" t="n">
        <v>44528</v>
      </c>
      <c r="C117" s="5" t="n">
        <v>0.333333333333333</v>
      </c>
      <c r="D117" s="2" t="s">
        <v>506</v>
      </c>
      <c r="E117" s="2" t="s">
        <v>507</v>
      </c>
      <c r="F117" s="2" t="s">
        <v>393</v>
      </c>
      <c r="G117" s="2" t="s">
        <v>385</v>
      </c>
      <c r="H117" s="2" t="s">
        <v>390</v>
      </c>
      <c r="I117" s="2" t="n">
        <v>2021</v>
      </c>
      <c r="J117" s="2" t="s">
        <v>387</v>
      </c>
      <c r="K117" s="2" t="n">
        <v>195</v>
      </c>
      <c r="L117" s="0" t="str">
        <f aca="false">VLOOKUP(K117,Залы!A:E,5,0)</f>
        <v>Каро Фильм Sky 17</v>
      </c>
    </row>
    <row r="118" customFormat="false" ht="15.75" hidden="true" customHeight="true" outlineLevel="0" collapsed="false">
      <c r="A118" s="2" t="n">
        <v>117</v>
      </c>
      <c r="B118" s="4" t="n">
        <v>44493</v>
      </c>
      <c r="C118" s="5" t="n">
        <v>0.833333333333333</v>
      </c>
      <c r="D118" s="2" t="s">
        <v>487</v>
      </c>
      <c r="E118" s="2" t="s">
        <v>396</v>
      </c>
      <c r="F118" s="2" t="s">
        <v>384</v>
      </c>
      <c r="G118" s="2" t="s">
        <v>385</v>
      </c>
      <c r="H118" s="2" t="s">
        <v>397</v>
      </c>
      <c r="I118" s="2" t="n">
        <v>1978</v>
      </c>
      <c r="J118" s="2" t="s">
        <v>399</v>
      </c>
      <c r="K118" s="2" t="n">
        <v>51</v>
      </c>
      <c r="L118" s="0" t="str">
        <f aca="false">VLOOKUP(K118,Залы!A:E,5,0)</f>
        <v>Люксор Весна</v>
      </c>
    </row>
    <row r="119" customFormat="false" ht="15.75" hidden="true" customHeight="true" outlineLevel="0" collapsed="false">
      <c r="A119" s="2" t="n">
        <v>118</v>
      </c>
      <c r="B119" s="4" t="n">
        <v>44529</v>
      </c>
      <c r="C119" s="5" t="n">
        <v>0.583333333333333</v>
      </c>
      <c r="D119" s="2" t="s">
        <v>511</v>
      </c>
      <c r="E119" s="2" t="s">
        <v>512</v>
      </c>
      <c r="F119" s="2" t="s">
        <v>384</v>
      </c>
      <c r="G119" s="2" t="s">
        <v>385</v>
      </c>
      <c r="H119" s="2" t="s">
        <v>390</v>
      </c>
      <c r="I119" s="2" t="n">
        <v>1988</v>
      </c>
      <c r="J119" s="2" t="s">
        <v>513</v>
      </c>
      <c r="K119" s="2" t="n">
        <v>131</v>
      </c>
      <c r="L119" s="0" t="str">
        <f aca="false">VLOOKUP(K119,Залы!A:E,5,0)</f>
        <v>Москино Тула</v>
      </c>
    </row>
    <row r="120" customFormat="false" ht="15.75" hidden="true" customHeight="true" outlineLevel="0" collapsed="false">
      <c r="A120" s="2" t="n">
        <v>119</v>
      </c>
      <c r="B120" s="4" t="n">
        <v>44452</v>
      </c>
      <c r="C120" s="5" t="n">
        <v>0.333333333333333</v>
      </c>
      <c r="D120" s="2" t="s">
        <v>475</v>
      </c>
      <c r="E120" s="2" t="s">
        <v>476</v>
      </c>
      <c r="F120" s="2" t="s">
        <v>393</v>
      </c>
      <c r="G120" s="2" t="s">
        <v>434</v>
      </c>
      <c r="H120" s="2" t="s">
        <v>397</v>
      </c>
      <c r="I120" s="2" t="n">
        <v>2013</v>
      </c>
      <c r="J120" s="2" t="s">
        <v>387</v>
      </c>
      <c r="K120" s="2" t="n">
        <v>117</v>
      </c>
      <c r="L120" s="0" t="str">
        <f aca="false">VLOOKUP(K120,Залы!A:E,5,0)</f>
        <v>Каро Фильм Тёплый Стан</v>
      </c>
    </row>
    <row r="121" customFormat="false" ht="15.75" hidden="true" customHeight="true" outlineLevel="0" collapsed="false">
      <c r="A121" s="2" t="n">
        <v>120</v>
      </c>
      <c r="B121" s="4" t="n">
        <v>44440</v>
      </c>
      <c r="C121" s="5" t="n">
        <v>0.916666666666667</v>
      </c>
      <c r="D121" s="2" t="s">
        <v>410</v>
      </c>
      <c r="E121" s="2" t="s">
        <v>411</v>
      </c>
      <c r="F121" s="2" t="s">
        <v>384</v>
      </c>
      <c r="G121" s="2" t="s">
        <v>385</v>
      </c>
      <c r="H121" s="2" t="s">
        <v>390</v>
      </c>
      <c r="I121" s="2" t="n">
        <v>2019</v>
      </c>
      <c r="J121" s="2" t="s">
        <v>387</v>
      </c>
      <c r="K121" s="2" t="n">
        <v>195</v>
      </c>
      <c r="L121" s="0" t="str">
        <f aca="false">VLOOKUP(K121,Залы!A:E,5,0)</f>
        <v>Каро Фильм Sky 17</v>
      </c>
    </row>
    <row r="122" customFormat="false" ht="15.75" hidden="true" customHeight="true" outlineLevel="0" collapsed="false">
      <c r="A122" s="2" t="n">
        <v>121</v>
      </c>
      <c r="B122" s="4" t="n">
        <v>44457</v>
      </c>
      <c r="C122" s="5" t="n">
        <v>0.333333333333333</v>
      </c>
      <c r="D122" s="2" t="s">
        <v>483</v>
      </c>
      <c r="E122" s="2" t="s">
        <v>484</v>
      </c>
      <c r="F122" s="2" t="s">
        <v>393</v>
      </c>
      <c r="G122" s="2" t="s">
        <v>385</v>
      </c>
      <c r="H122" s="2" t="s">
        <v>397</v>
      </c>
      <c r="I122" s="2" t="n">
        <v>2021</v>
      </c>
      <c r="J122" s="2" t="s">
        <v>387</v>
      </c>
      <c r="K122" s="2" t="n">
        <v>22</v>
      </c>
      <c r="L122" s="0" t="str">
        <f aca="false">VLOOKUP(K122,Залы!A:E,5,0)</f>
        <v>Бумеранг на Варшавской</v>
      </c>
    </row>
    <row r="123" customFormat="false" ht="15.75" hidden="true" customHeight="true" outlineLevel="0" collapsed="false">
      <c r="A123" s="2" t="n">
        <v>122</v>
      </c>
      <c r="B123" s="4" t="n">
        <v>44483</v>
      </c>
      <c r="C123" s="5" t="n">
        <v>0.333333333333333</v>
      </c>
      <c r="D123" s="2" t="s">
        <v>475</v>
      </c>
      <c r="E123" s="2" t="s">
        <v>476</v>
      </c>
      <c r="F123" s="2" t="s">
        <v>393</v>
      </c>
      <c r="G123" s="2" t="s">
        <v>434</v>
      </c>
      <c r="H123" s="2" t="s">
        <v>397</v>
      </c>
      <c r="I123" s="2" t="n">
        <v>2013</v>
      </c>
      <c r="J123" s="2" t="s">
        <v>387</v>
      </c>
      <c r="K123" s="2" t="n">
        <v>13</v>
      </c>
      <c r="L123" s="0" t="str">
        <f aca="false">VLOOKUP(K123,Залы!A:E,5,0)</f>
        <v>Каро Ангара</v>
      </c>
    </row>
    <row r="124" customFormat="false" ht="15.75" hidden="true" customHeight="true" outlineLevel="0" collapsed="false">
      <c r="A124" s="2" t="n">
        <v>123</v>
      </c>
      <c r="B124" s="4" t="n">
        <v>44524</v>
      </c>
      <c r="C124" s="5" t="n">
        <v>0.666666666666667</v>
      </c>
      <c r="D124" s="2" t="s">
        <v>448</v>
      </c>
      <c r="E124" s="2" t="s">
        <v>449</v>
      </c>
      <c r="F124" s="2" t="s">
        <v>384</v>
      </c>
      <c r="G124" s="2" t="s">
        <v>385</v>
      </c>
      <c r="H124" s="2" t="s">
        <v>390</v>
      </c>
      <c r="I124" s="2" t="n">
        <v>2021</v>
      </c>
      <c r="J124" s="2" t="s">
        <v>387</v>
      </c>
      <c r="K124" s="2" t="n">
        <v>201</v>
      </c>
      <c r="L124" s="0" t="str">
        <f aca="false">VLOOKUP(K124,Залы!A:E,5,0)</f>
        <v>Октябрь</v>
      </c>
    </row>
    <row r="125" customFormat="false" ht="15.75" hidden="true" customHeight="true" outlineLevel="0" collapsed="false">
      <c r="A125" s="2" t="n">
        <v>124</v>
      </c>
      <c r="B125" s="4" t="n">
        <v>44453</v>
      </c>
      <c r="C125" s="5" t="n">
        <v>0.833333333333333</v>
      </c>
      <c r="D125" s="2" t="s">
        <v>407</v>
      </c>
      <c r="E125" s="2" t="s">
        <v>408</v>
      </c>
      <c r="F125" s="2" t="s">
        <v>393</v>
      </c>
      <c r="G125" s="2" t="s">
        <v>385</v>
      </c>
      <c r="H125" s="2" t="s">
        <v>390</v>
      </c>
      <c r="I125" s="2" t="n">
        <v>2021</v>
      </c>
      <c r="J125" s="2" t="s">
        <v>387</v>
      </c>
      <c r="K125" s="2" t="n">
        <v>67</v>
      </c>
      <c r="L125" s="0" t="str">
        <f aca="false">VLOOKUP(K125,Залы!A:E,5,0)</f>
        <v>Каро Фильм Sky 17</v>
      </c>
    </row>
    <row r="126" customFormat="false" ht="15.75" hidden="true" customHeight="true" outlineLevel="0" collapsed="false">
      <c r="A126" s="2" t="n">
        <v>125</v>
      </c>
      <c r="B126" s="4" t="n">
        <v>44478</v>
      </c>
      <c r="C126" s="5" t="n">
        <v>0.333333333333333</v>
      </c>
      <c r="D126" s="2" t="s">
        <v>450</v>
      </c>
      <c r="E126" s="2" t="s">
        <v>451</v>
      </c>
      <c r="F126" s="2" t="s">
        <v>393</v>
      </c>
      <c r="G126" s="2" t="s">
        <v>394</v>
      </c>
      <c r="H126" s="2" t="s">
        <v>386</v>
      </c>
      <c r="I126" s="2" t="n">
        <v>2021</v>
      </c>
      <c r="J126" s="2" t="s">
        <v>387</v>
      </c>
      <c r="K126" s="2" t="n">
        <v>148</v>
      </c>
      <c r="L126" s="0" t="str">
        <f aca="false">VLOOKUP(K126,Залы!A:E,5,0)</f>
        <v>Балтика</v>
      </c>
    </row>
    <row r="127" customFormat="false" ht="15.75" hidden="true" customHeight="true" outlineLevel="0" collapsed="false">
      <c r="A127" s="2" t="n">
        <v>126</v>
      </c>
      <c r="B127" s="4" t="n">
        <v>44525</v>
      </c>
      <c r="C127" s="5" t="n">
        <v>0.333333333333333</v>
      </c>
      <c r="D127" s="2" t="s">
        <v>391</v>
      </c>
      <c r="E127" s="2" t="s">
        <v>392</v>
      </c>
      <c r="F127" s="2" t="s">
        <v>393</v>
      </c>
      <c r="G127" s="2" t="s">
        <v>394</v>
      </c>
      <c r="H127" s="2" t="s">
        <v>386</v>
      </c>
      <c r="I127" s="2" t="n">
        <v>2021</v>
      </c>
      <c r="J127" s="2" t="s">
        <v>387</v>
      </c>
      <c r="K127" s="2" t="n">
        <v>178</v>
      </c>
      <c r="L127" s="0" t="str">
        <f aca="false">VLOOKUP(K127,Залы!A:E,5,0)</f>
        <v>Пять звёзд на Новокузнецкой</v>
      </c>
    </row>
    <row r="128" customFormat="false" ht="15.75" hidden="true" customHeight="true" outlineLevel="0" collapsed="false">
      <c r="A128" s="2" t="n">
        <v>127</v>
      </c>
      <c r="B128" s="4" t="n">
        <v>44451</v>
      </c>
      <c r="C128" s="5" t="n">
        <v>0.583333333333333</v>
      </c>
      <c r="D128" s="2" t="s">
        <v>425</v>
      </c>
      <c r="E128" s="2" t="s">
        <v>426</v>
      </c>
      <c r="F128" s="2" t="s">
        <v>384</v>
      </c>
      <c r="G128" s="2" t="s">
        <v>385</v>
      </c>
      <c r="H128" s="2" t="s">
        <v>386</v>
      </c>
      <c r="I128" s="2" t="n">
        <v>2021</v>
      </c>
      <c r="J128" s="2" t="s">
        <v>387</v>
      </c>
      <c r="K128" s="2" t="n">
        <v>18</v>
      </c>
      <c r="L128" s="0" t="str">
        <f aca="false">VLOOKUP(K128,Залы!A:E,5,0)</f>
        <v>Балтика</v>
      </c>
    </row>
    <row r="129" customFormat="false" ht="15.75" hidden="true" customHeight="true" outlineLevel="0" collapsed="false">
      <c r="A129" s="2" t="n">
        <v>128</v>
      </c>
      <c r="B129" s="4" t="n">
        <v>44456</v>
      </c>
      <c r="C129" s="5" t="n">
        <v>0.833333333333333</v>
      </c>
      <c r="D129" s="2" t="s">
        <v>506</v>
      </c>
      <c r="E129" s="2" t="s">
        <v>507</v>
      </c>
      <c r="F129" s="2" t="s">
        <v>393</v>
      </c>
      <c r="G129" s="2" t="s">
        <v>385</v>
      </c>
      <c r="H129" s="2" t="s">
        <v>390</v>
      </c>
      <c r="I129" s="2" t="n">
        <v>2021</v>
      </c>
      <c r="J129" s="2" t="s">
        <v>387</v>
      </c>
      <c r="K129" s="2" t="n">
        <v>136</v>
      </c>
      <c r="L129" s="0" t="str">
        <f aca="false">VLOOKUP(K129,Залы!A:E,5,0)</f>
        <v>Каро Фильм Тёплый Стан</v>
      </c>
    </row>
    <row r="130" customFormat="false" ht="15.75" hidden="true" customHeight="true" outlineLevel="0" collapsed="false">
      <c r="A130" s="2" t="n">
        <v>129</v>
      </c>
      <c r="B130" s="4" t="n">
        <v>44509</v>
      </c>
      <c r="C130" s="5" t="n">
        <v>0.333333333333333</v>
      </c>
      <c r="D130" s="2" t="s">
        <v>468</v>
      </c>
      <c r="E130" s="2" t="s">
        <v>469</v>
      </c>
      <c r="F130" s="2" t="s">
        <v>384</v>
      </c>
      <c r="G130" s="2" t="s">
        <v>420</v>
      </c>
      <c r="H130" s="2" t="s">
        <v>397</v>
      </c>
      <c r="I130" s="2" t="n">
        <v>2015</v>
      </c>
      <c r="J130" s="2" t="s">
        <v>470</v>
      </c>
      <c r="K130" s="2" t="n">
        <v>169</v>
      </c>
      <c r="L130" s="0" t="str">
        <f aca="false">VLOOKUP(K130,Залы!A:E,5,0)</f>
        <v>Ладога</v>
      </c>
    </row>
    <row r="131" customFormat="false" ht="15.75" hidden="true" customHeight="true" outlineLevel="0" collapsed="false">
      <c r="A131" s="2" t="n">
        <v>130</v>
      </c>
      <c r="B131" s="4" t="n">
        <v>44455</v>
      </c>
      <c r="C131" s="5" t="n">
        <v>0.416666666666667</v>
      </c>
      <c r="D131" s="2" t="s">
        <v>463</v>
      </c>
      <c r="E131" s="2" t="s">
        <v>396</v>
      </c>
      <c r="F131" s="2" t="s">
        <v>384</v>
      </c>
      <c r="G131" s="2" t="s">
        <v>385</v>
      </c>
      <c r="H131" s="2" t="s">
        <v>421</v>
      </c>
      <c r="I131" s="2" t="n">
        <v>1972</v>
      </c>
      <c r="J131" s="2" t="s">
        <v>399</v>
      </c>
      <c r="K131" s="2" t="n">
        <v>59</v>
      </c>
      <c r="L131" s="0" t="str">
        <f aca="false">VLOOKUP(K131,Залы!A:E,5,0)</f>
        <v>Времена года</v>
      </c>
    </row>
    <row r="132" customFormat="false" ht="15.75" hidden="true" customHeight="true" outlineLevel="0" collapsed="false">
      <c r="A132" s="2" t="n">
        <v>131</v>
      </c>
      <c r="B132" s="4" t="n">
        <v>44461</v>
      </c>
      <c r="C132" s="5" t="n">
        <v>0.583333333333333</v>
      </c>
      <c r="D132" s="2" t="s">
        <v>514</v>
      </c>
      <c r="E132" s="2" t="s">
        <v>515</v>
      </c>
      <c r="F132" s="2" t="s">
        <v>393</v>
      </c>
      <c r="G132" s="2" t="s">
        <v>385</v>
      </c>
      <c r="H132" s="2" t="s">
        <v>390</v>
      </c>
      <c r="I132" s="2" t="n">
        <v>2011</v>
      </c>
      <c r="J132" s="2" t="s">
        <v>456</v>
      </c>
      <c r="K132" s="2" t="n">
        <v>217</v>
      </c>
      <c r="L132" s="0" t="str">
        <f aca="false">VLOOKUP(K132,Залы!A:E,5,0)</f>
        <v>Ладога</v>
      </c>
    </row>
    <row r="133" customFormat="false" ht="15.75" hidden="true" customHeight="true" outlineLevel="0" collapsed="false">
      <c r="A133" s="2" t="n">
        <v>132</v>
      </c>
      <c r="B133" s="4" t="n">
        <v>44514</v>
      </c>
      <c r="C133" s="5" t="n">
        <v>0.916666666666667</v>
      </c>
      <c r="D133" s="2" t="s">
        <v>415</v>
      </c>
      <c r="E133" s="2" t="s">
        <v>396</v>
      </c>
      <c r="F133" s="2" t="s">
        <v>384</v>
      </c>
      <c r="G133" s="2" t="s">
        <v>385</v>
      </c>
      <c r="H133" s="2" t="s">
        <v>386</v>
      </c>
      <c r="I133" s="2" t="n">
        <v>1962</v>
      </c>
      <c r="J133" s="2" t="s">
        <v>399</v>
      </c>
      <c r="K133" s="2" t="n">
        <v>116</v>
      </c>
      <c r="L133" s="0" t="str">
        <f aca="false">VLOOKUP(K133,Залы!A:E,5,0)</f>
        <v>Москино Салют</v>
      </c>
    </row>
    <row r="134" customFormat="false" ht="15.75" hidden="true" customHeight="true" outlineLevel="0" collapsed="false">
      <c r="A134" s="2" t="n">
        <v>133</v>
      </c>
      <c r="B134" s="4" t="n">
        <v>44517</v>
      </c>
      <c r="C134" s="5" t="n">
        <v>0.833333333333333</v>
      </c>
      <c r="D134" s="2" t="s">
        <v>425</v>
      </c>
      <c r="E134" s="2" t="s">
        <v>426</v>
      </c>
      <c r="F134" s="2" t="s">
        <v>384</v>
      </c>
      <c r="G134" s="2" t="s">
        <v>385</v>
      </c>
      <c r="H134" s="2" t="s">
        <v>386</v>
      </c>
      <c r="I134" s="2" t="n">
        <v>2021</v>
      </c>
      <c r="J134" s="2" t="s">
        <v>387</v>
      </c>
      <c r="K134" s="2" t="n">
        <v>140</v>
      </c>
      <c r="L134" s="0" t="str">
        <f aca="false">VLOOKUP(K134,Залы!A:E,5,0)</f>
        <v>Каро Фильм Атриум</v>
      </c>
    </row>
    <row r="135" customFormat="false" ht="15.75" hidden="true" customHeight="true" outlineLevel="0" collapsed="false">
      <c r="A135" s="2" t="n">
        <v>134</v>
      </c>
      <c r="B135" s="4" t="n">
        <v>44475</v>
      </c>
      <c r="C135" s="5" t="n">
        <v>0.333333333333333</v>
      </c>
      <c r="D135" s="2" t="s">
        <v>466</v>
      </c>
      <c r="E135" s="2" t="s">
        <v>467</v>
      </c>
      <c r="F135" s="2" t="s">
        <v>393</v>
      </c>
      <c r="G135" s="2" t="s">
        <v>420</v>
      </c>
      <c r="H135" s="2" t="s">
        <v>397</v>
      </c>
      <c r="I135" s="2" t="n">
        <v>2021</v>
      </c>
      <c r="J135" s="2" t="s">
        <v>387</v>
      </c>
      <c r="K135" s="2" t="n">
        <v>85</v>
      </c>
      <c r="L135" s="0" t="str">
        <f aca="false">VLOOKUP(K135,Залы!A:E,5,0)</f>
        <v>Москино Вымпел</v>
      </c>
    </row>
    <row r="136" customFormat="false" ht="15.75" hidden="true" customHeight="true" outlineLevel="0" collapsed="false">
      <c r="A136" s="2" t="n">
        <v>135</v>
      </c>
      <c r="B136" s="4" t="n">
        <v>44490</v>
      </c>
      <c r="C136" s="5" t="n">
        <v>0.416666666666667</v>
      </c>
      <c r="D136" s="2" t="s">
        <v>475</v>
      </c>
      <c r="E136" s="2" t="s">
        <v>476</v>
      </c>
      <c r="F136" s="2" t="s">
        <v>393</v>
      </c>
      <c r="G136" s="2" t="s">
        <v>434</v>
      </c>
      <c r="H136" s="2" t="s">
        <v>397</v>
      </c>
      <c r="I136" s="2" t="n">
        <v>2013</v>
      </c>
      <c r="J136" s="2" t="s">
        <v>387</v>
      </c>
      <c r="K136" s="2" t="n">
        <v>166</v>
      </c>
      <c r="L136" s="0" t="str">
        <f aca="false">VLOOKUP(K136,Залы!A:E,5,0)</f>
        <v>Люксор Весна</v>
      </c>
    </row>
    <row r="137" customFormat="false" ht="15.75" hidden="true" customHeight="true" outlineLevel="0" collapsed="false">
      <c r="A137" s="2" t="n">
        <v>136</v>
      </c>
      <c r="B137" s="4" t="n">
        <v>44503</v>
      </c>
      <c r="C137" s="5" t="n">
        <v>0.333333333333333</v>
      </c>
      <c r="D137" s="2" t="s">
        <v>400</v>
      </c>
      <c r="E137" s="2" t="s">
        <v>401</v>
      </c>
      <c r="F137" s="2" t="s">
        <v>393</v>
      </c>
      <c r="G137" s="2" t="s">
        <v>385</v>
      </c>
      <c r="H137" s="2" t="s">
        <v>386</v>
      </c>
      <c r="I137" s="2" t="n">
        <v>2021</v>
      </c>
      <c r="J137" s="2" t="s">
        <v>387</v>
      </c>
      <c r="K137" s="2" t="n">
        <v>110</v>
      </c>
      <c r="L137" s="0" t="str">
        <f aca="false">VLOOKUP(K137,Залы!A:E,5,0)</f>
        <v>Камень Каменный Камень</v>
      </c>
    </row>
    <row r="138" customFormat="false" ht="15.75" hidden="true" customHeight="true" outlineLevel="0" collapsed="false">
      <c r="A138" s="2" t="n">
        <v>137</v>
      </c>
      <c r="B138" s="4" t="n">
        <v>44484</v>
      </c>
      <c r="C138" s="5" t="n">
        <v>0.75</v>
      </c>
      <c r="D138" s="2" t="s">
        <v>493</v>
      </c>
      <c r="E138" s="2" t="s">
        <v>494</v>
      </c>
      <c r="F138" s="2" t="s">
        <v>384</v>
      </c>
      <c r="G138" s="2" t="s">
        <v>385</v>
      </c>
      <c r="H138" s="2" t="s">
        <v>386</v>
      </c>
      <c r="I138" s="2" t="n">
        <v>2021</v>
      </c>
      <c r="J138" s="2" t="s">
        <v>387</v>
      </c>
      <c r="K138" s="2" t="n">
        <v>169</v>
      </c>
      <c r="L138" s="0" t="str">
        <f aca="false">VLOOKUP(K138,Залы!A:E,5,0)</f>
        <v>Ладога</v>
      </c>
    </row>
    <row r="139" customFormat="false" ht="15.75" hidden="true" customHeight="true" outlineLevel="0" collapsed="false">
      <c r="A139" s="2" t="n">
        <v>138</v>
      </c>
      <c r="B139" s="4" t="n">
        <v>44451</v>
      </c>
      <c r="C139" s="5" t="n">
        <v>0.333333333333333</v>
      </c>
      <c r="D139" s="2" t="s">
        <v>468</v>
      </c>
      <c r="E139" s="2" t="s">
        <v>469</v>
      </c>
      <c r="F139" s="2" t="s">
        <v>384</v>
      </c>
      <c r="G139" s="2" t="s">
        <v>420</v>
      </c>
      <c r="H139" s="2" t="s">
        <v>397</v>
      </c>
      <c r="I139" s="2" t="n">
        <v>2015</v>
      </c>
      <c r="J139" s="2" t="s">
        <v>470</v>
      </c>
      <c r="K139" s="2" t="n">
        <v>131</v>
      </c>
      <c r="L139" s="0" t="str">
        <f aca="false">VLOOKUP(K139,Залы!A:E,5,0)</f>
        <v>Москино Тула</v>
      </c>
    </row>
    <row r="140" customFormat="false" ht="15.75" hidden="true" customHeight="true" outlineLevel="0" collapsed="false">
      <c r="A140" s="2" t="n">
        <v>139</v>
      </c>
      <c r="B140" s="4" t="n">
        <v>44529</v>
      </c>
      <c r="C140" s="5" t="n">
        <v>0.333333333333333</v>
      </c>
      <c r="D140" s="2" t="s">
        <v>516</v>
      </c>
      <c r="E140" s="2" t="s">
        <v>517</v>
      </c>
      <c r="F140" s="2" t="s">
        <v>393</v>
      </c>
      <c r="G140" s="2" t="s">
        <v>385</v>
      </c>
      <c r="H140" s="2" t="s">
        <v>390</v>
      </c>
      <c r="I140" s="2" t="n">
        <v>2021</v>
      </c>
      <c r="J140" s="2" t="s">
        <v>387</v>
      </c>
      <c r="K140" s="2" t="n">
        <v>38</v>
      </c>
      <c r="L140" s="0" t="str">
        <f aca="false">VLOOKUP(K140,Залы!A:E,5,0)</f>
        <v>Пять звёзд на Павелецкой</v>
      </c>
    </row>
    <row r="141" customFormat="false" ht="15.75" hidden="true" customHeight="true" outlineLevel="0" collapsed="false">
      <c r="A141" s="2" t="n">
        <v>140</v>
      </c>
      <c r="B141" s="4" t="n">
        <v>44476</v>
      </c>
      <c r="C141" s="5" t="n">
        <v>0.666666666666667</v>
      </c>
      <c r="D141" s="2" t="s">
        <v>388</v>
      </c>
      <c r="E141" s="2" t="s">
        <v>389</v>
      </c>
      <c r="F141" s="2" t="s">
        <v>384</v>
      </c>
      <c r="G141" s="2" t="s">
        <v>385</v>
      </c>
      <c r="H141" s="2" t="s">
        <v>390</v>
      </c>
      <c r="I141" s="2" t="n">
        <v>2021</v>
      </c>
      <c r="J141" s="2" t="s">
        <v>387</v>
      </c>
      <c r="K141" s="2" t="n">
        <v>129</v>
      </c>
      <c r="L141" s="0" t="str">
        <f aca="false">VLOOKUP(K141,Залы!A:E,5,0)</f>
        <v>Москино Тула</v>
      </c>
    </row>
    <row r="142" customFormat="false" ht="15.75" hidden="true" customHeight="true" outlineLevel="0" collapsed="false">
      <c r="A142" s="2" t="n">
        <v>141</v>
      </c>
      <c r="B142" s="4" t="n">
        <v>44440</v>
      </c>
      <c r="C142" s="5" t="n">
        <v>0.583333333333333</v>
      </c>
      <c r="D142" s="2" t="s">
        <v>518</v>
      </c>
      <c r="E142" s="2" t="s">
        <v>519</v>
      </c>
      <c r="F142" s="2" t="s">
        <v>384</v>
      </c>
      <c r="G142" s="2" t="s">
        <v>385</v>
      </c>
      <c r="H142" s="2" t="s">
        <v>390</v>
      </c>
      <c r="I142" s="2" t="n">
        <v>2021</v>
      </c>
      <c r="J142" s="2" t="s">
        <v>387</v>
      </c>
      <c r="K142" s="2" t="n">
        <v>213</v>
      </c>
      <c r="L142" s="0" t="str">
        <f aca="false">VLOOKUP(K142,Залы!A:E,5,0)</f>
        <v>Каро Фильм Sky 17</v>
      </c>
    </row>
    <row r="143" customFormat="false" ht="15.75" hidden="true" customHeight="true" outlineLevel="0" collapsed="false">
      <c r="A143" s="2" t="n">
        <v>142</v>
      </c>
      <c r="B143" s="4" t="n">
        <v>44469</v>
      </c>
      <c r="C143" s="5" t="n">
        <v>0.833333333333333</v>
      </c>
      <c r="D143" s="2" t="s">
        <v>404</v>
      </c>
      <c r="E143" s="2" t="s">
        <v>396</v>
      </c>
      <c r="F143" s="2" t="s">
        <v>384</v>
      </c>
      <c r="G143" s="2" t="s">
        <v>385</v>
      </c>
      <c r="H143" s="2" t="s">
        <v>386</v>
      </c>
      <c r="I143" s="2" t="n">
        <v>1970</v>
      </c>
      <c r="J143" s="2" t="s">
        <v>399</v>
      </c>
      <c r="K143" s="2" t="n">
        <v>42</v>
      </c>
      <c r="L143" s="0" t="str">
        <f aca="false">VLOOKUP(K143,Залы!A:E,5,0)</f>
        <v>Москино Вымпел</v>
      </c>
    </row>
    <row r="144" customFormat="false" ht="15.75" hidden="true" customHeight="true" outlineLevel="0" collapsed="false">
      <c r="A144" s="2" t="n">
        <v>143</v>
      </c>
      <c r="B144" s="4" t="n">
        <v>44449</v>
      </c>
      <c r="C144" s="5" t="n">
        <v>0.916666666666667</v>
      </c>
      <c r="D144" s="2" t="s">
        <v>520</v>
      </c>
      <c r="E144" s="2" t="s">
        <v>521</v>
      </c>
      <c r="F144" s="2" t="s">
        <v>384</v>
      </c>
      <c r="G144" s="2" t="s">
        <v>385</v>
      </c>
      <c r="H144" s="2" t="s">
        <v>390</v>
      </c>
      <c r="I144" s="2" t="n">
        <v>2021</v>
      </c>
      <c r="J144" s="2" t="s">
        <v>456</v>
      </c>
      <c r="K144" s="2" t="n">
        <v>104</v>
      </c>
      <c r="L144" s="0" t="str">
        <f aca="false">VLOOKUP(K144,Залы!A:E,5,0)</f>
        <v>Каро Фильм Щука</v>
      </c>
    </row>
    <row r="145" customFormat="false" ht="15.75" hidden="true" customHeight="true" outlineLevel="0" collapsed="false">
      <c r="A145" s="2" t="n">
        <v>144</v>
      </c>
      <c r="B145" s="4" t="n">
        <v>44467</v>
      </c>
      <c r="C145" s="5" t="n">
        <v>0.666666666666667</v>
      </c>
      <c r="D145" s="2" t="s">
        <v>432</v>
      </c>
      <c r="E145" s="2" t="s">
        <v>433</v>
      </c>
      <c r="F145" s="2" t="s">
        <v>393</v>
      </c>
      <c r="G145" s="2" t="s">
        <v>434</v>
      </c>
      <c r="H145" s="2" t="s">
        <v>390</v>
      </c>
      <c r="I145" s="2" t="n">
        <v>2021</v>
      </c>
      <c r="J145" s="2" t="s">
        <v>387</v>
      </c>
      <c r="K145" s="2" t="n">
        <v>115</v>
      </c>
      <c r="L145" s="0" t="str">
        <f aca="false">VLOOKUP(K145,Залы!A:E,5,0)</f>
        <v>Каро Фильм Атриум</v>
      </c>
    </row>
    <row r="146" customFormat="false" ht="15.75" hidden="true" customHeight="true" outlineLevel="0" collapsed="false">
      <c r="A146" s="2" t="n">
        <v>145</v>
      </c>
      <c r="B146" s="4" t="n">
        <v>44517</v>
      </c>
      <c r="C146" s="5" t="n">
        <v>0.583333333333333</v>
      </c>
      <c r="D146" s="2" t="s">
        <v>427</v>
      </c>
      <c r="E146" s="2" t="s">
        <v>428</v>
      </c>
      <c r="F146" s="2" t="s">
        <v>393</v>
      </c>
      <c r="G146" s="2" t="s">
        <v>385</v>
      </c>
      <c r="H146" s="2" t="s">
        <v>390</v>
      </c>
      <c r="I146" s="2" t="n">
        <v>2021</v>
      </c>
      <c r="J146" s="2" t="s">
        <v>387</v>
      </c>
      <c r="K146" s="2" t="n">
        <v>203</v>
      </c>
      <c r="L146" s="0" t="str">
        <f aca="false">VLOOKUP(K146,Залы!A:E,5,0)</f>
        <v>Балтика</v>
      </c>
    </row>
    <row r="147" customFormat="false" ht="15.75" hidden="true" customHeight="true" outlineLevel="0" collapsed="false">
      <c r="A147" s="2" t="n">
        <v>146</v>
      </c>
      <c r="B147" s="4" t="n">
        <v>44494</v>
      </c>
      <c r="C147" s="5" t="n">
        <v>0.833333333333333</v>
      </c>
      <c r="D147" s="2" t="s">
        <v>407</v>
      </c>
      <c r="E147" s="2" t="s">
        <v>408</v>
      </c>
      <c r="F147" s="2" t="s">
        <v>393</v>
      </c>
      <c r="G147" s="2" t="s">
        <v>385</v>
      </c>
      <c r="H147" s="2" t="s">
        <v>390</v>
      </c>
      <c r="I147" s="2" t="n">
        <v>2021</v>
      </c>
      <c r="J147" s="2" t="s">
        <v>387</v>
      </c>
      <c r="K147" s="2" t="n">
        <v>42</v>
      </c>
      <c r="L147" s="0" t="str">
        <f aca="false">VLOOKUP(K147,Залы!A:E,5,0)</f>
        <v>Москино Вымпел</v>
      </c>
    </row>
    <row r="148" customFormat="false" ht="15.75" hidden="true" customHeight="true" outlineLevel="0" collapsed="false">
      <c r="A148" s="2" t="n">
        <v>147</v>
      </c>
      <c r="B148" s="4" t="n">
        <v>44523</v>
      </c>
      <c r="C148" s="5" t="n">
        <v>0.75</v>
      </c>
      <c r="D148" s="2" t="s">
        <v>425</v>
      </c>
      <c r="E148" s="2" t="s">
        <v>426</v>
      </c>
      <c r="F148" s="2" t="s">
        <v>384</v>
      </c>
      <c r="G148" s="2" t="s">
        <v>385</v>
      </c>
      <c r="H148" s="2" t="s">
        <v>386</v>
      </c>
      <c r="I148" s="2" t="n">
        <v>2021</v>
      </c>
      <c r="J148" s="2" t="s">
        <v>387</v>
      </c>
      <c r="K148" s="2" t="n">
        <v>129</v>
      </c>
      <c r="L148" s="0" t="str">
        <f aca="false">VLOOKUP(K148,Залы!A:E,5,0)</f>
        <v>Москино Тула</v>
      </c>
    </row>
    <row r="149" customFormat="false" ht="15.75" hidden="true" customHeight="true" outlineLevel="0" collapsed="false">
      <c r="A149" s="2" t="n">
        <v>148</v>
      </c>
      <c r="B149" s="4" t="n">
        <v>44461</v>
      </c>
      <c r="C149" s="5" t="n">
        <v>0.916666666666667</v>
      </c>
      <c r="D149" s="2" t="s">
        <v>423</v>
      </c>
      <c r="E149" s="2" t="s">
        <v>424</v>
      </c>
      <c r="F149" s="2" t="s">
        <v>393</v>
      </c>
      <c r="G149" s="2" t="s">
        <v>385</v>
      </c>
      <c r="H149" s="2" t="s">
        <v>390</v>
      </c>
      <c r="I149" s="2" t="n">
        <v>2020</v>
      </c>
      <c r="J149" s="2" t="s">
        <v>387</v>
      </c>
      <c r="K149" s="2" t="n">
        <v>211</v>
      </c>
      <c r="L149" s="0" t="str">
        <f aca="false">VLOOKUP(K149,Залы!A:E,5,0)</f>
        <v>Каро Фильм Каширский</v>
      </c>
    </row>
    <row r="150" customFormat="false" ht="15.75" hidden="true" customHeight="true" outlineLevel="0" collapsed="false">
      <c r="A150" s="2" t="n">
        <v>149</v>
      </c>
      <c r="B150" s="4" t="n">
        <v>44485</v>
      </c>
      <c r="C150" s="5" t="n">
        <v>0.75</v>
      </c>
      <c r="D150" s="2" t="s">
        <v>423</v>
      </c>
      <c r="E150" s="2" t="s">
        <v>424</v>
      </c>
      <c r="F150" s="2" t="s">
        <v>393</v>
      </c>
      <c r="G150" s="2" t="s">
        <v>385</v>
      </c>
      <c r="H150" s="2" t="s">
        <v>390</v>
      </c>
      <c r="I150" s="2" t="n">
        <v>2020</v>
      </c>
      <c r="J150" s="2" t="s">
        <v>387</v>
      </c>
      <c r="K150" s="2" t="n">
        <v>145</v>
      </c>
      <c r="L150" s="0" t="str">
        <f aca="false">VLOOKUP(K150,Залы!A:E,5,0)</f>
        <v>Каро Фильм Щука</v>
      </c>
    </row>
    <row r="151" customFormat="false" ht="15.75" hidden="true" customHeight="true" outlineLevel="0" collapsed="false">
      <c r="A151" s="2" t="n">
        <v>150</v>
      </c>
      <c r="B151" s="4" t="n">
        <v>44481</v>
      </c>
      <c r="C151" s="5" t="n">
        <v>0.666666666666667</v>
      </c>
      <c r="D151" s="2" t="s">
        <v>464</v>
      </c>
      <c r="E151" s="2" t="s">
        <v>465</v>
      </c>
      <c r="F151" s="2" t="s">
        <v>393</v>
      </c>
      <c r="G151" s="2" t="s">
        <v>385</v>
      </c>
      <c r="H151" s="2" t="s">
        <v>386</v>
      </c>
      <c r="I151" s="2" t="n">
        <v>2021</v>
      </c>
      <c r="J151" s="2" t="s">
        <v>387</v>
      </c>
      <c r="K151" s="2" t="n">
        <v>210</v>
      </c>
      <c r="L151" s="0" t="str">
        <f aca="false">VLOOKUP(K151,Залы!A:E,5,0)</f>
        <v>Люксор Гудзон</v>
      </c>
    </row>
    <row r="152" customFormat="false" ht="15.75" hidden="true" customHeight="true" outlineLevel="0" collapsed="false">
      <c r="A152" s="2" t="n">
        <v>151</v>
      </c>
      <c r="B152" s="4" t="n">
        <v>44494</v>
      </c>
      <c r="C152" s="5" t="n">
        <v>0.833333333333333</v>
      </c>
      <c r="D152" s="2" t="s">
        <v>471</v>
      </c>
      <c r="E152" s="2" t="s">
        <v>396</v>
      </c>
      <c r="F152" s="2" t="s">
        <v>384</v>
      </c>
      <c r="G152" s="2" t="s">
        <v>385</v>
      </c>
      <c r="H152" s="2" t="s">
        <v>386</v>
      </c>
      <c r="I152" s="2" t="n">
        <v>1971</v>
      </c>
      <c r="J152" s="2" t="s">
        <v>399</v>
      </c>
      <c r="K152" s="2" t="n">
        <v>89</v>
      </c>
      <c r="L152" s="0" t="str">
        <f aca="false">VLOOKUP(K152,Залы!A:E,5,0)</f>
        <v>Камень Каменный Камень</v>
      </c>
    </row>
    <row r="153" customFormat="false" ht="15.75" hidden="true" customHeight="true" outlineLevel="0" collapsed="false">
      <c r="A153" s="2" t="n">
        <v>152</v>
      </c>
      <c r="B153" s="4" t="n">
        <v>44468</v>
      </c>
      <c r="C153" s="5" t="n">
        <v>0.916666666666667</v>
      </c>
      <c r="D153" s="2" t="s">
        <v>407</v>
      </c>
      <c r="E153" s="2" t="s">
        <v>408</v>
      </c>
      <c r="F153" s="2" t="s">
        <v>393</v>
      </c>
      <c r="G153" s="2" t="s">
        <v>385</v>
      </c>
      <c r="H153" s="2" t="s">
        <v>390</v>
      </c>
      <c r="I153" s="2" t="n">
        <v>2021</v>
      </c>
      <c r="J153" s="2" t="s">
        <v>387</v>
      </c>
      <c r="K153" s="2" t="n">
        <v>200</v>
      </c>
      <c r="L153" s="0" t="str">
        <f aca="false">VLOOKUP(K153,Залы!A:E,5,0)</f>
        <v>Каро Фильм Щука</v>
      </c>
    </row>
    <row r="154" customFormat="false" ht="15.75" hidden="true" customHeight="true" outlineLevel="0" collapsed="false">
      <c r="A154" s="2" t="n">
        <v>153</v>
      </c>
      <c r="B154" s="4" t="n">
        <v>44440</v>
      </c>
      <c r="C154" s="5" t="n">
        <v>0.916666666666667</v>
      </c>
      <c r="D154" s="2" t="s">
        <v>522</v>
      </c>
      <c r="E154" s="2" t="s">
        <v>523</v>
      </c>
      <c r="F154" s="2" t="s">
        <v>393</v>
      </c>
      <c r="G154" s="2" t="s">
        <v>434</v>
      </c>
      <c r="H154" s="2" t="s">
        <v>397</v>
      </c>
      <c r="I154" s="2" t="n">
        <v>2019</v>
      </c>
      <c r="J154" s="2" t="s">
        <v>387</v>
      </c>
      <c r="K154" s="2" t="n">
        <v>3</v>
      </c>
      <c r="L154" s="0" t="str">
        <f aca="false">VLOOKUP(K154,Залы!A:E,5,0)</f>
        <v>Ладога</v>
      </c>
    </row>
    <row r="155" customFormat="false" ht="15.75" hidden="true" customHeight="true" outlineLevel="0" collapsed="false">
      <c r="A155" s="2" t="n">
        <v>154</v>
      </c>
      <c r="B155" s="4" t="n">
        <v>44454</v>
      </c>
      <c r="C155" s="5" t="n">
        <v>0.916666666666667</v>
      </c>
      <c r="D155" s="2" t="s">
        <v>487</v>
      </c>
      <c r="E155" s="2" t="s">
        <v>396</v>
      </c>
      <c r="F155" s="2" t="s">
        <v>384</v>
      </c>
      <c r="G155" s="2" t="s">
        <v>385</v>
      </c>
      <c r="H155" s="2" t="s">
        <v>397</v>
      </c>
      <c r="I155" s="2" t="n">
        <v>1978</v>
      </c>
      <c r="J155" s="2" t="s">
        <v>399</v>
      </c>
      <c r="K155" s="2" t="n">
        <v>96</v>
      </c>
      <c r="L155" s="0" t="str">
        <f aca="false">VLOOKUP(K155,Залы!A:E,5,0)</f>
        <v>Москино Спутник</v>
      </c>
    </row>
    <row r="156" customFormat="false" ht="15.75" hidden="true" customHeight="true" outlineLevel="0" collapsed="false">
      <c r="A156" s="2" t="n">
        <v>155</v>
      </c>
      <c r="B156" s="4" t="n">
        <v>44470</v>
      </c>
      <c r="C156" s="5" t="n">
        <v>0.75</v>
      </c>
      <c r="D156" s="2" t="s">
        <v>520</v>
      </c>
      <c r="E156" s="2" t="s">
        <v>521</v>
      </c>
      <c r="F156" s="2" t="s">
        <v>384</v>
      </c>
      <c r="G156" s="2" t="s">
        <v>385</v>
      </c>
      <c r="H156" s="2" t="s">
        <v>390</v>
      </c>
      <c r="I156" s="2" t="n">
        <v>2021</v>
      </c>
      <c r="J156" s="2" t="s">
        <v>456</v>
      </c>
      <c r="K156" s="2" t="n">
        <v>7</v>
      </c>
      <c r="L156" s="0" t="str">
        <f aca="false">VLOOKUP(K156,Залы!A:E,5,0)</f>
        <v>Пять звёзд на Новокузнецкой</v>
      </c>
    </row>
    <row r="157" customFormat="false" ht="15.75" hidden="true" customHeight="true" outlineLevel="0" collapsed="false">
      <c r="A157" s="2" t="n">
        <v>156</v>
      </c>
      <c r="B157" s="4" t="n">
        <v>44529</v>
      </c>
      <c r="C157" s="5" t="n">
        <v>0.833333333333333</v>
      </c>
      <c r="D157" s="2" t="s">
        <v>483</v>
      </c>
      <c r="E157" s="2" t="s">
        <v>484</v>
      </c>
      <c r="F157" s="2" t="s">
        <v>393</v>
      </c>
      <c r="G157" s="2" t="s">
        <v>385</v>
      </c>
      <c r="H157" s="2" t="s">
        <v>397</v>
      </c>
      <c r="I157" s="2" t="n">
        <v>2021</v>
      </c>
      <c r="J157" s="2" t="s">
        <v>387</v>
      </c>
      <c r="K157" s="2" t="n">
        <v>171</v>
      </c>
      <c r="L157" s="0" t="str">
        <f aca="false">VLOOKUP(K157,Залы!A:E,5,0)</f>
        <v>Каро Фильм Иридиум</v>
      </c>
    </row>
    <row r="158" customFormat="false" ht="15.75" hidden="true" customHeight="true" outlineLevel="0" collapsed="false">
      <c r="A158" s="2" t="n">
        <v>157</v>
      </c>
      <c r="B158" s="4" t="n">
        <v>44478</v>
      </c>
      <c r="C158" s="5" t="n">
        <v>0.916666666666667</v>
      </c>
      <c r="D158" s="2" t="s">
        <v>477</v>
      </c>
      <c r="E158" s="2" t="s">
        <v>478</v>
      </c>
      <c r="F158" s="2" t="s">
        <v>384</v>
      </c>
      <c r="G158" s="2" t="s">
        <v>420</v>
      </c>
      <c r="H158" s="2" t="s">
        <v>397</v>
      </c>
      <c r="I158" s="2" t="n">
        <v>2021</v>
      </c>
      <c r="J158" s="2" t="s">
        <v>479</v>
      </c>
      <c r="K158" s="2" t="n">
        <v>128</v>
      </c>
      <c r="L158" s="0" t="str">
        <f aca="false">VLOOKUP(K158,Залы!A:E,5,0)</f>
        <v>Иллюзион</v>
      </c>
    </row>
    <row r="159" customFormat="false" ht="15.75" hidden="true" customHeight="true" outlineLevel="0" collapsed="false">
      <c r="A159" s="2" t="n">
        <v>158</v>
      </c>
      <c r="B159" s="4" t="n">
        <v>44460</v>
      </c>
      <c r="C159" s="5" t="n">
        <v>0.666666666666667</v>
      </c>
      <c r="D159" s="2" t="s">
        <v>524</v>
      </c>
      <c r="E159" s="2" t="s">
        <v>525</v>
      </c>
      <c r="F159" s="2" t="s">
        <v>384</v>
      </c>
      <c r="G159" s="2" t="s">
        <v>385</v>
      </c>
      <c r="H159" s="2" t="s">
        <v>390</v>
      </c>
      <c r="I159" s="2" t="n">
        <v>2021</v>
      </c>
      <c r="J159" s="2" t="s">
        <v>526</v>
      </c>
      <c r="K159" s="2" t="n">
        <v>61</v>
      </c>
      <c r="L159" s="0" t="str">
        <f aca="false">VLOOKUP(K159,Залы!A:E,5,0)</f>
        <v>Синема Стар Принц Плаза</v>
      </c>
    </row>
    <row r="160" customFormat="false" ht="15.75" hidden="true" customHeight="true" outlineLevel="0" collapsed="false">
      <c r="A160" s="2" t="n">
        <v>159</v>
      </c>
      <c r="B160" s="4" t="n">
        <v>44529</v>
      </c>
      <c r="C160" s="5" t="n">
        <v>0.916666666666667</v>
      </c>
      <c r="D160" s="2" t="s">
        <v>429</v>
      </c>
      <c r="E160" s="2" t="s">
        <v>430</v>
      </c>
      <c r="F160" s="2" t="s">
        <v>384</v>
      </c>
      <c r="G160" s="2" t="s">
        <v>385</v>
      </c>
      <c r="H160" s="2" t="s">
        <v>390</v>
      </c>
      <c r="I160" s="2" t="n">
        <v>2021</v>
      </c>
      <c r="J160" s="2" t="s">
        <v>431</v>
      </c>
      <c r="K160" s="2" t="n">
        <v>83</v>
      </c>
      <c r="L160" s="0" t="str">
        <f aca="false">VLOOKUP(K160,Залы!A:E,5,0)</f>
        <v>Люксор Гудзон</v>
      </c>
    </row>
    <row r="161" customFormat="false" ht="15.75" hidden="false" customHeight="true" outlineLevel="0" collapsed="false">
      <c r="A161" s="2" t="n">
        <v>282</v>
      </c>
      <c r="B161" s="4" t="n">
        <v>44479</v>
      </c>
      <c r="C161" s="5" t="n">
        <v>0.333333333333333</v>
      </c>
      <c r="D161" s="2" t="s">
        <v>527</v>
      </c>
      <c r="E161" s="2" t="s">
        <v>528</v>
      </c>
      <c r="F161" s="2" t="s">
        <v>384</v>
      </c>
      <c r="G161" s="2" t="s">
        <v>385</v>
      </c>
      <c r="H161" s="2" t="s">
        <v>386</v>
      </c>
      <c r="I161" s="2" t="n">
        <v>2021</v>
      </c>
      <c r="J161" s="2" t="s">
        <v>387</v>
      </c>
      <c r="K161" s="2" t="n">
        <v>48</v>
      </c>
      <c r="L161" s="0" t="str">
        <f aca="false">VLOOKUP(K161,Залы!A:E,5,0)</f>
        <v>Октябрь</v>
      </c>
    </row>
    <row r="162" customFormat="false" ht="15.75" hidden="true" customHeight="true" outlineLevel="0" collapsed="false">
      <c r="A162" s="2" t="n">
        <v>161</v>
      </c>
      <c r="B162" s="4" t="n">
        <v>44526</v>
      </c>
      <c r="C162" s="5" t="n">
        <v>0.333333333333333</v>
      </c>
      <c r="D162" s="2" t="s">
        <v>432</v>
      </c>
      <c r="E162" s="2" t="s">
        <v>433</v>
      </c>
      <c r="F162" s="2" t="s">
        <v>393</v>
      </c>
      <c r="G162" s="2" t="s">
        <v>434</v>
      </c>
      <c r="H162" s="2" t="s">
        <v>390</v>
      </c>
      <c r="I162" s="2" t="n">
        <v>2021</v>
      </c>
      <c r="J162" s="2" t="s">
        <v>387</v>
      </c>
      <c r="K162" s="2" t="n">
        <v>196</v>
      </c>
      <c r="L162" s="0" t="str">
        <f aca="false">VLOOKUP(K162,Залы!A:E,5,0)</f>
        <v>Каро Фильм Иридиум</v>
      </c>
    </row>
    <row r="163" customFormat="false" ht="15.75" hidden="true" customHeight="true" outlineLevel="0" collapsed="false">
      <c r="A163" s="2" t="n">
        <v>162</v>
      </c>
      <c r="B163" s="4" t="n">
        <v>44506</v>
      </c>
      <c r="C163" s="5" t="n">
        <v>0.5</v>
      </c>
      <c r="D163" s="2" t="s">
        <v>516</v>
      </c>
      <c r="E163" s="2" t="s">
        <v>517</v>
      </c>
      <c r="F163" s="2" t="s">
        <v>393</v>
      </c>
      <c r="G163" s="2" t="s">
        <v>385</v>
      </c>
      <c r="H163" s="2" t="s">
        <v>390</v>
      </c>
      <c r="I163" s="2" t="n">
        <v>2021</v>
      </c>
      <c r="J163" s="2" t="s">
        <v>387</v>
      </c>
      <c r="K163" s="2" t="n">
        <v>9</v>
      </c>
      <c r="L163" s="0" t="str">
        <f aca="false">VLOOKUP(K163,Залы!A:E,5,0)</f>
        <v>Каро Фильм Атриум</v>
      </c>
    </row>
    <row r="164" customFormat="false" ht="15.75" hidden="true" customHeight="true" outlineLevel="0" collapsed="false">
      <c r="A164" s="2" t="n">
        <v>163</v>
      </c>
      <c r="B164" s="4" t="n">
        <v>44461</v>
      </c>
      <c r="C164" s="5" t="n">
        <v>0.666666666666667</v>
      </c>
      <c r="D164" s="2" t="s">
        <v>504</v>
      </c>
      <c r="E164" s="2" t="s">
        <v>505</v>
      </c>
      <c r="F164" s="2" t="s">
        <v>393</v>
      </c>
      <c r="G164" s="2" t="s">
        <v>385</v>
      </c>
      <c r="H164" s="2" t="s">
        <v>390</v>
      </c>
      <c r="I164" s="2" t="n">
        <v>2021</v>
      </c>
      <c r="J164" s="2" t="s">
        <v>387</v>
      </c>
      <c r="K164" s="2" t="n">
        <v>207</v>
      </c>
      <c r="L164" s="0" t="str">
        <f aca="false">VLOOKUP(K164,Залы!A:E,5,0)</f>
        <v>Пять звёзд на Новокузнецкой</v>
      </c>
    </row>
    <row r="165" customFormat="false" ht="15.75" hidden="true" customHeight="true" outlineLevel="0" collapsed="false">
      <c r="A165" s="2" t="n">
        <v>164</v>
      </c>
      <c r="B165" s="4" t="n">
        <v>44505</v>
      </c>
      <c r="C165" s="5" t="n">
        <v>0.333333333333333</v>
      </c>
      <c r="D165" s="2" t="s">
        <v>488</v>
      </c>
      <c r="E165" s="2" t="s">
        <v>489</v>
      </c>
      <c r="F165" s="2" t="s">
        <v>393</v>
      </c>
      <c r="G165" s="2" t="s">
        <v>385</v>
      </c>
      <c r="H165" s="2" t="s">
        <v>390</v>
      </c>
      <c r="I165" s="2" t="n">
        <v>2013</v>
      </c>
      <c r="J165" s="2" t="s">
        <v>490</v>
      </c>
      <c r="K165" s="2" t="n">
        <v>142</v>
      </c>
      <c r="L165" s="0" t="str">
        <f aca="false">VLOOKUP(K165,Залы!A:E,5,0)</f>
        <v>Пять звёзд на Новокузнецкой</v>
      </c>
    </row>
    <row r="166" customFormat="false" ht="15.75" hidden="true" customHeight="true" outlineLevel="0" collapsed="false">
      <c r="A166" s="2" t="n">
        <v>165</v>
      </c>
      <c r="B166" s="4" t="n">
        <v>44468</v>
      </c>
      <c r="C166" s="5" t="n">
        <v>0.833333333333333</v>
      </c>
      <c r="D166" s="2" t="s">
        <v>416</v>
      </c>
      <c r="E166" s="2" t="s">
        <v>417</v>
      </c>
      <c r="F166" s="2" t="s">
        <v>384</v>
      </c>
      <c r="G166" s="2" t="s">
        <v>394</v>
      </c>
      <c r="H166" s="2" t="s">
        <v>390</v>
      </c>
      <c r="I166" s="2" t="n">
        <v>2021</v>
      </c>
      <c r="J166" s="2" t="s">
        <v>387</v>
      </c>
      <c r="K166" s="2" t="n">
        <v>49</v>
      </c>
      <c r="L166" s="0" t="str">
        <f aca="false">VLOOKUP(K166,Залы!A:E,5,0)</f>
        <v>Камень Каменный Камень</v>
      </c>
    </row>
    <row r="167" customFormat="false" ht="15.75" hidden="true" customHeight="true" outlineLevel="0" collapsed="false">
      <c r="A167" s="2" t="n">
        <v>166</v>
      </c>
      <c r="B167" s="4" t="n">
        <v>44528</v>
      </c>
      <c r="C167" s="5" t="n">
        <v>0.916666666666667</v>
      </c>
      <c r="D167" s="2" t="s">
        <v>461</v>
      </c>
      <c r="E167" s="2" t="s">
        <v>462</v>
      </c>
      <c r="F167" s="2" t="s">
        <v>393</v>
      </c>
      <c r="G167" s="2" t="s">
        <v>385</v>
      </c>
      <c r="H167" s="2" t="s">
        <v>390</v>
      </c>
      <c r="I167" s="2" t="n">
        <v>2020</v>
      </c>
      <c r="J167" s="2" t="s">
        <v>387</v>
      </c>
      <c r="K167" s="2" t="n">
        <v>207</v>
      </c>
      <c r="L167" s="0" t="str">
        <f aca="false">VLOOKUP(K167,Залы!A:E,5,0)</f>
        <v>Пять звёзд на Новокузнецкой</v>
      </c>
    </row>
    <row r="168" customFormat="false" ht="15.75" hidden="true" customHeight="true" outlineLevel="0" collapsed="false">
      <c r="A168" s="2" t="n">
        <v>167</v>
      </c>
      <c r="B168" s="4" t="n">
        <v>44516</v>
      </c>
      <c r="C168" s="5" t="n">
        <v>0.75</v>
      </c>
      <c r="D168" s="2" t="s">
        <v>429</v>
      </c>
      <c r="E168" s="2" t="s">
        <v>430</v>
      </c>
      <c r="F168" s="2" t="s">
        <v>384</v>
      </c>
      <c r="G168" s="2" t="s">
        <v>385</v>
      </c>
      <c r="H168" s="2" t="s">
        <v>390</v>
      </c>
      <c r="I168" s="2" t="n">
        <v>2021</v>
      </c>
      <c r="J168" s="2" t="s">
        <v>431</v>
      </c>
      <c r="K168" s="2" t="n">
        <v>62</v>
      </c>
      <c r="L168" s="0" t="str">
        <f aca="false">VLOOKUP(K168,Залы!A:E,5,0)</f>
        <v>Алмаз Синема Азовский</v>
      </c>
    </row>
    <row r="169" customFormat="false" ht="15.75" hidden="true" customHeight="true" outlineLevel="0" collapsed="false">
      <c r="A169" s="2" t="n">
        <v>168</v>
      </c>
      <c r="B169" s="4" t="n">
        <v>44485</v>
      </c>
      <c r="C169" s="5" t="n">
        <v>0.583333333333333</v>
      </c>
      <c r="D169" s="2" t="s">
        <v>475</v>
      </c>
      <c r="E169" s="2" t="s">
        <v>476</v>
      </c>
      <c r="F169" s="2" t="s">
        <v>393</v>
      </c>
      <c r="G169" s="2" t="s">
        <v>434</v>
      </c>
      <c r="H169" s="2" t="s">
        <v>397</v>
      </c>
      <c r="I169" s="2" t="n">
        <v>2013</v>
      </c>
      <c r="J169" s="2" t="s">
        <v>387</v>
      </c>
      <c r="K169" s="2" t="n">
        <v>185</v>
      </c>
      <c r="L169" s="0" t="str">
        <f aca="false">VLOOKUP(K169,Залы!A:E,5,0)</f>
        <v>Домжур</v>
      </c>
    </row>
    <row r="170" customFormat="false" ht="15.75" hidden="true" customHeight="true" outlineLevel="0" collapsed="false">
      <c r="A170" s="2" t="n">
        <v>169</v>
      </c>
      <c r="B170" s="4" t="n">
        <v>44487</v>
      </c>
      <c r="C170" s="5" t="n">
        <v>0.5</v>
      </c>
      <c r="D170" s="2" t="s">
        <v>437</v>
      </c>
      <c r="E170" s="2" t="s">
        <v>438</v>
      </c>
      <c r="F170" s="2" t="s">
        <v>384</v>
      </c>
      <c r="G170" s="2" t="s">
        <v>434</v>
      </c>
      <c r="H170" s="2" t="s">
        <v>390</v>
      </c>
      <c r="I170" s="2" t="n">
        <v>2021</v>
      </c>
      <c r="J170" s="2" t="s">
        <v>387</v>
      </c>
      <c r="K170" s="2" t="n">
        <v>137</v>
      </c>
      <c r="L170" s="0" t="str">
        <f aca="false">VLOOKUP(K170,Залы!A:E,5,0)</f>
        <v>Каро Фильм на Вернадского</v>
      </c>
    </row>
    <row r="171" customFormat="false" ht="15.75" hidden="true" customHeight="true" outlineLevel="0" collapsed="false">
      <c r="A171" s="2" t="n">
        <v>170</v>
      </c>
      <c r="B171" s="4" t="n">
        <v>44491</v>
      </c>
      <c r="C171" s="5" t="n">
        <v>0.583333333333333</v>
      </c>
      <c r="D171" s="2" t="s">
        <v>388</v>
      </c>
      <c r="E171" s="2" t="s">
        <v>389</v>
      </c>
      <c r="F171" s="2" t="s">
        <v>384</v>
      </c>
      <c r="G171" s="2" t="s">
        <v>385</v>
      </c>
      <c r="H171" s="2" t="s">
        <v>390</v>
      </c>
      <c r="I171" s="2" t="n">
        <v>2021</v>
      </c>
      <c r="J171" s="2" t="s">
        <v>387</v>
      </c>
      <c r="K171" s="2" t="n">
        <v>188</v>
      </c>
      <c r="L171" s="0" t="str">
        <f aca="false">VLOOKUP(K171,Залы!A:E,5,0)</f>
        <v>Каро Алтуфьево</v>
      </c>
    </row>
    <row r="172" customFormat="false" ht="15.75" hidden="true" customHeight="true" outlineLevel="0" collapsed="false">
      <c r="A172" s="2" t="n">
        <v>171</v>
      </c>
      <c r="B172" s="4" t="n">
        <v>44443</v>
      </c>
      <c r="C172" s="5" t="n">
        <v>0.916666666666667</v>
      </c>
      <c r="D172" s="2" t="s">
        <v>402</v>
      </c>
      <c r="E172" s="2" t="s">
        <v>403</v>
      </c>
      <c r="F172" s="2" t="s">
        <v>393</v>
      </c>
      <c r="G172" s="2" t="s">
        <v>385</v>
      </c>
      <c r="H172" s="2" t="s">
        <v>390</v>
      </c>
      <c r="I172" s="2" t="n">
        <v>2021</v>
      </c>
      <c r="J172" s="2" t="s">
        <v>387</v>
      </c>
      <c r="K172" s="2" t="n">
        <v>154</v>
      </c>
      <c r="L172" s="0" t="str">
        <f aca="false">VLOOKUP(K172,Залы!A:E,5,0)</f>
        <v>Каро Фильм Тёплый Стан</v>
      </c>
    </row>
    <row r="173" customFormat="false" ht="15.75" hidden="true" customHeight="true" outlineLevel="0" collapsed="false">
      <c r="A173" s="2" t="n">
        <v>172</v>
      </c>
      <c r="B173" s="4" t="n">
        <v>44449</v>
      </c>
      <c r="C173" s="5" t="n">
        <v>0.833333333333333</v>
      </c>
      <c r="D173" s="2" t="s">
        <v>524</v>
      </c>
      <c r="E173" s="2" t="s">
        <v>525</v>
      </c>
      <c r="F173" s="2" t="s">
        <v>384</v>
      </c>
      <c r="G173" s="2" t="s">
        <v>385</v>
      </c>
      <c r="H173" s="2" t="s">
        <v>390</v>
      </c>
      <c r="I173" s="2" t="n">
        <v>2021</v>
      </c>
      <c r="J173" s="2" t="s">
        <v>526</v>
      </c>
      <c r="K173" s="2" t="n">
        <v>42</v>
      </c>
      <c r="L173" s="0" t="str">
        <f aca="false">VLOOKUP(K173,Залы!A:E,5,0)</f>
        <v>Москино Вымпел</v>
      </c>
    </row>
    <row r="174" customFormat="false" ht="15.75" hidden="true" customHeight="true" outlineLevel="0" collapsed="false">
      <c r="A174" s="2" t="n">
        <v>173</v>
      </c>
      <c r="B174" s="4" t="n">
        <v>44474</v>
      </c>
      <c r="C174" s="5" t="n">
        <v>0.833333333333333</v>
      </c>
      <c r="D174" s="2" t="s">
        <v>483</v>
      </c>
      <c r="E174" s="2" t="s">
        <v>484</v>
      </c>
      <c r="F174" s="2" t="s">
        <v>393</v>
      </c>
      <c r="G174" s="2" t="s">
        <v>385</v>
      </c>
      <c r="H174" s="2" t="s">
        <v>397</v>
      </c>
      <c r="I174" s="2" t="n">
        <v>2021</v>
      </c>
      <c r="J174" s="2" t="s">
        <v>387</v>
      </c>
      <c r="K174" s="2" t="n">
        <v>128</v>
      </c>
      <c r="L174" s="0" t="str">
        <f aca="false">VLOOKUP(K174,Залы!A:E,5,0)</f>
        <v>Иллюзион</v>
      </c>
    </row>
    <row r="175" customFormat="false" ht="15.75" hidden="true" customHeight="true" outlineLevel="0" collapsed="false">
      <c r="A175" s="2" t="n">
        <v>174</v>
      </c>
      <c r="B175" s="4" t="n">
        <v>44481</v>
      </c>
      <c r="C175" s="5" t="n">
        <v>0.5</v>
      </c>
      <c r="D175" s="2" t="s">
        <v>497</v>
      </c>
      <c r="E175" s="2" t="s">
        <v>498</v>
      </c>
      <c r="F175" s="2" t="s">
        <v>384</v>
      </c>
      <c r="G175" s="2" t="s">
        <v>385</v>
      </c>
      <c r="H175" s="2" t="s">
        <v>386</v>
      </c>
      <c r="I175" s="2" t="n">
        <v>2020</v>
      </c>
      <c r="J175" s="2" t="s">
        <v>387</v>
      </c>
      <c r="K175" s="2" t="n">
        <v>185</v>
      </c>
      <c r="L175" s="0" t="str">
        <f aca="false">VLOOKUP(K175,Залы!A:E,5,0)</f>
        <v>Домжур</v>
      </c>
    </row>
    <row r="176" customFormat="false" ht="15.75" hidden="true" customHeight="true" outlineLevel="0" collapsed="false">
      <c r="A176" s="2" t="n">
        <v>175</v>
      </c>
      <c r="B176" s="4" t="n">
        <v>44510</v>
      </c>
      <c r="C176" s="5" t="n">
        <v>0.416666666666667</v>
      </c>
      <c r="D176" s="2" t="s">
        <v>452</v>
      </c>
      <c r="E176" s="2" t="s">
        <v>453</v>
      </c>
      <c r="F176" s="2" t="s">
        <v>384</v>
      </c>
      <c r="G176" s="2" t="s">
        <v>385</v>
      </c>
      <c r="H176" s="2" t="s">
        <v>386</v>
      </c>
      <c r="I176" s="2" t="n">
        <v>2021</v>
      </c>
      <c r="J176" s="2" t="s">
        <v>387</v>
      </c>
      <c r="K176" s="2" t="n">
        <v>120</v>
      </c>
      <c r="L176" s="0" t="str">
        <f aca="false">VLOOKUP(K176,Залы!A:E,5,0)</f>
        <v>Каро Фильм Тёплый Стан</v>
      </c>
    </row>
    <row r="177" customFormat="false" ht="15.75" hidden="true" customHeight="true" outlineLevel="0" collapsed="false">
      <c r="A177" s="2" t="n">
        <v>176</v>
      </c>
      <c r="B177" s="4" t="n">
        <v>44492</v>
      </c>
      <c r="C177" s="5" t="n">
        <v>0.416666666666667</v>
      </c>
      <c r="D177" s="2" t="s">
        <v>529</v>
      </c>
      <c r="E177" s="2" t="s">
        <v>530</v>
      </c>
      <c r="F177" s="2" t="s">
        <v>393</v>
      </c>
      <c r="G177" s="2" t="s">
        <v>385</v>
      </c>
      <c r="H177" s="2" t="s">
        <v>386</v>
      </c>
      <c r="I177" s="2" t="n">
        <v>2021</v>
      </c>
      <c r="J177" s="2" t="s">
        <v>387</v>
      </c>
      <c r="K177" s="2" t="n">
        <v>27</v>
      </c>
      <c r="L177" s="0" t="str">
        <f aca="false">VLOOKUP(K177,Залы!A:E,5,0)</f>
        <v>Каро Фильм Sky 17</v>
      </c>
    </row>
    <row r="178" customFormat="false" ht="15.75" hidden="true" customHeight="true" outlineLevel="0" collapsed="false">
      <c r="A178" s="2" t="n">
        <v>177</v>
      </c>
      <c r="B178" s="4" t="n">
        <v>44448</v>
      </c>
      <c r="C178" s="5" t="n">
        <v>0.5</v>
      </c>
      <c r="D178" s="2" t="s">
        <v>432</v>
      </c>
      <c r="E178" s="2" t="s">
        <v>433</v>
      </c>
      <c r="F178" s="2" t="s">
        <v>393</v>
      </c>
      <c r="G178" s="2" t="s">
        <v>434</v>
      </c>
      <c r="H178" s="2" t="s">
        <v>390</v>
      </c>
      <c r="I178" s="2" t="n">
        <v>2021</v>
      </c>
      <c r="J178" s="2" t="s">
        <v>387</v>
      </c>
      <c r="K178" s="2" t="n">
        <v>163</v>
      </c>
      <c r="L178" s="0" t="str">
        <f aca="false">VLOOKUP(K178,Залы!A:E,5,0)</f>
        <v>Каро Фильм Тёплый Стан</v>
      </c>
    </row>
    <row r="179" customFormat="false" ht="15.75" hidden="true" customHeight="true" outlineLevel="0" collapsed="false">
      <c r="A179" s="2" t="n">
        <v>178</v>
      </c>
      <c r="B179" s="4" t="n">
        <v>44526</v>
      </c>
      <c r="C179" s="5" t="n">
        <v>0.75</v>
      </c>
      <c r="D179" s="2" t="s">
        <v>499</v>
      </c>
      <c r="E179" s="2" t="s">
        <v>396</v>
      </c>
      <c r="F179" s="2" t="s">
        <v>384</v>
      </c>
      <c r="G179" s="2" t="s">
        <v>385</v>
      </c>
      <c r="H179" s="2" t="s">
        <v>386</v>
      </c>
      <c r="I179" s="2" t="n">
        <v>1957</v>
      </c>
      <c r="J179" s="2" t="s">
        <v>399</v>
      </c>
      <c r="K179" s="2" t="n">
        <v>208</v>
      </c>
      <c r="L179" s="0" t="str">
        <f aca="false">VLOOKUP(K179,Залы!A:E,5,0)</f>
        <v>Релизпарк Зеленоград</v>
      </c>
    </row>
    <row r="180" customFormat="false" ht="15.75" hidden="true" customHeight="true" outlineLevel="0" collapsed="false">
      <c r="A180" s="2" t="n">
        <v>179</v>
      </c>
      <c r="B180" s="4" t="n">
        <v>44447</v>
      </c>
      <c r="C180" s="5" t="n">
        <v>0.833333333333333</v>
      </c>
      <c r="D180" s="2" t="s">
        <v>482</v>
      </c>
      <c r="E180" s="2" t="s">
        <v>396</v>
      </c>
      <c r="F180" s="2" t="s">
        <v>384</v>
      </c>
      <c r="G180" s="2" t="s">
        <v>385</v>
      </c>
      <c r="H180" s="2" t="s">
        <v>397</v>
      </c>
      <c r="I180" s="2" t="n">
        <v>1985</v>
      </c>
      <c r="J180" s="2" t="s">
        <v>399</v>
      </c>
      <c r="K180" s="2" t="n">
        <v>6</v>
      </c>
      <c r="L180" s="0" t="str">
        <f aca="false">VLOOKUP(K180,Залы!A:E,5,0)</f>
        <v>Бумеранг на Варшавской</v>
      </c>
    </row>
    <row r="181" customFormat="false" ht="15.75" hidden="true" customHeight="true" outlineLevel="0" collapsed="false">
      <c r="A181" s="2" t="n">
        <v>180</v>
      </c>
      <c r="B181" s="4" t="n">
        <v>44513</v>
      </c>
      <c r="C181" s="5" t="n">
        <v>0.666666666666667</v>
      </c>
      <c r="D181" s="2" t="s">
        <v>482</v>
      </c>
      <c r="E181" s="2" t="s">
        <v>396</v>
      </c>
      <c r="F181" s="2" t="s">
        <v>384</v>
      </c>
      <c r="G181" s="2" t="s">
        <v>385</v>
      </c>
      <c r="H181" s="2" t="s">
        <v>397</v>
      </c>
      <c r="I181" s="2" t="n">
        <v>1985</v>
      </c>
      <c r="J181" s="2" t="s">
        <v>399</v>
      </c>
      <c r="K181" s="2" t="n">
        <v>138</v>
      </c>
      <c r="L181" s="0" t="str">
        <f aca="false">VLOOKUP(K181,Залы!A:E,5,0)</f>
        <v>Москино Спутник</v>
      </c>
    </row>
    <row r="182" customFormat="false" ht="15.75" hidden="true" customHeight="true" outlineLevel="0" collapsed="false">
      <c r="A182" s="2" t="n">
        <v>181</v>
      </c>
      <c r="B182" s="4" t="n">
        <v>44495</v>
      </c>
      <c r="C182" s="5" t="n">
        <v>0.833333333333333</v>
      </c>
      <c r="D182" s="2" t="s">
        <v>454</v>
      </c>
      <c r="E182" s="2" t="s">
        <v>455</v>
      </c>
      <c r="F182" s="2" t="s">
        <v>393</v>
      </c>
      <c r="G182" s="2" t="s">
        <v>385</v>
      </c>
      <c r="H182" s="2" t="s">
        <v>390</v>
      </c>
      <c r="I182" s="2" t="n">
        <v>2011</v>
      </c>
      <c r="J182" s="2" t="s">
        <v>456</v>
      </c>
      <c r="K182" s="2" t="n">
        <v>24</v>
      </c>
      <c r="L182" s="0" t="str">
        <f aca="false">VLOOKUP(K182,Залы!A:E,5,0)</f>
        <v>Синема Стар Принц Плаза</v>
      </c>
    </row>
    <row r="183" customFormat="false" ht="15.75" hidden="true" customHeight="true" outlineLevel="0" collapsed="false">
      <c r="A183" s="2" t="n">
        <v>182</v>
      </c>
      <c r="B183" s="4" t="n">
        <v>44446</v>
      </c>
      <c r="C183" s="5" t="n">
        <v>0.5</v>
      </c>
      <c r="D183" s="2" t="s">
        <v>415</v>
      </c>
      <c r="E183" s="2" t="s">
        <v>396</v>
      </c>
      <c r="F183" s="2" t="s">
        <v>384</v>
      </c>
      <c r="G183" s="2" t="s">
        <v>385</v>
      </c>
      <c r="H183" s="2" t="s">
        <v>386</v>
      </c>
      <c r="I183" s="2" t="n">
        <v>1962</v>
      </c>
      <c r="J183" s="2" t="s">
        <v>399</v>
      </c>
      <c r="K183" s="2" t="n">
        <v>117</v>
      </c>
      <c r="L183" s="0" t="str">
        <f aca="false">VLOOKUP(K183,Залы!A:E,5,0)</f>
        <v>Каро Фильм Тёплый Стан</v>
      </c>
    </row>
    <row r="184" customFormat="false" ht="15.75" hidden="true" customHeight="true" outlineLevel="0" collapsed="false">
      <c r="A184" s="2" t="n">
        <v>183</v>
      </c>
      <c r="B184" s="4" t="n">
        <v>44456</v>
      </c>
      <c r="C184" s="5" t="n">
        <v>0.833333333333333</v>
      </c>
      <c r="D184" s="2" t="s">
        <v>493</v>
      </c>
      <c r="E184" s="2" t="s">
        <v>494</v>
      </c>
      <c r="F184" s="2" t="s">
        <v>384</v>
      </c>
      <c r="G184" s="2" t="s">
        <v>385</v>
      </c>
      <c r="H184" s="2" t="s">
        <v>386</v>
      </c>
      <c r="I184" s="2" t="n">
        <v>2021</v>
      </c>
      <c r="J184" s="2" t="s">
        <v>387</v>
      </c>
      <c r="K184" s="2" t="n">
        <v>163</v>
      </c>
      <c r="L184" s="0" t="str">
        <f aca="false">VLOOKUP(K184,Залы!A:E,5,0)</f>
        <v>Каро Фильм Тёплый Стан</v>
      </c>
    </row>
    <row r="185" customFormat="false" ht="15.75" hidden="true" customHeight="true" outlineLevel="0" collapsed="false">
      <c r="A185" s="2" t="n">
        <v>184</v>
      </c>
      <c r="B185" s="4" t="n">
        <v>44463</v>
      </c>
      <c r="C185" s="5" t="n">
        <v>0.333333333333333</v>
      </c>
      <c r="D185" s="2" t="s">
        <v>450</v>
      </c>
      <c r="E185" s="2" t="s">
        <v>451</v>
      </c>
      <c r="F185" s="2" t="s">
        <v>393</v>
      </c>
      <c r="G185" s="2" t="s">
        <v>394</v>
      </c>
      <c r="H185" s="2" t="s">
        <v>386</v>
      </c>
      <c r="I185" s="2" t="n">
        <v>2021</v>
      </c>
      <c r="J185" s="2" t="s">
        <v>387</v>
      </c>
      <c r="K185" s="2" t="n">
        <v>69</v>
      </c>
      <c r="L185" s="0" t="str">
        <f aca="false">VLOOKUP(K185,Залы!A:E,5,0)</f>
        <v>Синема Стар Принц Плаза</v>
      </c>
    </row>
    <row r="186" customFormat="false" ht="15.75" hidden="true" customHeight="true" outlineLevel="0" collapsed="false">
      <c r="A186" s="2" t="n">
        <v>185</v>
      </c>
      <c r="B186" s="4" t="n">
        <v>44495</v>
      </c>
      <c r="C186" s="5" t="n">
        <v>0.833333333333333</v>
      </c>
      <c r="D186" s="2" t="s">
        <v>508</v>
      </c>
      <c r="E186" s="2" t="s">
        <v>396</v>
      </c>
      <c r="F186" s="2" t="s">
        <v>384</v>
      </c>
      <c r="G186" s="2" t="s">
        <v>385</v>
      </c>
      <c r="H186" s="2" t="s">
        <v>386</v>
      </c>
      <c r="I186" s="2" t="n">
        <v>1969</v>
      </c>
      <c r="J186" s="2" t="s">
        <v>399</v>
      </c>
      <c r="K186" s="2" t="n">
        <v>125</v>
      </c>
      <c r="L186" s="0" t="str">
        <f aca="false">VLOOKUP(K186,Залы!A:E,5,0)</f>
        <v>Каро Фильм на Вернадского</v>
      </c>
    </row>
    <row r="187" customFormat="false" ht="15.75" hidden="true" customHeight="true" outlineLevel="0" collapsed="false">
      <c r="A187" s="2" t="n">
        <v>186</v>
      </c>
      <c r="B187" s="4" t="n">
        <v>44461</v>
      </c>
      <c r="C187" s="5" t="n">
        <v>0.583333333333333</v>
      </c>
      <c r="D187" s="2" t="s">
        <v>497</v>
      </c>
      <c r="E187" s="2" t="s">
        <v>498</v>
      </c>
      <c r="F187" s="2" t="s">
        <v>384</v>
      </c>
      <c r="G187" s="2" t="s">
        <v>385</v>
      </c>
      <c r="H187" s="2" t="s">
        <v>386</v>
      </c>
      <c r="I187" s="2" t="n">
        <v>2020</v>
      </c>
      <c r="J187" s="2" t="s">
        <v>387</v>
      </c>
      <c r="K187" s="2" t="n">
        <v>113</v>
      </c>
      <c r="L187" s="0" t="str">
        <f aca="false">VLOOKUP(K187,Залы!A:E,5,0)</f>
        <v>Каро Фильм Тёплый Стан</v>
      </c>
    </row>
    <row r="188" customFormat="false" ht="15.75" hidden="true" customHeight="true" outlineLevel="0" collapsed="false">
      <c r="A188" s="2" t="n">
        <v>187</v>
      </c>
      <c r="B188" s="4" t="n">
        <v>44440</v>
      </c>
      <c r="C188" s="5" t="n">
        <v>0.5</v>
      </c>
      <c r="D188" s="2" t="s">
        <v>442</v>
      </c>
      <c r="E188" s="2" t="s">
        <v>443</v>
      </c>
      <c r="F188" s="2" t="s">
        <v>384</v>
      </c>
      <c r="G188" s="2" t="s">
        <v>420</v>
      </c>
      <c r="H188" s="2" t="s">
        <v>421</v>
      </c>
      <c r="I188" s="2" t="n">
        <v>2021</v>
      </c>
      <c r="J188" s="2" t="s">
        <v>387</v>
      </c>
      <c r="K188" s="2" t="n">
        <v>131</v>
      </c>
      <c r="L188" s="0" t="str">
        <f aca="false">VLOOKUP(K188,Залы!A:E,5,0)</f>
        <v>Москино Тула</v>
      </c>
    </row>
    <row r="189" customFormat="false" ht="15.75" hidden="true" customHeight="true" outlineLevel="0" collapsed="false">
      <c r="A189" s="2" t="n">
        <v>188</v>
      </c>
      <c r="B189" s="4" t="n">
        <v>44456</v>
      </c>
      <c r="C189" s="5" t="n">
        <v>0.666666666666667</v>
      </c>
      <c r="D189" s="2" t="s">
        <v>527</v>
      </c>
      <c r="E189" s="2" t="s">
        <v>528</v>
      </c>
      <c r="F189" s="2" t="s">
        <v>384</v>
      </c>
      <c r="G189" s="2" t="s">
        <v>385</v>
      </c>
      <c r="H189" s="2" t="s">
        <v>386</v>
      </c>
      <c r="I189" s="2" t="n">
        <v>2021</v>
      </c>
      <c r="J189" s="2" t="s">
        <v>387</v>
      </c>
      <c r="K189" s="2" t="n">
        <v>93</v>
      </c>
      <c r="L189" s="0" t="str">
        <f aca="false">VLOOKUP(K189,Залы!A:E,5,0)</f>
        <v>Каро Фильм Тёплый Стан</v>
      </c>
    </row>
    <row r="190" customFormat="false" ht="15.75" hidden="true" customHeight="true" outlineLevel="0" collapsed="false">
      <c r="A190" s="2" t="n">
        <v>189</v>
      </c>
      <c r="B190" s="4" t="n">
        <v>44514</v>
      </c>
      <c r="C190" s="5" t="n">
        <v>0.666666666666667</v>
      </c>
      <c r="D190" s="2" t="s">
        <v>500</v>
      </c>
      <c r="E190" s="2" t="s">
        <v>501</v>
      </c>
      <c r="F190" s="2" t="s">
        <v>393</v>
      </c>
      <c r="G190" s="2" t="s">
        <v>394</v>
      </c>
      <c r="H190" s="2" t="s">
        <v>397</v>
      </c>
      <c r="I190" s="2" t="n">
        <v>2021</v>
      </c>
      <c r="J190" s="2" t="s">
        <v>387</v>
      </c>
      <c r="K190" s="2" t="n">
        <v>8</v>
      </c>
      <c r="L190" s="0" t="str">
        <f aca="false">VLOOKUP(K190,Залы!A:E,5,0)</f>
        <v>Каро Саларис</v>
      </c>
    </row>
    <row r="191" customFormat="false" ht="15.75" hidden="true" customHeight="true" outlineLevel="0" collapsed="false">
      <c r="A191" s="2" t="n">
        <v>190</v>
      </c>
      <c r="B191" s="4" t="n">
        <v>44452</v>
      </c>
      <c r="C191" s="5" t="n">
        <v>0.333333333333333</v>
      </c>
      <c r="D191" s="2" t="s">
        <v>531</v>
      </c>
      <c r="E191" s="2" t="s">
        <v>532</v>
      </c>
      <c r="F191" s="2" t="s">
        <v>393</v>
      </c>
      <c r="G191" s="2" t="s">
        <v>385</v>
      </c>
      <c r="H191" s="2" t="s">
        <v>390</v>
      </c>
      <c r="I191" s="2" t="n">
        <v>2020</v>
      </c>
      <c r="J191" s="2" t="s">
        <v>387</v>
      </c>
      <c r="K191" s="2" t="n">
        <v>110</v>
      </c>
      <c r="L191" s="0" t="str">
        <f aca="false">VLOOKUP(K191,Залы!A:E,5,0)</f>
        <v>Камень Каменный Камень</v>
      </c>
    </row>
    <row r="192" customFormat="false" ht="15.75" hidden="true" customHeight="true" outlineLevel="0" collapsed="false">
      <c r="A192" s="2" t="n">
        <v>191</v>
      </c>
      <c r="B192" s="4" t="n">
        <v>44500</v>
      </c>
      <c r="C192" s="5" t="n">
        <v>0.75</v>
      </c>
      <c r="D192" s="2" t="s">
        <v>516</v>
      </c>
      <c r="E192" s="2" t="s">
        <v>517</v>
      </c>
      <c r="F192" s="2" t="s">
        <v>393</v>
      </c>
      <c r="G192" s="2" t="s">
        <v>385</v>
      </c>
      <c r="H192" s="2" t="s">
        <v>390</v>
      </c>
      <c r="I192" s="2" t="n">
        <v>2021</v>
      </c>
      <c r="J192" s="2" t="s">
        <v>387</v>
      </c>
      <c r="K192" s="2" t="n">
        <v>22</v>
      </c>
      <c r="L192" s="0" t="str">
        <f aca="false">VLOOKUP(K192,Залы!A:E,5,0)</f>
        <v>Бумеранг на Варшавской</v>
      </c>
    </row>
    <row r="193" customFormat="false" ht="15.75" hidden="true" customHeight="true" outlineLevel="0" collapsed="false">
      <c r="A193" s="2" t="n">
        <v>192</v>
      </c>
      <c r="B193" s="4" t="n">
        <v>44457</v>
      </c>
      <c r="C193" s="5" t="n">
        <v>0.666666666666667</v>
      </c>
      <c r="D193" s="2" t="s">
        <v>504</v>
      </c>
      <c r="E193" s="2" t="s">
        <v>505</v>
      </c>
      <c r="F193" s="2" t="s">
        <v>393</v>
      </c>
      <c r="G193" s="2" t="s">
        <v>385</v>
      </c>
      <c r="H193" s="2" t="s">
        <v>390</v>
      </c>
      <c r="I193" s="2" t="n">
        <v>2021</v>
      </c>
      <c r="J193" s="2" t="s">
        <v>387</v>
      </c>
      <c r="K193" s="2" t="n">
        <v>108</v>
      </c>
      <c r="L193" s="0" t="str">
        <f aca="false">VLOOKUP(K193,Залы!A:E,5,0)</f>
        <v>Каро Фильм Sky 17</v>
      </c>
    </row>
    <row r="194" customFormat="false" ht="15.75" hidden="true" customHeight="true" outlineLevel="0" collapsed="false">
      <c r="A194" s="2" t="n">
        <v>193</v>
      </c>
      <c r="B194" s="4" t="n">
        <v>44505</v>
      </c>
      <c r="C194" s="5" t="n">
        <v>0.416666666666667</v>
      </c>
      <c r="D194" s="2" t="s">
        <v>533</v>
      </c>
      <c r="E194" s="2" t="s">
        <v>447</v>
      </c>
      <c r="F194" s="2" t="s">
        <v>393</v>
      </c>
      <c r="G194" s="2" t="s">
        <v>394</v>
      </c>
      <c r="H194" s="2" t="s">
        <v>397</v>
      </c>
      <c r="I194" s="2" t="n">
        <v>2021</v>
      </c>
      <c r="J194" s="2" t="s">
        <v>387</v>
      </c>
      <c r="K194" s="2" t="n">
        <v>83</v>
      </c>
      <c r="L194" s="0" t="str">
        <f aca="false">VLOOKUP(K194,Залы!A:E,5,0)</f>
        <v>Люксор Гудзон</v>
      </c>
    </row>
    <row r="195" customFormat="false" ht="15.75" hidden="true" customHeight="true" outlineLevel="0" collapsed="false">
      <c r="A195" s="2" t="n">
        <v>194</v>
      </c>
      <c r="B195" s="4" t="n">
        <v>44467</v>
      </c>
      <c r="C195" s="5" t="n">
        <v>0.916666666666667</v>
      </c>
      <c r="D195" s="2" t="s">
        <v>427</v>
      </c>
      <c r="E195" s="2" t="s">
        <v>428</v>
      </c>
      <c r="F195" s="2" t="s">
        <v>393</v>
      </c>
      <c r="G195" s="2" t="s">
        <v>385</v>
      </c>
      <c r="H195" s="2" t="s">
        <v>390</v>
      </c>
      <c r="I195" s="2" t="n">
        <v>2021</v>
      </c>
      <c r="J195" s="2" t="s">
        <v>387</v>
      </c>
      <c r="K195" s="2" t="n">
        <v>65</v>
      </c>
      <c r="L195" s="0" t="str">
        <f aca="false">VLOOKUP(K195,Залы!A:E,5,0)</f>
        <v>Октябрь</v>
      </c>
    </row>
    <row r="196" customFormat="false" ht="15.75" hidden="true" customHeight="true" outlineLevel="0" collapsed="false">
      <c r="A196" s="2" t="n">
        <v>195</v>
      </c>
      <c r="B196" s="4" t="n">
        <v>44443</v>
      </c>
      <c r="C196" s="5" t="n">
        <v>0.75</v>
      </c>
      <c r="D196" s="2" t="s">
        <v>477</v>
      </c>
      <c r="E196" s="2" t="s">
        <v>478</v>
      </c>
      <c r="F196" s="2" t="s">
        <v>384</v>
      </c>
      <c r="G196" s="2" t="s">
        <v>420</v>
      </c>
      <c r="H196" s="2" t="s">
        <v>397</v>
      </c>
      <c r="I196" s="2" t="n">
        <v>2021</v>
      </c>
      <c r="J196" s="2" t="s">
        <v>479</v>
      </c>
      <c r="K196" s="2" t="n">
        <v>44</v>
      </c>
      <c r="L196" s="0" t="str">
        <f aca="false">VLOOKUP(K196,Залы!A:E,5,0)</f>
        <v>Каро Фильм Щука</v>
      </c>
    </row>
    <row r="197" customFormat="false" ht="15.75" hidden="true" customHeight="true" outlineLevel="0" collapsed="false">
      <c r="A197" s="2" t="n">
        <v>196</v>
      </c>
      <c r="B197" s="4" t="n">
        <v>44444</v>
      </c>
      <c r="C197" s="5" t="n">
        <v>0.833333333333333</v>
      </c>
      <c r="D197" s="2" t="s">
        <v>450</v>
      </c>
      <c r="E197" s="2" t="s">
        <v>451</v>
      </c>
      <c r="F197" s="2" t="s">
        <v>393</v>
      </c>
      <c r="G197" s="2" t="s">
        <v>394</v>
      </c>
      <c r="H197" s="2" t="s">
        <v>386</v>
      </c>
      <c r="I197" s="2" t="n">
        <v>2021</v>
      </c>
      <c r="J197" s="2" t="s">
        <v>387</v>
      </c>
      <c r="K197" s="2" t="n">
        <v>189</v>
      </c>
      <c r="L197" s="0" t="str">
        <f aca="false">VLOOKUP(K197,Залы!A:E,5,0)</f>
        <v>Каро Ангара</v>
      </c>
    </row>
    <row r="198" customFormat="false" ht="15.75" hidden="true" customHeight="true" outlineLevel="0" collapsed="false">
      <c r="A198" s="2" t="n">
        <v>197</v>
      </c>
      <c r="B198" s="4" t="n">
        <v>44443</v>
      </c>
      <c r="C198" s="5" t="n">
        <v>0.75</v>
      </c>
      <c r="D198" s="2" t="s">
        <v>472</v>
      </c>
      <c r="E198" s="2" t="s">
        <v>473</v>
      </c>
      <c r="F198" s="2" t="s">
        <v>384</v>
      </c>
      <c r="G198" s="2" t="s">
        <v>385</v>
      </c>
      <c r="H198" s="2" t="s">
        <v>390</v>
      </c>
      <c r="I198" s="2" t="n">
        <v>2021</v>
      </c>
      <c r="J198" s="2" t="s">
        <v>474</v>
      </c>
      <c r="K198" s="2" t="n">
        <v>153</v>
      </c>
      <c r="L198" s="0" t="str">
        <f aca="false">VLOOKUP(K198,Залы!A:E,5,0)</f>
        <v>Победа</v>
      </c>
    </row>
    <row r="199" customFormat="false" ht="15.75" hidden="true" customHeight="true" outlineLevel="0" collapsed="false">
      <c r="A199" s="2" t="n">
        <v>198</v>
      </c>
      <c r="B199" s="4" t="n">
        <v>44479</v>
      </c>
      <c r="C199" s="5" t="n">
        <v>0.416666666666667</v>
      </c>
      <c r="D199" s="2" t="s">
        <v>487</v>
      </c>
      <c r="E199" s="2" t="s">
        <v>396</v>
      </c>
      <c r="F199" s="2" t="s">
        <v>384</v>
      </c>
      <c r="G199" s="2" t="s">
        <v>385</v>
      </c>
      <c r="H199" s="2" t="s">
        <v>397</v>
      </c>
      <c r="I199" s="2" t="n">
        <v>1978</v>
      </c>
      <c r="J199" s="2" t="s">
        <v>399</v>
      </c>
      <c r="K199" s="2" t="n">
        <v>21</v>
      </c>
      <c r="L199" s="0" t="str">
        <f aca="false">VLOOKUP(K199,Залы!A:E,5,0)</f>
        <v>Каро Ангара</v>
      </c>
    </row>
    <row r="200" customFormat="false" ht="15.75" hidden="true" customHeight="true" outlineLevel="0" collapsed="false">
      <c r="A200" s="2" t="n">
        <v>199</v>
      </c>
      <c r="B200" s="4" t="n">
        <v>44519</v>
      </c>
      <c r="C200" s="5" t="n">
        <v>0.75</v>
      </c>
      <c r="D200" s="2" t="s">
        <v>388</v>
      </c>
      <c r="E200" s="2" t="s">
        <v>389</v>
      </c>
      <c r="F200" s="2" t="s">
        <v>384</v>
      </c>
      <c r="G200" s="2" t="s">
        <v>385</v>
      </c>
      <c r="H200" s="2" t="s">
        <v>390</v>
      </c>
      <c r="I200" s="2" t="n">
        <v>2021</v>
      </c>
      <c r="J200" s="2" t="s">
        <v>387</v>
      </c>
      <c r="K200" s="2" t="n">
        <v>98</v>
      </c>
      <c r="L200" s="0" t="str">
        <f aca="false">VLOOKUP(K200,Залы!A:E,5,0)</f>
        <v>Москино Полёт</v>
      </c>
    </row>
    <row r="201" customFormat="false" ht="15.75" hidden="true" customHeight="true" outlineLevel="0" collapsed="false">
      <c r="A201" s="2" t="n">
        <v>200</v>
      </c>
      <c r="B201" s="4" t="n">
        <v>44477</v>
      </c>
      <c r="C201" s="5" t="n">
        <v>0.583333333333333</v>
      </c>
      <c r="D201" s="2" t="s">
        <v>500</v>
      </c>
      <c r="E201" s="2" t="s">
        <v>501</v>
      </c>
      <c r="F201" s="2" t="s">
        <v>393</v>
      </c>
      <c r="G201" s="2" t="s">
        <v>394</v>
      </c>
      <c r="H201" s="2" t="s">
        <v>397</v>
      </c>
      <c r="I201" s="2" t="n">
        <v>2021</v>
      </c>
      <c r="J201" s="2" t="s">
        <v>387</v>
      </c>
      <c r="K201" s="2" t="n">
        <v>98</v>
      </c>
      <c r="L201" s="0" t="str">
        <f aca="false">VLOOKUP(K201,Залы!A:E,5,0)</f>
        <v>Москино Полёт</v>
      </c>
    </row>
    <row r="202" customFormat="false" ht="15.75" hidden="true" customHeight="true" outlineLevel="0" collapsed="false">
      <c r="A202" s="2" t="n">
        <v>201</v>
      </c>
      <c r="B202" s="4" t="n">
        <v>44447</v>
      </c>
      <c r="C202" s="5" t="n">
        <v>0.333333333333333</v>
      </c>
      <c r="D202" s="2" t="s">
        <v>407</v>
      </c>
      <c r="E202" s="2" t="s">
        <v>408</v>
      </c>
      <c r="F202" s="2" t="s">
        <v>393</v>
      </c>
      <c r="G202" s="2" t="s">
        <v>385</v>
      </c>
      <c r="H202" s="2" t="s">
        <v>390</v>
      </c>
      <c r="I202" s="2" t="n">
        <v>2021</v>
      </c>
      <c r="J202" s="2" t="s">
        <v>387</v>
      </c>
      <c r="K202" s="2" t="n">
        <v>62</v>
      </c>
      <c r="L202" s="0" t="str">
        <f aca="false">VLOOKUP(K202,Залы!A:E,5,0)</f>
        <v>Алмаз Синема Азовский</v>
      </c>
    </row>
    <row r="203" customFormat="false" ht="15.75" hidden="true" customHeight="true" outlineLevel="0" collapsed="false">
      <c r="A203" s="2" t="n">
        <v>202</v>
      </c>
      <c r="B203" s="4" t="n">
        <v>44442</v>
      </c>
      <c r="C203" s="5" t="n">
        <v>0.916666666666667</v>
      </c>
      <c r="D203" s="2" t="s">
        <v>461</v>
      </c>
      <c r="E203" s="2" t="s">
        <v>462</v>
      </c>
      <c r="F203" s="2" t="s">
        <v>393</v>
      </c>
      <c r="G203" s="2" t="s">
        <v>385</v>
      </c>
      <c r="H203" s="2" t="s">
        <v>390</v>
      </c>
      <c r="I203" s="2" t="n">
        <v>2020</v>
      </c>
      <c r="J203" s="2" t="s">
        <v>387</v>
      </c>
      <c r="K203" s="2" t="n">
        <v>172</v>
      </c>
      <c r="L203" s="0" t="str">
        <f aca="false">VLOOKUP(K203,Залы!A:E,5,0)</f>
        <v>Москино Салют</v>
      </c>
    </row>
    <row r="204" customFormat="false" ht="15.75" hidden="true" customHeight="true" outlineLevel="0" collapsed="false">
      <c r="A204" s="2" t="n">
        <v>203</v>
      </c>
      <c r="B204" s="4" t="n">
        <v>44491</v>
      </c>
      <c r="C204" s="5" t="n">
        <v>0.583333333333333</v>
      </c>
      <c r="D204" s="2" t="s">
        <v>502</v>
      </c>
      <c r="E204" s="2" t="s">
        <v>503</v>
      </c>
      <c r="F204" s="2" t="s">
        <v>393</v>
      </c>
      <c r="G204" s="2" t="s">
        <v>394</v>
      </c>
      <c r="H204" s="2" t="s">
        <v>397</v>
      </c>
      <c r="I204" s="2" t="n">
        <v>2021</v>
      </c>
      <c r="J204" s="2" t="s">
        <v>387</v>
      </c>
      <c r="K204" s="2" t="n">
        <v>217</v>
      </c>
      <c r="L204" s="0" t="str">
        <f aca="false">VLOOKUP(K204,Залы!A:E,5,0)</f>
        <v>Ладога</v>
      </c>
    </row>
    <row r="205" customFormat="false" ht="15.75" hidden="true" customHeight="true" outlineLevel="0" collapsed="false">
      <c r="A205" s="2" t="n">
        <v>204</v>
      </c>
      <c r="B205" s="4" t="n">
        <v>44469</v>
      </c>
      <c r="C205" s="5" t="n">
        <v>0.333333333333333</v>
      </c>
      <c r="D205" s="2" t="s">
        <v>402</v>
      </c>
      <c r="E205" s="2" t="s">
        <v>403</v>
      </c>
      <c r="F205" s="2" t="s">
        <v>393</v>
      </c>
      <c r="G205" s="2" t="s">
        <v>385</v>
      </c>
      <c r="H205" s="2" t="s">
        <v>390</v>
      </c>
      <c r="I205" s="2" t="n">
        <v>2021</v>
      </c>
      <c r="J205" s="2" t="s">
        <v>387</v>
      </c>
      <c r="K205" s="2" t="n">
        <v>28</v>
      </c>
      <c r="L205" s="0" t="str">
        <f aca="false">VLOOKUP(K205,Залы!A:E,5,0)</f>
        <v>Каро Фильм Южное Бутово</v>
      </c>
    </row>
    <row r="206" customFormat="false" ht="15.75" hidden="true" customHeight="true" outlineLevel="0" collapsed="false">
      <c r="A206" s="2" t="n">
        <v>205</v>
      </c>
      <c r="B206" s="4" t="n">
        <v>44460</v>
      </c>
      <c r="C206" s="5" t="n">
        <v>0.833333333333333</v>
      </c>
      <c r="D206" s="2" t="s">
        <v>432</v>
      </c>
      <c r="E206" s="2" t="s">
        <v>433</v>
      </c>
      <c r="F206" s="2" t="s">
        <v>393</v>
      </c>
      <c r="G206" s="2" t="s">
        <v>434</v>
      </c>
      <c r="H206" s="2" t="s">
        <v>390</v>
      </c>
      <c r="I206" s="2" t="n">
        <v>2021</v>
      </c>
      <c r="J206" s="2" t="s">
        <v>387</v>
      </c>
      <c r="K206" s="2" t="n">
        <v>170</v>
      </c>
      <c r="L206" s="0" t="str">
        <f aca="false">VLOOKUP(K206,Залы!A:E,5,0)</f>
        <v>Каро Фильм Севастопольский</v>
      </c>
    </row>
    <row r="207" customFormat="false" ht="15.75" hidden="true" customHeight="true" outlineLevel="0" collapsed="false">
      <c r="A207" s="2" t="n">
        <v>206</v>
      </c>
      <c r="B207" s="4" t="n">
        <v>44477</v>
      </c>
      <c r="C207" s="5" t="n">
        <v>0.583333333333333</v>
      </c>
      <c r="D207" s="2" t="s">
        <v>491</v>
      </c>
      <c r="E207" s="2" t="s">
        <v>492</v>
      </c>
      <c r="F207" s="2" t="s">
        <v>393</v>
      </c>
      <c r="G207" s="2" t="s">
        <v>394</v>
      </c>
      <c r="H207" s="2" t="s">
        <v>386</v>
      </c>
      <c r="I207" s="2" t="n">
        <v>2021</v>
      </c>
      <c r="J207" s="2" t="s">
        <v>387</v>
      </c>
      <c r="K207" s="2" t="n">
        <v>142</v>
      </c>
      <c r="L207" s="0" t="str">
        <f aca="false">VLOOKUP(K207,Залы!A:E,5,0)</f>
        <v>Пять звёзд на Новокузнецкой</v>
      </c>
    </row>
    <row r="208" customFormat="false" ht="15.75" hidden="true" customHeight="true" outlineLevel="0" collapsed="false">
      <c r="A208" s="2" t="n">
        <v>207</v>
      </c>
      <c r="B208" s="4" t="n">
        <v>44503</v>
      </c>
      <c r="C208" s="5" t="n">
        <v>0.5</v>
      </c>
      <c r="D208" s="2" t="s">
        <v>442</v>
      </c>
      <c r="E208" s="2" t="s">
        <v>443</v>
      </c>
      <c r="F208" s="2" t="s">
        <v>384</v>
      </c>
      <c r="G208" s="2" t="s">
        <v>420</v>
      </c>
      <c r="H208" s="2" t="s">
        <v>421</v>
      </c>
      <c r="I208" s="2" t="n">
        <v>2021</v>
      </c>
      <c r="J208" s="2" t="s">
        <v>387</v>
      </c>
      <c r="K208" s="2" t="n">
        <v>49</v>
      </c>
      <c r="L208" s="0" t="str">
        <f aca="false">VLOOKUP(K208,Залы!A:E,5,0)</f>
        <v>Камень Каменный Камень</v>
      </c>
    </row>
    <row r="209" customFormat="false" ht="15.75" hidden="true" customHeight="true" outlineLevel="0" collapsed="false">
      <c r="A209" s="2" t="n">
        <v>208</v>
      </c>
      <c r="B209" s="4" t="n">
        <v>44444</v>
      </c>
      <c r="C209" s="5" t="n">
        <v>0.916666666666667</v>
      </c>
      <c r="D209" s="2" t="s">
        <v>506</v>
      </c>
      <c r="E209" s="2" t="s">
        <v>507</v>
      </c>
      <c r="F209" s="2" t="s">
        <v>393</v>
      </c>
      <c r="G209" s="2" t="s">
        <v>385</v>
      </c>
      <c r="H209" s="2" t="s">
        <v>390</v>
      </c>
      <c r="I209" s="2" t="n">
        <v>2021</v>
      </c>
      <c r="J209" s="2" t="s">
        <v>387</v>
      </c>
      <c r="K209" s="2" t="n">
        <v>56</v>
      </c>
      <c r="L209" s="0" t="str">
        <f aca="false">VLOOKUP(K209,Залы!A:E,5,0)</f>
        <v>Москино Молодёжный</v>
      </c>
    </row>
    <row r="210" customFormat="false" ht="15.75" hidden="true" customHeight="true" outlineLevel="0" collapsed="false">
      <c r="A210" s="2" t="n">
        <v>209</v>
      </c>
      <c r="B210" s="4" t="n">
        <v>44494</v>
      </c>
      <c r="C210" s="5" t="n">
        <v>0.416666666666667</v>
      </c>
      <c r="D210" s="2" t="s">
        <v>409</v>
      </c>
      <c r="E210" s="2" t="s">
        <v>396</v>
      </c>
      <c r="F210" s="2" t="s">
        <v>384</v>
      </c>
      <c r="G210" s="2" t="s">
        <v>385</v>
      </c>
      <c r="H210" s="2" t="s">
        <v>386</v>
      </c>
      <c r="I210" s="2" t="n">
        <v>1963</v>
      </c>
      <c r="J210" s="2" t="s">
        <v>399</v>
      </c>
      <c r="K210" s="2" t="n">
        <v>177</v>
      </c>
      <c r="L210" s="0" t="str">
        <f aca="false">VLOOKUP(K210,Залы!A:E,5,0)</f>
        <v>Бумеранг на Варшавской</v>
      </c>
    </row>
    <row r="211" customFormat="false" ht="15.75" hidden="true" customHeight="true" outlineLevel="0" collapsed="false">
      <c r="A211" s="2" t="n">
        <v>210</v>
      </c>
      <c r="B211" s="4" t="n">
        <v>44459</v>
      </c>
      <c r="C211" s="5" t="n">
        <v>0.5</v>
      </c>
      <c r="D211" s="2" t="s">
        <v>475</v>
      </c>
      <c r="E211" s="2" t="s">
        <v>476</v>
      </c>
      <c r="F211" s="2" t="s">
        <v>393</v>
      </c>
      <c r="G211" s="2" t="s">
        <v>434</v>
      </c>
      <c r="H211" s="2" t="s">
        <v>397</v>
      </c>
      <c r="I211" s="2" t="n">
        <v>2013</v>
      </c>
      <c r="J211" s="2" t="s">
        <v>387</v>
      </c>
      <c r="K211" s="2" t="n">
        <v>107</v>
      </c>
      <c r="L211" s="0" t="str">
        <f aca="false">VLOOKUP(K211,Залы!A:E,5,0)</f>
        <v>Октябрь</v>
      </c>
    </row>
    <row r="212" customFormat="false" ht="15.75" hidden="true" customHeight="true" outlineLevel="0" collapsed="false">
      <c r="A212" s="2" t="n">
        <v>211</v>
      </c>
      <c r="B212" s="4" t="n">
        <v>44465</v>
      </c>
      <c r="C212" s="5" t="n">
        <v>0.75</v>
      </c>
      <c r="D212" s="2" t="s">
        <v>522</v>
      </c>
      <c r="E212" s="2" t="s">
        <v>523</v>
      </c>
      <c r="F212" s="2" t="s">
        <v>393</v>
      </c>
      <c r="G212" s="2" t="s">
        <v>434</v>
      </c>
      <c r="H212" s="2" t="s">
        <v>397</v>
      </c>
      <c r="I212" s="2" t="n">
        <v>2019</v>
      </c>
      <c r="J212" s="2" t="s">
        <v>387</v>
      </c>
      <c r="K212" s="2" t="n">
        <v>55</v>
      </c>
      <c r="L212" s="0" t="str">
        <f aca="false">VLOOKUP(K212,Залы!A:E,5,0)</f>
        <v>Каро Фильм Атриум</v>
      </c>
    </row>
    <row r="213" customFormat="false" ht="15.75" hidden="true" customHeight="true" outlineLevel="0" collapsed="false">
      <c r="A213" s="2" t="n">
        <v>212</v>
      </c>
      <c r="B213" s="4" t="n">
        <v>44524</v>
      </c>
      <c r="C213" s="5" t="n">
        <v>0.416666666666667</v>
      </c>
      <c r="D213" s="2" t="s">
        <v>463</v>
      </c>
      <c r="E213" s="2" t="s">
        <v>396</v>
      </c>
      <c r="F213" s="2" t="s">
        <v>384</v>
      </c>
      <c r="G213" s="2" t="s">
        <v>385</v>
      </c>
      <c r="H213" s="2" t="s">
        <v>421</v>
      </c>
      <c r="I213" s="2" t="n">
        <v>1972</v>
      </c>
      <c r="J213" s="2" t="s">
        <v>399</v>
      </c>
      <c r="K213" s="2" t="n">
        <v>177</v>
      </c>
      <c r="L213" s="0" t="str">
        <f aca="false">VLOOKUP(K213,Залы!A:E,5,0)</f>
        <v>Бумеранг на Варшавской</v>
      </c>
    </row>
    <row r="214" customFormat="false" ht="15.75" hidden="true" customHeight="true" outlineLevel="0" collapsed="false">
      <c r="A214" s="2" t="n">
        <v>213</v>
      </c>
      <c r="B214" s="4" t="n">
        <v>44447</v>
      </c>
      <c r="C214" s="5" t="n">
        <v>0.833333333333333</v>
      </c>
      <c r="D214" s="2" t="s">
        <v>461</v>
      </c>
      <c r="E214" s="2" t="s">
        <v>462</v>
      </c>
      <c r="F214" s="2" t="s">
        <v>393</v>
      </c>
      <c r="G214" s="2" t="s">
        <v>385</v>
      </c>
      <c r="H214" s="2" t="s">
        <v>390</v>
      </c>
      <c r="I214" s="2" t="n">
        <v>2020</v>
      </c>
      <c r="J214" s="2" t="s">
        <v>387</v>
      </c>
      <c r="K214" s="2" t="n">
        <v>46</v>
      </c>
      <c r="L214" s="0" t="str">
        <f aca="false">VLOOKUP(K214,Залы!A:E,5,0)</f>
        <v>Каро Фильм Тёплый Стан</v>
      </c>
    </row>
    <row r="215" customFormat="false" ht="15.75" hidden="true" customHeight="true" outlineLevel="0" collapsed="false">
      <c r="A215" s="2" t="n">
        <v>214</v>
      </c>
      <c r="B215" s="4" t="n">
        <v>44478</v>
      </c>
      <c r="C215" s="5" t="n">
        <v>0.833333333333333</v>
      </c>
      <c r="D215" s="2" t="s">
        <v>534</v>
      </c>
      <c r="E215" s="2" t="s">
        <v>535</v>
      </c>
      <c r="F215" s="2" t="s">
        <v>384</v>
      </c>
      <c r="G215" s="2" t="s">
        <v>385</v>
      </c>
      <c r="H215" s="2" t="s">
        <v>386</v>
      </c>
      <c r="I215" s="2" t="n">
        <v>2020</v>
      </c>
      <c r="J215" s="2" t="s">
        <v>387</v>
      </c>
      <c r="K215" s="2" t="n">
        <v>187</v>
      </c>
      <c r="L215" s="0" t="str">
        <f aca="false">VLOOKUP(K215,Залы!A:E,5,0)</f>
        <v>Каро Саларис</v>
      </c>
    </row>
    <row r="216" customFormat="false" ht="15.75" hidden="true" customHeight="true" outlineLevel="0" collapsed="false">
      <c r="A216" s="2" t="n">
        <v>215</v>
      </c>
      <c r="B216" s="4" t="n">
        <v>44496</v>
      </c>
      <c r="C216" s="5" t="n">
        <v>0.75</v>
      </c>
      <c r="D216" s="2" t="s">
        <v>529</v>
      </c>
      <c r="E216" s="2" t="s">
        <v>530</v>
      </c>
      <c r="F216" s="2" t="s">
        <v>393</v>
      </c>
      <c r="G216" s="2" t="s">
        <v>385</v>
      </c>
      <c r="H216" s="2" t="s">
        <v>386</v>
      </c>
      <c r="I216" s="2" t="n">
        <v>2021</v>
      </c>
      <c r="J216" s="2" t="s">
        <v>387</v>
      </c>
      <c r="K216" s="2" t="n">
        <v>167</v>
      </c>
      <c r="L216" s="0" t="str">
        <f aca="false">VLOOKUP(K216,Залы!A:E,5,0)</f>
        <v>Москино Космос</v>
      </c>
    </row>
    <row r="217" customFormat="false" ht="15.75" hidden="true" customHeight="true" outlineLevel="0" collapsed="false">
      <c r="A217" s="2" t="n">
        <v>216</v>
      </c>
      <c r="B217" s="4" t="n">
        <v>44451</v>
      </c>
      <c r="C217" s="5" t="n">
        <v>0.75</v>
      </c>
      <c r="D217" s="2" t="s">
        <v>509</v>
      </c>
      <c r="E217" s="2" t="s">
        <v>510</v>
      </c>
      <c r="F217" s="2" t="s">
        <v>393</v>
      </c>
      <c r="G217" s="2" t="s">
        <v>385</v>
      </c>
      <c r="H217" s="2" t="s">
        <v>390</v>
      </c>
      <c r="I217" s="2" t="n">
        <v>2021</v>
      </c>
      <c r="J217" s="2" t="s">
        <v>456</v>
      </c>
      <c r="K217" s="2" t="n">
        <v>126</v>
      </c>
      <c r="L217" s="0" t="str">
        <f aca="false">VLOOKUP(K217,Залы!A:E,5,0)</f>
        <v>Пять звёзд на Павелецкой</v>
      </c>
    </row>
    <row r="218" customFormat="false" ht="15.75" hidden="true" customHeight="true" outlineLevel="0" collapsed="false">
      <c r="A218" s="2" t="n">
        <v>217</v>
      </c>
      <c r="B218" s="4" t="n">
        <v>44520</v>
      </c>
      <c r="C218" s="5" t="n">
        <v>0.416666666666667</v>
      </c>
      <c r="D218" s="2" t="s">
        <v>415</v>
      </c>
      <c r="E218" s="2" t="s">
        <v>396</v>
      </c>
      <c r="F218" s="2" t="s">
        <v>384</v>
      </c>
      <c r="G218" s="2" t="s">
        <v>385</v>
      </c>
      <c r="H218" s="2" t="s">
        <v>386</v>
      </c>
      <c r="I218" s="2" t="n">
        <v>1962</v>
      </c>
      <c r="J218" s="2" t="s">
        <v>399</v>
      </c>
      <c r="K218" s="2" t="n">
        <v>95</v>
      </c>
      <c r="L218" s="0" t="str">
        <f aca="false">VLOOKUP(K218,Залы!A:E,5,0)</f>
        <v>Синема Стар Принц Плаза</v>
      </c>
    </row>
    <row r="219" customFormat="false" ht="15.75" hidden="true" customHeight="true" outlineLevel="0" collapsed="false">
      <c r="A219" s="2" t="n">
        <v>218</v>
      </c>
      <c r="B219" s="4" t="n">
        <v>44492</v>
      </c>
      <c r="C219" s="5" t="n">
        <v>0.75</v>
      </c>
      <c r="D219" s="2" t="s">
        <v>536</v>
      </c>
      <c r="E219" s="2" t="s">
        <v>537</v>
      </c>
      <c r="F219" s="2" t="s">
        <v>384</v>
      </c>
      <c r="G219" s="2" t="s">
        <v>385</v>
      </c>
      <c r="H219" s="2" t="s">
        <v>390</v>
      </c>
      <c r="I219" s="2" t="n">
        <v>2021</v>
      </c>
      <c r="J219" s="2" t="s">
        <v>387</v>
      </c>
      <c r="K219" s="2" t="n">
        <v>157</v>
      </c>
      <c r="L219" s="0" t="str">
        <f aca="false">VLOOKUP(K219,Залы!A:E,5,0)</f>
        <v>Каро Фильм Sky 17</v>
      </c>
    </row>
    <row r="220" customFormat="false" ht="15.75" hidden="true" customHeight="true" outlineLevel="0" collapsed="false">
      <c r="A220" s="2" t="n">
        <v>219</v>
      </c>
      <c r="B220" s="4" t="n">
        <v>44490</v>
      </c>
      <c r="C220" s="5" t="n">
        <v>0.666666666666667</v>
      </c>
      <c r="D220" s="2" t="s">
        <v>520</v>
      </c>
      <c r="E220" s="2" t="s">
        <v>521</v>
      </c>
      <c r="F220" s="2" t="s">
        <v>384</v>
      </c>
      <c r="G220" s="2" t="s">
        <v>385</v>
      </c>
      <c r="H220" s="2" t="s">
        <v>390</v>
      </c>
      <c r="I220" s="2" t="n">
        <v>2021</v>
      </c>
      <c r="J220" s="2" t="s">
        <v>456</v>
      </c>
      <c r="K220" s="2" t="n">
        <v>176</v>
      </c>
      <c r="L220" s="0" t="str">
        <f aca="false">VLOOKUP(K220,Залы!A:E,5,0)</f>
        <v>Москино Космос</v>
      </c>
    </row>
    <row r="221" customFormat="false" ht="15.75" hidden="true" customHeight="true" outlineLevel="0" collapsed="false">
      <c r="A221" s="2" t="n">
        <v>220</v>
      </c>
      <c r="B221" s="4" t="n">
        <v>44503</v>
      </c>
      <c r="C221" s="5" t="n">
        <v>0.333333333333333</v>
      </c>
      <c r="D221" s="2" t="s">
        <v>511</v>
      </c>
      <c r="E221" s="2" t="s">
        <v>512</v>
      </c>
      <c r="F221" s="2" t="s">
        <v>384</v>
      </c>
      <c r="G221" s="2" t="s">
        <v>385</v>
      </c>
      <c r="H221" s="2" t="s">
        <v>390</v>
      </c>
      <c r="I221" s="2" t="n">
        <v>1988</v>
      </c>
      <c r="J221" s="2" t="s">
        <v>513</v>
      </c>
      <c r="K221" s="2" t="n">
        <v>209</v>
      </c>
      <c r="L221" s="0" t="str">
        <f aca="false">VLOOKUP(K221,Залы!A:E,5,0)</f>
        <v>Москино Полёт</v>
      </c>
    </row>
    <row r="222" customFormat="false" ht="15.75" hidden="false" customHeight="true" outlineLevel="0" collapsed="false">
      <c r="A222" s="2" t="n">
        <v>817</v>
      </c>
      <c r="B222" s="4" t="n">
        <v>44487</v>
      </c>
      <c r="C222" s="5" t="n">
        <v>0.583333333333333</v>
      </c>
      <c r="D222" s="2" t="s">
        <v>502</v>
      </c>
      <c r="E222" s="2" t="s">
        <v>503</v>
      </c>
      <c r="F222" s="2" t="s">
        <v>393</v>
      </c>
      <c r="G222" s="2" t="s">
        <v>394</v>
      </c>
      <c r="H222" s="2" t="s">
        <v>397</v>
      </c>
      <c r="I222" s="2" t="n">
        <v>2021</v>
      </c>
      <c r="J222" s="2" t="s">
        <v>387</v>
      </c>
      <c r="K222" s="2" t="n">
        <v>48</v>
      </c>
      <c r="L222" s="0" t="str">
        <f aca="false">VLOOKUP(K222,Залы!A:E,5,0)</f>
        <v>Октябрь</v>
      </c>
    </row>
    <row r="223" customFormat="false" ht="15.75" hidden="true" customHeight="true" outlineLevel="0" collapsed="false">
      <c r="A223" s="2" t="n">
        <v>222</v>
      </c>
      <c r="B223" s="4" t="n">
        <v>44506</v>
      </c>
      <c r="C223" s="5" t="n">
        <v>0.583333333333333</v>
      </c>
      <c r="D223" s="2" t="s">
        <v>527</v>
      </c>
      <c r="E223" s="2" t="s">
        <v>528</v>
      </c>
      <c r="F223" s="2" t="s">
        <v>384</v>
      </c>
      <c r="G223" s="2" t="s">
        <v>385</v>
      </c>
      <c r="H223" s="2" t="s">
        <v>386</v>
      </c>
      <c r="I223" s="2" t="n">
        <v>2021</v>
      </c>
      <c r="J223" s="2" t="s">
        <v>387</v>
      </c>
      <c r="K223" s="2" t="n">
        <v>97</v>
      </c>
      <c r="L223" s="0" t="str">
        <f aca="false">VLOOKUP(K223,Залы!A:E,5,0)</f>
        <v>Москино Звезда</v>
      </c>
    </row>
    <row r="224" customFormat="false" ht="15.75" hidden="true" customHeight="true" outlineLevel="0" collapsed="false">
      <c r="A224" s="2" t="n">
        <v>223</v>
      </c>
      <c r="B224" s="4" t="n">
        <v>44446</v>
      </c>
      <c r="C224" s="5" t="n">
        <v>0.916666666666667</v>
      </c>
      <c r="D224" s="2" t="s">
        <v>493</v>
      </c>
      <c r="E224" s="2" t="s">
        <v>494</v>
      </c>
      <c r="F224" s="2" t="s">
        <v>384</v>
      </c>
      <c r="G224" s="2" t="s">
        <v>385</v>
      </c>
      <c r="H224" s="2" t="s">
        <v>386</v>
      </c>
      <c r="I224" s="2" t="n">
        <v>2021</v>
      </c>
      <c r="J224" s="2" t="s">
        <v>387</v>
      </c>
      <c r="K224" s="2" t="n">
        <v>175</v>
      </c>
      <c r="L224" s="0" t="str">
        <f aca="false">VLOOKUP(K224,Залы!A:E,5,0)</f>
        <v>Каро Фильм Атриум</v>
      </c>
    </row>
    <row r="225" customFormat="false" ht="15.75" hidden="true" customHeight="true" outlineLevel="0" collapsed="false">
      <c r="A225" s="2" t="n">
        <v>224</v>
      </c>
      <c r="B225" s="4" t="n">
        <v>44527</v>
      </c>
      <c r="C225" s="5" t="n">
        <v>0.416666666666667</v>
      </c>
      <c r="D225" s="2" t="s">
        <v>448</v>
      </c>
      <c r="E225" s="2" t="s">
        <v>449</v>
      </c>
      <c r="F225" s="2" t="s">
        <v>384</v>
      </c>
      <c r="G225" s="2" t="s">
        <v>385</v>
      </c>
      <c r="H225" s="2" t="s">
        <v>390</v>
      </c>
      <c r="I225" s="2" t="n">
        <v>2021</v>
      </c>
      <c r="J225" s="2" t="s">
        <v>387</v>
      </c>
      <c r="K225" s="2" t="n">
        <v>140</v>
      </c>
      <c r="L225" s="0" t="str">
        <f aca="false">VLOOKUP(K225,Залы!A:E,5,0)</f>
        <v>Каро Фильм Атриум</v>
      </c>
    </row>
    <row r="226" customFormat="false" ht="15.75" hidden="true" customHeight="true" outlineLevel="0" collapsed="false">
      <c r="A226" s="2" t="n">
        <v>225</v>
      </c>
      <c r="B226" s="4" t="n">
        <v>44522</v>
      </c>
      <c r="C226" s="5" t="n">
        <v>0.583333333333333</v>
      </c>
      <c r="D226" s="2" t="s">
        <v>395</v>
      </c>
      <c r="E226" s="2" t="s">
        <v>396</v>
      </c>
      <c r="F226" s="2" t="s">
        <v>384</v>
      </c>
      <c r="G226" s="2" t="s">
        <v>385</v>
      </c>
      <c r="H226" s="2" t="s">
        <v>397</v>
      </c>
      <c r="I226" s="2" t="s">
        <v>398</v>
      </c>
      <c r="J226" s="2" t="s">
        <v>399</v>
      </c>
      <c r="K226" s="2" t="n">
        <v>105</v>
      </c>
      <c r="L226" s="0" t="str">
        <f aca="false">VLOOKUP(K226,Залы!A:E,5,0)</f>
        <v>Каро Фильм на Вернадского</v>
      </c>
    </row>
    <row r="227" customFormat="false" ht="15.75" hidden="true" customHeight="true" outlineLevel="0" collapsed="false">
      <c r="A227" s="2" t="n">
        <v>226</v>
      </c>
      <c r="B227" s="4" t="n">
        <v>44517</v>
      </c>
      <c r="C227" s="5" t="n">
        <v>0.916666666666667</v>
      </c>
      <c r="D227" s="2" t="s">
        <v>423</v>
      </c>
      <c r="E227" s="2" t="s">
        <v>424</v>
      </c>
      <c r="F227" s="2" t="s">
        <v>393</v>
      </c>
      <c r="G227" s="2" t="s">
        <v>385</v>
      </c>
      <c r="H227" s="2" t="s">
        <v>390</v>
      </c>
      <c r="I227" s="2" t="n">
        <v>2020</v>
      </c>
      <c r="J227" s="2" t="s">
        <v>387</v>
      </c>
      <c r="K227" s="2" t="n">
        <v>161</v>
      </c>
      <c r="L227" s="0" t="str">
        <f aca="false">VLOOKUP(K227,Залы!A:E,5,0)</f>
        <v>Времена года</v>
      </c>
    </row>
    <row r="228" customFormat="false" ht="15.75" hidden="true" customHeight="true" outlineLevel="0" collapsed="false">
      <c r="A228" s="2" t="n">
        <v>227</v>
      </c>
      <c r="B228" s="4" t="n">
        <v>44502</v>
      </c>
      <c r="C228" s="5" t="n">
        <v>0.75</v>
      </c>
      <c r="D228" s="2" t="s">
        <v>483</v>
      </c>
      <c r="E228" s="2" t="s">
        <v>484</v>
      </c>
      <c r="F228" s="2" t="s">
        <v>393</v>
      </c>
      <c r="G228" s="2" t="s">
        <v>385</v>
      </c>
      <c r="H228" s="2" t="s">
        <v>397</v>
      </c>
      <c r="I228" s="2" t="n">
        <v>2021</v>
      </c>
      <c r="J228" s="2" t="s">
        <v>387</v>
      </c>
      <c r="K228" s="2" t="n">
        <v>117</v>
      </c>
      <c r="L228" s="0" t="str">
        <f aca="false">VLOOKUP(K228,Залы!A:E,5,0)</f>
        <v>Каро Фильм Тёплый Стан</v>
      </c>
    </row>
    <row r="229" customFormat="false" ht="15.75" hidden="true" customHeight="true" outlineLevel="0" collapsed="false">
      <c r="A229" s="2" t="n">
        <v>228</v>
      </c>
      <c r="B229" s="4" t="n">
        <v>44486</v>
      </c>
      <c r="C229" s="5" t="n">
        <v>0.666666666666667</v>
      </c>
      <c r="D229" s="2" t="s">
        <v>538</v>
      </c>
      <c r="E229" s="2" t="s">
        <v>539</v>
      </c>
      <c r="F229" s="2" t="s">
        <v>393</v>
      </c>
      <c r="G229" s="2" t="s">
        <v>394</v>
      </c>
      <c r="H229" s="2" t="s">
        <v>386</v>
      </c>
      <c r="I229" s="2" t="n">
        <v>2021</v>
      </c>
      <c r="J229" s="2" t="s">
        <v>387</v>
      </c>
      <c r="K229" s="2" t="n">
        <v>163</v>
      </c>
      <c r="L229" s="0" t="str">
        <f aca="false">VLOOKUP(K229,Залы!A:E,5,0)</f>
        <v>Каро Фильм Тёплый Стан</v>
      </c>
    </row>
    <row r="230" customFormat="false" ht="15.75" hidden="true" customHeight="true" outlineLevel="0" collapsed="false">
      <c r="A230" s="2" t="n">
        <v>229</v>
      </c>
      <c r="B230" s="4" t="n">
        <v>44440</v>
      </c>
      <c r="C230" s="5" t="n">
        <v>0.833333333333333</v>
      </c>
      <c r="D230" s="2" t="s">
        <v>506</v>
      </c>
      <c r="E230" s="2" t="s">
        <v>507</v>
      </c>
      <c r="F230" s="2" t="s">
        <v>393</v>
      </c>
      <c r="G230" s="2" t="s">
        <v>385</v>
      </c>
      <c r="H230" s="2" t="s">
        <v>390</v>
      </c>
      <c r="I230" s="2" t="n">
        <v>2021</v>
      </c>
      <c r="J230" s="2" t="s">
        <v>387</v>
      </c>
      <c r="K230" s="2" t="n">
        <v>70</v>
      </c>
      <c r="L230" s="0" t="str">
        <f aca="false">VLOOKUP(K230,Залы!A:E,5,0)</f>
        <v>Домжур</v>
      </c>
    </row>
    <row r="231" customFormat="false" ht="15.75" hidden="true" customHeight="true" outlineLevel="0" collapsed="false">
      <c r="A231" s="2" t="n">
        <v>230</v>
      </c>
      <c r="B231" s="4" t="n">
        <v>44519</v>
      </c>
      <c r="C231" s="5" t="n">
        <v>0.5</v>
      </c>
      <c r="D231" s="2" t="s">
        <v>500</v>
      </c>
      <c r="E231" s="2" t="s">
        <v>501</v>
      </c>
      <c r="F231" s="2" t="s">
        <v>393</v>
      </c>
      <c r="G231" s="2" t="s">
        <v>394</v>
      </c>
      <c r="H231" s="2" t="s">
        <v>397</v>
      </c>
      <c r="I231" s="2" t="n">
        <v>2021</v>
      </c>
      <c r="J231" s="2" t="s">
        <v>387</v>
      </c>
      <c r="K231" s="2" t="n">
        <v>214</v>
      </c>
      <c r="L231" s="0" t="str">
        <f aca="false">VLOOKUP(K231,Залы!A:E,5,0)</f>
        <v>Балтика</v>
      </c>
    </row>
    <row r="232" customFormat="false" ht="15.75" hidden="true" customHeight="true" outlineLevel="0" collapsed="false">
      <c r="A232" s="2" t="n">
        <v>231</v>
      </c>
      <c r="B232" s="4" t="n">
        <v>44504</v>
      </c>
      <c r="C232" s="5" t="n">
        <v>0.916666666666667</v>
      </c>
      <c r="D232" s="2" t="s">
        <v>400</v>
      </c>
      <c r="E232" s="2" t="s">
        <v>401</v>
      </c>
      <c r="F232" s="2" t="s">
        <v>393</v>
      </c>
      <c r="G232" s="2" t="s">
        <v>385</v>
      </c>
      <c r="H232" s="2" t="s">
        <v>386</v>
      </c>
      <c r="I232" s="2" t="n">
        <v>2021</v>
      </c>
      <c r="J232" s="2" t="s">
        <v>387</v>
      </c>
      <c r="K232" s="2" t="n">
        <v>21</v>
      </c>
      <c r="L232" s="0" t="str">
        <f aca="false">VLOOKUP(K232,Залы!A:E,5,0)</f>
        <v>Каро Ангара</v>
      </c>
    </row>
    <row r="233" customFormat="false" ht="15.75" hidden="true" customHeight="true" outlineLevel="0" collapsed="false">
      <c r="A233" s="2" t="n">
        <v>232</v>
      </c>
      <c r="B233" s="4" t="n">
        <v>44450</v>
      </c>
      <c r="C233" s="5" t="n">
        <v>0.75</v>
      </c>
      <c r="D233" s="2" t="s">
        <v>415</v>
      </c>
      <c r="E233" s="2" t="s">
        <v>396</v>
      </c>
      <c r="F233" s="2" t="s">
        <v>384</v>
      </c>
      <c r="G233" s="2" t="s">
        <v>385</v>
      </c>
      <c r="H233" s="2" t="s">
        <v>386</v>
      </c>
      <c r="I233" s="2" t="n">
        <v>1962</v>
      </c>
      <c r="J233" s="2" t="s">
        <v>399</v>
      </c>
      <c r="K233" s="2" t="n">
        <v>108</v>
      </c>
      <c r="L233" s="0" t="str">
        <f aca="false">VLOOKUP(K233,Залы!A:E,5,0)</f>
        <v>Каро Фильм Sky 17</v>
      </c>
    </row>
    <row r="234" customFormat="false" ht="15.75" hidden="true" customHeight="true" outlineLevel="0" collapsed="false">
      <c r="A234" s="2" t="n">
        <v>233</v>
      </c>
      <c r="B234" s="4" t="n">
        <v>44502</v>
      </c>
      <c r="C234" s="5" t="n">
        <v>0.666666666666667</v>
      </c>
      <c r="D234" s="2" t="s">
        <v>475</v>
      </c>
      <c r="E234" s="2" t="s">
        <v>476</v>
      </c>
      <c r="F234" s="2" t="s">
        <v>393</v>
      </c>
      <c r="G234" s="2" t="s">
        <v>434</v>
      </c>
      <c r="H234" s="2" t="s">
        <v>397</v>
      </c>
      <c r="I234" s="2" t="n">
        <v>2013</v>
      </c>
      <c r="J234" s="2" t="s">
        <v>387</v>
      </c>
      <c r="K234" s="2" t="n">
        <v>22</v>
      </c>
      <c r="L234" s="0" t="str">
        <f aca="false">VLOOKUP(K234,Залы!A:E,5,0)</f>
        <v>Бумеранг на Варшавской</v>
      </c>
    </row>
    <row r="235" customFormat="false" ht="15.75" hidden="true" customHeight="true" outlineLevel="0" collapsed="false">
      <c r="A235" s="2" t="n">
        <v>234</v>
      </c>
      <c r="B235" s="4" t="n">
        <v>44514</v>
      </c>
      <c r="C235" s="5" t="n">
        <v>0.583333333333333</v>
      </c>
      <c r="D235" s="2" t="s">
        <v>409</v>
      </c>
      <c r="E235" s="2" t="s">
        <v>396</v>
      </c>
      <c r="F235" s="2" t="s">
        <v>384</v>
      </c>
      <c r="G235" s="2" t="s">
        <v>385</v>
      </c>
      <c r="H235" s="2" t="s">
        <v>386</v>
      </c>
      <c r="I235" s="2" t="n">
        <v>1963</v>
      </c>
      <c r="J235" s="2" t="s">
        <v>399</v>
      </c>
      <c r="K235" s="2" t="n">
        <v>218</v>
      </c>
      <c r="L235" s="0" t="str">
        <f aca="false">VLOOKUP(K235,Залы!A:E,5,0)</f>
        <v>Каро Фильм Sky 17</v>
      </c>
    </row>
    <row r="236" customFormat="false" ht="15.75" hidden="true" customHeight="true" outlineLevel="0" collapsed="false">
      <c r="A236" s="2" t="n">
        <v>235</v>
      </c>
      <c r="B236" s="4" t="n">
        <v>44477</v>
      </c>
      <c r="C236" s="5" t="n">
        <v>0.666666666666667</v>
      </c>
      <c r="D236" s="2" t="s">
        <v>382</v>
      </c>
      <c r="E236" s="2" t="s">
        <v>383</v>
      </c>
      <c r="F236" s="2" t="s">
        <v>384</v>
      </c>
      <c r="G236" s="2" t="s">
        <v>385</v>
      </c>
      <c r="H236" s="2" t="s">
        <v>386</v>
      </c>
      <c r="I236" s="2" t="n">
        <v>2021</v>
      </c>
      <c r="J236" s="2" t="s">
        <v>387</v>
      </c>
      <c r="K236" s="2" t="n">
        <v>186</v>
      </c>
      <c r="L236" s="0" t="str">
        <f aca="false">VLOOKUP(K236,Залы!A:E,5,0)</f>
        <v>Бульвар</v>
      </c>
    </row>
    <row r="237" customFormat="false" ht="15.75" hidden="true" customHeight="true" outlineLevel="0" collapsed="false">
      <c r="A237" s="2" t="n">
        <v>236</v>
      </c>
      <c r="B237" s="4" t="n">
        <v>44471</v>
      </c>
      <c r="C237" s="5" t="n">
        <v>0.416666666666667</v>
      </c>
      <c r="D237" s="2" t="s">
        <v>516</v>
      </c>
      <c r="E237" s="2" t="s">
        <v>517</v>
      </c>
      <c r="F237" s="2" t="s">
        <v>393</v>
      </c>
      <c r="G237" s="2" t="s">
        <v>385</v>
      </c>
      <c r="H237" s="2" t="s">
        <v>390</v>
      </c>
      <c r="I237" s="2" t="n">
        <v>2021</v>
      </c>
      <c r="J237" s="2" t="s">
        <v>387</v>
      </c>
      <c r="K237" s="2" t="n">
        <v>174</v>
      </c>
      <c r="L237" s="0" t="str">
        <f aca="false">VLOOKUP(K237,Залы!A:E,5,0)</f>
        <v>Каро Фильм Каширский</v>
      </c>
    </row>
    <row r="238" customFormat="false" ht="15.75" hidden="true" customHeight="true" outlineLevel="0" collapsed="false">
      <c r="A238" s="2" t="n">
        <v>237</v>
      </c>
      <c r="B238" s="4" t="n">
        <v>44508</v>
      </c>
      <c r="C238" s="5" t="n">
        <v>0.416666666666667</v>
      </c>
      <c r="D238" s="2" t="s">
        <v>488</v>
      </c>
      <c r="E238" s="2" t="s">
        <v>489</v>
      </c>
      <c r="F238" s="2" t="s">
        <v>393</v>
      </c>
      <c r="G238" s="2" t="s">
        <v>385</v>
      </c>
      <c r="H238" s="2" t="s">
        <v>390</v>
      </c>
      <c r="I238" s="2" t="n">
        <v>2013</v>
      </c>
      <c r="J238" s="2" t="s">
        <v>490</v>
      </c>
      <c r="K238" s="2" t="n">
        <v>70</v>
      </c>
      <c r="L238" s="0" t="str">
        <f aca="false">VLOOKUP(K238,Залы!A:E,5,0)</f>
        <v>Домжур</v>
      </c>
    </row>
    <row r="239" customFormat="false" ht="15.75" hidden="true" customHeight="true" outlineLevel="0" collapsed="false">
      <c r="A239" s="2" t="n">
        <v>238</v>
      </c>
      <c r="B239" s="4" t="n">
        <v>44442</v>
      </c>
      <c r="C239" s="5" t="n">
        <v>0.75</v>
      </c>
      <c r="D239" s="2" t="s">
        <v>466</v>
      </c>
      <c r="E239" s="2" t="s">
        <v>467</v>
      </c>
      <c r="F239" s="2" t="s">
        <v>393</v>
      </c>
      <c r="G239" s="2" t="s">
        <v>420</v>
      </c>
      <c r="H239" s="2" t="s">
        <v>397</v>
      </c>
      <c r="I239" s="2" t="n">
        <v>2021</v>
      </c>
      <c r="J239" s="2" t="s">
        <v>387</v>
      </c>
      <c r="K239" s="2" t="n">
        <v>207</v>
      </c>
      <c r="L239" s="0" t="str">
        <f aca="false">VLOOKUP(K239,Залы!A:E,5,0)</f>
        <v>Пять звёзд на Новокузнецкой</v>
      </c>
    </row>
    <row r="240" customFormat="false" ht="15.75" hidden="true" customHeight="true" outlineLevel="0" collapsed="false">
      <c r="A240" s="2" t="n">
        <v>239</v>
      </c>
      <c r="B240" s="4" t="n">
        <v>44519</v>
      </c>
      <c r="C240" s="5" t="n">
        <v>0.416666666666667</v>
      </c>
      <c r="D240" s="2" t="s">
        <v>534</v>
      </c>
      <c r="E240" s="2" t="s">
        <v>535</v>
      </c>
      <c r="F240" s="2" t="s">
        <v>384</v>
      </c>
      <c r="G240" s="2" t="s">
        <v>385</v>
      </c>
      <c r="H240" s="2" t="s">
        <v>386</v>
      </c>
      <c r="I240" s="2" t="n">
        <v>2020</v>
      </c>
      <c r="J240" s="2" t="s">
        <v>387</v>
      </c>
      <c r="K240" s="2" t="n">
        <v>205</v>
      </c>
      <c r="L240" s="0" t="str">
        <f aca="false">VLOOKUP(K240,Залы!A:E,5,0)</f>
        <v>Бумеранг на Варшавской</v>
      </c>
    </row>
    <row r="241" customFormat="false" ht="15.75" hidden="true" customHeight="true" outlineLevel="0" collapsed="false">
      <c r="A241" s="2" t="n">
        <v>240</v>
      </c>
      <c r="B241" s="4" t="n">
        <v>44474</v>
      </c>
      <c r="C241" s="5" t="n">
        <v>0.333333333333333</v>
      </c>
      <c r="D241" s="2" t="s">
        <v>395</v>
      </c>
      <c r="E241" s="2" t="s">
        <v>396</v>
      </c>
      <c r="F241" s="2" t="s">
        <v>384</v>
      </c>
      <c r="G241" s="2" t="s">
        <v>385</v>
      </c>
      <c r="H241" s="2" t="s">
        <v>397</v>
      </c>
      <c r="I241" s="2" t="s">
        <v>398</v>
      </c>
      <c r="J241" s="2" t="s">
        <v>399</v>
      </c>
      <c r="K241" s="2" t="n">
        <v>22</v>
      </c>
      <c r="L241" s="0" t="str">
        <f aca="false">VLOOKUP(K241,Залы!A:E,5,0)</f>
        <v>Бумеранг на Варшавской</v>
      </c>
    </row>
    <row r="242" customFormat="false" ht="15.75" hidden="true" customHeight="true" outlineLevel="0" collapsed="false">
      <c r="A242" s="2" t="n">
        <v>241</v>
      </c>
      <c r="B242" s="4" t="n">
        <v>44466</v>
      </c>
      <c r="C242" s="5" t="n">
        <v>0.333333333333333</v>
      </c>
      <c r="D242" s="2" t="s">
        <v>538</v>
      </c>
      <c r="E242" s="2" t="s">
        <v>539</v>
      </c>
      <c r="F242" s="2" t="s">
        <v>393</v>
      </c>
      <c r="G242" s="2" t="s">
        <v>394</v>
      </c>
      <c r="H242" s="2" t="s">
        <v>386</v>
      </c>
      <c r="I242" s="2" t="n">
        <v>2021</v>
      </c>
      <c r="J242" s="2" t="s">
        <v>387</v>
      </c>
      <c r="K242" s="2" t="n">
        <v>194</v>
      </c>
      <c r="L242" s="0" t="str">
        <f aca="false">VLOOKUP(K242,Залы!A:E,5,0)</f>
        <v>Каро Ангара</v>
      </c>
    </row>
    <row r="243" customFormat="false" ht="15.75" hidden="true" customHeight="true" outlineLevel="0" collapsed="false">
      <c r="A243" s="2" t="n">
        <v>242</v>
      </c>
      <c r="B243" s="4" t="n">
        <v>44514</v>
      </c>
      <c r="C243" s="5" t="n">
        <v>0.333333333333333</v>
      </c>
      <c r="D243" s="2" t="s">
        <v>488</v>
      </c>
      <c r="E243" s="2" t="s">
        <v>489</v>
      </c>
      <c r="F243" s="2" t="s">
        <v>393</v>
      </c>
      <c r="G243" s="2" t="s">
        <v>385</v>
      </c>
      <c r="H243" s="2" t="s">
        <v>390</v>
      </c>
      <c r="I243" s="2" t="n">
        <v>2013</v>
      </c>
      <c r="J243" s="2" t="s">
        <v>490</v>
      </c>
      <c r="K243" s="2" t="n">
        <v>216</v>
      </c>
      <c r="L243" s="0" t="str">
        <f aca="false">VLOOKUP(K243,Залы!A:E,5,0)</f>
        <v>Балтика</v>
      </c>
    </row>
    <row r="244" customFormat="false" ht="15.75" hidden="true" customHeight="true" outlineLevel="0" collapsed="false">
      <c r="A244" s="2" t="n">
        <v>243</v>
      </c>
      <c r="B244" s="4" t="n">
        <v>44445</v>
      </c>
      <c r="C244" s="5" t="n">
        <v>0.416666666666667</v>
      </c>
      <c r="D244" s="2" t="s">
        <v>524</v>
      </c>
      <c r="E244" s="2" t="s">
        <v>525</v>
      </c>
      <c r="F244" s="2" t="s">
        <v>384</v>
      </c>
      <c r="G244" s="2" t="s">
        <v>385</v>
      </c>
      <c r="H244" s="2" t="s">
        <v>390</v>
      </c>
      <c r="I244" s="2" t="n">
        <v>2021</v>
      </c>
      <c r="J244" s="2" t="s">
        <v>526</v>
      </c>
      <c r="K244" s="2" t="n">
        <v>65</v>
      </c>
      <c r="L244" s="0" t="str">
        <f aca="false">VLOOKUP(K244,Залы!A:E,5,0)</f>
        <v>Октябрь</v>
      </c>
    </row>
    <row r="245" customFormat="false" ht="15.75" hidden="true" customHeight="true" outlineLevel="0" collapsed="false">
      <c r="A245" s="2" t="n">
        <v>244</v>
      </c>
      <c r="B245" s="4" t="n">
        <v>44451</v>
      </c>
      <c r="C245" s="5" t="n">
        <v>0.833333333333333</v>
      </c>
      <c r="D245" s="2" t="s">
        <v>437</v>
      </c>
      <c r="E245" s="2" t="s">
        <v>438</v>
      </c>
      <c r="F245" s="2" t="s">
        <v>384</v>
      </c>
      <c r="G245" s="2" t="s">
        <v>434</v>
      </c>
      <c r="H245" s="2" t="s">
        <v>390</v>
      </c>
      <c r="I245" s="2" t="n">
        <v>2021</v>
      </c>
      <c r="J245" s="2" t="s">
        <v>387</v>
      </c>
      <c r="K245" s="2" t="n">
        <v>52</v>
      </c>
      <c r="L245" s="0" t="str">
        <f aca="false">VLOOKUP(K245,Залы!A:E,5,0)</f>
        <v>Октябрь</v>
      </c>
    </row>
    <row r="246" customFormat="false" ht="15.75" hidden="true" customHeight="true" outlineLevel="0" collapsed="false">
      <c r="A246" s="2" t="n">
        <v>245</v>
      </c>
      <c r="B246" s="4" t="n">
        <v>44467</v>
      </c>
      <c r="C246" s="5" t="n">
        <v>0.916666666666667</v>
      </c>
      <c r="D246" s="2" t="s">
        <v>482</v>
      </c>
      <c r="E246" s="2" t="s">
        <v>396</v>
      </c>
      <c r="F246" s="2" t="s">
        <v>384</v>
      </c>
      <c r="G246" s="2" t="s">
        <v>385</v>
      </c>
      <c r="H246" s="2" t="s">
        <v>397</v>
      </c>
      <c r="I246" s="2" t="n">
        <v>1985</v>
      </c>
      <c r="J246" s="2" t="s">
        <v>399</v>
      </c>
      <c r="K246" s="2" t="n">
        <v>23</v>
      </c>
      <c r="L246" s="0" t="str">
        <f aca="false">VLOOKUP(K246,Залы!A:E,5,0)</f>
        <v>ГУМ Кинозал</v>
      </c>
    </row>
    <row r="247" customFormat="false" ht="15.75" hidden="true" customHeight="true" outlineLevel="0" collapsed="false">
      <c r="A247" s="2" t="n">
        <v>246</v>
      </c>
      <c r="B247" s="4" t="n">
        <v>44460</v>
      </c>
      <c r="C247" s="5" t="n">
        <v>0.583333333333333</v>
      </c>
      <c r="D247" s="2" t="s">
        <v>536</v>
      </c>
      <c r="E247" s="2" t="s">
        <v>537</v>
      </c>
      <c r="F247" s="2" t="s">
        <v>384</v>
      </c>
      <c r="G247" s="2" t="s">
        <v>385</v>
      </c>
      <c r="H247" s="2" t="s">
        <v>390</v>
      </c>
      <c r="I247" s="2" t="n">
        <v>2021</v>
      </c>
      <c r="J247" s="2" t="s">
        <v>387</v>
      </c>
      <c r="K247" s="2" t="n">
        <v>13</v>
      </c>
      <c r="L247" s="0" t="str">
        <f aca="false">VLOOKUP(K247,Залы!A:E,5,0)</f>
        <v>Каро Ангара</v>
      </c>
    </row>
    <row r="248" customFormat="false" ht="15.75" hidden="true" customHeight="true" outlineLevel="0" collapsed="false">
      <c r="A248" s="2" t="n">
        <v>247</v>
      </c>
      <c r="B248" s="4" t="n">
        <v>44483</v>
      </c>
      <c r="C248" s="5" t="n">
        <v>0.916666666666667</v>
      </c>
      <c r="D248" s="2" t="s">
        <v>477</v>
      </c>
      <c r="E248" s="2" t="s">
        <v>478</v>
      </c>
      <c r="F248" s="2" t="s">
        <v>384</v>
      </c>
      <c r="G248" s="2" t="s">
        <v>420</v>
      </c>
      <c r="H248" s="2" t="s">
        <v>397</v>
      </c>
      <c r="I248" s="2" t="n">
        <v>2021</v>
      </c>
      <c r="J248" s="2" t="s">
        <v>479</v>
      </c>
      <c r="K248" s="2" t="n">
        <v>133</v>
      </c>
      <c r="L248" s="0" t="str">
        <f aca="false">VLOOKUP(K248,Залы!A:E,5,0)</f>
        <v>ГУМ Кинозал</v>
      </c>
    </row>
    <row r="249" customFormat="false" ht="15.75" hidden="true" customHeight="true" outlineLevel="0" collapsed="false">
      <c r="A249" s="2" t="n">
        <v>248</v>
      </c>
      <c r="B249" s="4" t="n">
        <v>44461</v>
      </c>
      <c r="C249" s="5" t="n">
        <v>0.833333333333333</v>
      </c>
      <c r="D249" s="2" t="s">
        <v>427</v>
      </c>
      <c r="E249" s="2" t="s">
        <v>428</v>
      </c>
      <c r="F249" s="2" t="s">
        <v>393</v>
      </c>
      <c r="G249" s="2" t="s">
        <v>385</v>
      </c>
      <c r="H249" s="2" t="s">
        <v>390</v>
      </c>
      <c r="I249" s="2" t="n">
        <v>2021</v>
      </c>
      <c r="J249" s="2" t="s">
        <v>387</v>
      </c>
      <c r="K249" s="2" t="n">
        <v>194</v>
      </c>
      <c r="L249" s="0" t="str">
        <f aca="false">VLOOKUP(K249,Залы!A:E,5,0)</f>
        <v>Каро Ангара</v>
      </c>
    </row>
    <row r="250" customFormat="false" ht="15.75" hidden="true" customHeight="true" outlineLevel="0" collapsed="false">
      <c r="A250" s="2" t="n">
        <v>249</v>
      </c>
      <c r="B250" s="4" t="n">
        <v>44522</v>
      </c>
      <c r="C250" s="5" t="n">
        <v>0.333333333333333</v>
      </c>
      <c r="D250" s="2" t="s">
        <v>404</v>
      </c>
      <c r="E250" s="2" t="s">
        <v>396</v>
      </c>
      <c r="F250" s="2" t="s">
        <v>384</v>
      </c>
      <c r="G250" s="2" t="s">
        <v>385</v>
      </c>
      <c r="H250" s="2" t="s">
        <v>386</v>
      </c>
      <c r="I250" s="2" t="n">
        <v>1970</v>
      </c>
      <c r="J250" s="2" t="s">
        <v>399</v>
      </c>
      <c r="K250" s="2" t="n">
        <v>137</v>
      </c>
      <c r="L250" s="0" t="str">
        <f aca="false">VLOOKUP(K250,Залы!A:E,5,0)</f>
        <v>Каро Фильм на Вернадского</v>
      </c>
    </row>
    <row r="251" customFormat="false" ht="15.75" hidden="true" customHeight="true" outlineLevel="0" collapsed="false">
      <c r="A251" s="2" t="n">
        <v>250</v>
      </c>
      <c r="B251" s="4" t="n">
        <v>44456</v>
      </c>
      <c r="C251" s="5" t="n">
        <v>0.333333333333333</v>
      </c>
      <c r="D251" s="2" t="s">
        <v>500</v>
      </c>
      <c r="E251" s="2" t="s">
        <v>501</v>
      </c>
      <c r="F251" s="2" t="s">
        <v>393</v>
      </c>
      <c r="G251" s="2" t="s">
        <v>394</v>
      </c>
      <c r="H251" s="2" t="s">
        <v>397</v>
      </c>
      <c r="I251" s="2" t="n">
        <v>2021</v>
      </c>
      <c r="J251" s="2" t="s">
        <v>387</v>
      </c>
      <c r="K251" s="2" t="n">
        <v>119</v>
      </c>
      <c r="L251" s="0" t="str">
        <f aca="false">VLOOKUP(K251,Залы!A:E,5,0)</f>
        <v>Каро Фильм Sky 17</v>
      </c>
    </row>
    <row r="252" customFormat="false" ht="15.75" hidden="true" customHeight="true" outlineLevel="0" collapsed="false">
      <c r="A252" s="2" t="n">
        <v>251</v>
      </c>
      <c r="B252" s="4" t="n">
        <v>44523</v>
      </c>
      <c r="C252" s="5" t="n">
        <v>0.416666666666667</v>
      </c>
      <c r="D252" s="2" t="s">
        <v>463</v>
      </c>
      <c r="E252" s="2" t="s">
        <v>396</v>
      </c>
      <c r="F252" s="2" t="s">
        <v>384</v>
      </c>
      <c r="G252" s="2" t="s">
        <v>385</v>
      </c>
      <c r="H252" s="2" t="s">
        <v>421</v>
      </c>
      <c r="I252" s="2" t="n">
        <v>1972</v>
      </c>
      <c r="J252" s="2" t="s">
        <v>399</v>
      </c>
      <c r="K252" s="2" t="n">
        <v>136</v>
      </c>
      <c r="L252" s="0" t="str">
        <f aca="false">VLOOKUP(K252,Залы!A:E,5,0)</f>
        <v>Каро Фильм Тёплый Стан</v>
      </c>
    </row>
    <row r="253" customFormat="false" ht="15.75" hidden="true" customHeight="true" outlineLevel="0" collapsed="false">
      <c r="A253" s="2" t="n">
        <v>252</v>
      </c>
      <c r="B253" s="4" t="n">
        <v>44496</v>
      </c>
      <c r="C253" s="5" t="n">
        <v>0.583333333333333</v>
      </c>
      <c r="D253" s="2" t="s">
        <v>412</v>
      </c>
      <c r="E253" s="2" t="s">
        <v>413</v>
      </c>
      <c r="F253" s="2" t="s">
        <v>414</v>
      </c>
      <c r="G253" s="2" t="s">
        <v>394</v>
      </c>
      <c r="H253" s="2" t="s">
        <v>386</v>
      </c>
      <c r="I253" s="2" t="n">
        <v>2021</v>
      </c>
      <c r="J253" s="2" t="s">
        <v>387</v>
      </c>
      <c r="K253" s="2" t="n">
        <v>176</v>
      </c>
      <c r="L253" s="0" t="str">
        <f aca="false">VLOOKUP(K253,Залы!A:E,5,0)</f>
        <v>Москино Космос</v>
      </c>
    </row>
    <row r="254" customFormat="false" ht="15.75" hidden="true" customHeight="true" outlineLevel="0" collapsed="false">
      <c r="A254" s="2" t="n">
        <v>253</v>
      </c>
      <c r="B254" s="4" t="n">
        <v>44506</v>
      </c>
      <c r="C254" s="5" t="n">
        <v>0.5</v>
      </c>
      <c r="D254" s="2" t="s">
        <v>488</v>
      </c>
      <c r="E254" s="2" t="s">
        <v>489</v>
      </c>
      <c r="F254" s="2" t="s">
        <v>393</v>
      </c>
      <c r="G254" s="2" t="s">
        <v>385</v>
      </c>
      <c r="H254" s="2" t="s">
        <v>390</v>
      </c>
      <c r="I254" s="2" t="n">
        <v>2013</v>
      </c>
      <c r="J254" s="2" t="s">
        <v>490</v>
      </c>
      <c r="K254" s="2" t="n">
        <v>168</v>
      </c>
      <c r="L254" s="0" t="str">
        <f aca="false">VLOOKUP(K254,Залы!A:E,5,0)</f>
        <v>Октябрь</v>
      </c>
    </row>
    <row r="255" customFormat="false" ht="15.75" hidden="true" customHeight="true" outlineLevel="0" collapsed="false">
      <c r="A255" s="2" t="n">
        <v>254</v>
      </c>
      <c r="B255" s="4" t="n">
        <v>44510</v>
      </c>
      <c r="C255" s="5" t="n">
        <v>0.666666666666667</v>
      </c>
      <c r="D255" s="2" t="s">
        <v>425</v>
      </c>
      <c r="E255" s="2" t="s">
        <v>426</v>
      </c>
      <c r="F255" s="2" t="s">
        <v>384</v>
      </c>
      <c r="G255" s="2" t="s">
        <v>385</v>
      </c>
      <c r="H255" s="2" t="s">
        <v>386</v>
      </c>
      <c r="I255" s="2" t="n">
        <v>2021</v>
      </c>
      <c r="J255" s="2" t="s">
        <v>387</v>
      </c>
      <c r="K255" s="2" t="n">
        <v>47</v>
      </c>
      <c r="L255" s="0" t="str">
        <f aca="false">VLOOKUP(K255,Залы!A:E,5,0)</f>
        <v>Бульвар</v>
      </c>
    </row>
    <row r="256" customFormat="false" ht="15.75" hidden="true" customHeight="true" outlineLevel="0" collapsed="false">
      <c r="A256" s="2" t="n">
        <v>255</v>
      </c>
      <c r="B256" s="4" t="n">
        <v>44464</v>
      </c>
      <c r="C256" s="5" t="n">
        <v>0.583333333333333</v>
      </c>
      <c r="D256" s="2" t="s">
        <v>435</v>
      </c>
      <c r="E256" s="2" t="s">
        <v>436</v>
      </c>
      <c r="F256" s="2" t="s">
        <v>393</v>
      </c>
      <c r="G256" s="2" t="s">
        <v>385</v>
      </c>
      <c r="H256" s="2" t="s">
        <v>386</v>
      </c>
      <c r="I256" s="2" t="n">
        <v>2021</v>
      </c>
      <c r="J256" s="2" t="s">
        <v>387</v>
      </c>
      <c r="K256" s="2" t="n">
        <v>100</v>
      </c>
      <c r="L256" s="0" t="str">
        <f aca="false">VLOOKUP(K256,Залы!A:E,5,0)</f>
        <v>Камень Каменный Камень</v>
      </c>
    </row>
    <row r="257" customFormat="false" ht="15.75" hidden="true" customHeight="true" outlineLevel="0" collapsed="false">
      <c r="A257" s="2" t="n">
        <v>256</v>
      </c>
      <c r="B257" s="4" t="n">
        <v>44504</v>
      </c>
      <c r="C257" s="5" t="n">
        <v>0.333333333333333</v>
      </c>
      <c r="D257" s="2" t="s">
        <v>416</v>
      </c>
      <c r="E257" s="2" t="s">
        <v>417</v>
      </c>
      <c r="F257" s="2" t="s">
        <v>384</v>
      </c>
      <c r="G257" s="2" t="s">
        <v>394</v>
      </c>
      <c r="H257" s="2" t="s">
        <v>390</v>
      </c>
      <c r="I257" s="2" t="n">
        <v>2021</v>
      </c>
      <c r="J257" s="2" t="s">
        <v>387</v>
      </c>
      <c r="K257" s="2" t="n">
        <v>56</v>
      </c>
      <c r="L257" s="0" t="str">
        <f aca="false">VLOOKUP(K257,Залы!A:E,5,0)</f>
        <v>Москино Молодёжный</v>
      </c>
    </row>
    <row r="258" customFormat="false" ht="15.75" hidden="true" customHeight="true" outlineLevel="0" collapsed="false">
      <c r="A258" s="2" t="n">
        <v>257</v>
      </c>
      <c r="B258" s="4" t="n">
        <v>44469</v>
      </c>
      <c r="C258" s="5" t="n">
        <v>0.5</v>
      </c>
      <c r="D258" s="2" t="s">
        <v>529</v>
      </c>
      <c r="E258" s="2" t="s">
        <v>530</v>
      </c>
      <c r="F258" s="2" t="s">
        <v>393</v>
      </c>
      <c r="G258" s="2" t="s">
        <v>385</v>
      </c>
      <c r="H258" s="2" t="s">
        <v>386</v>
      </c>
      <c r="I258" s="2" t="n">
        <v>2021</v>
      </c>
      <c r="J258" s="2" t="s">
        <v>387</v>
      </c>
      <c r="K258" s="2" t="n">
        <v>190</v>
      </c>
      <c r="L258" s="0" t="str">
        <f aca="false">VLOOKUP(K258,Залы!A:E,5,0)</f>
        <v>Каро Фильм на Вернадского</v>
      </c>
    </row>
    <row r="259" customFormat="false" ht="15.75" hidden="true" customHeight="true" outlineLevel="0" collapsed="false">
      <c r="A259" s="2" t="n">
        <v>258</v>
      </c>
      <c r="B259" s="4" t="n">
        <v>44474</v>
      </c>
      <c r="C259" s="5" t="n">
        <v>0.833333333333333</v>
      </c>
      <c r="D259" s="2" t="s">
        <v>499</v>
      </c>
      <c r="E259" s="2" t="s">
        <v>396</v>
      </c>
      <c r="F259" s="2" t="s">
        <v>384</v>
      </c>
      <c r="G259" s="2" t="s">
        <v>385</v>
      </c>
      <c r="H259" s="2" t="s">
        <v>386</v>
      </c>
      <c r="I259" s="2" t="n">
        <v>1957</v>
      </c>
      <c r="J259" s="2" t="s">
        <v>399</v>
      </c>
      <c r="K259" s="2" t="n">
        <v>126</v>
      </c>
      <c r="L259" s="0" t="str">
        <f aca="false">VLOOKUP(K259,Залы!A:E,5,0)</f>
        <v>Пять звёзд на Павелецкой</v>
      </c>
    </row>
    <row r="260" customFormat="false" ht="15.75" hidden="true" customHeight="true" outlineLevel="0" collapsed="false">
      <c r="A260" s="2" t="n">
        <v>259</v>
      </c>
      <c r="B260" s="4" t="n">
        <v>44459</v>
      </c>
      <c r="C260" s="5" t="n">
        <v>0.416666666666667</v>
      </c>
      <c r="D260" s="2" t="s">
        <v>391</v>
      </c>
      <c r="E260" s="2" t="s">
        <v>392</v>
      </c>
      <c r="F260" s="2" t="s">
        <v>393</v>
      </c>
      <c r="G260" s="2" t="s">
        <v>394</v>
      </c>
      <c r="H260" s="2" t="s">
        <v>386</v>
      </c>
      <c r="I260" s="2" t="n">
        <v>2021</v>
      </c>
      <c r="J260" s="2" t="s">
        <v>387</v>
      </c>
      <c r="K260" s="2" t="n">
        <v>154</v>
      </c>
      <c r="L260" s="0" t="str">
        <f aca="false">VLOOKUP(K260,Залы!A:E,5,0)</f>
        <v>Каро Фильм Тёплый Стан</v>
      </c>
    </row>
    <row r="261" customFormat="false" ht="15.75" hidden="true" customHeight="true" outlineLevel="0" collapsed="false">
      <c r="A261" s="2" t="n">
        <v>260</v>
      </c>
      <c r="B261" s="4" t="n">
        <v>44451</v>
      </c>
      <c r="C261" s="5" t="n">
        <v>0.75</v>
      </c>
      <c r="D261" s="2" t="s">
        <v>531</v>
      </c>
      <c r="E261" s="2" t="s">
        <v>532</v>
      </c>
      <c r="F261" s="2" t="s">
        <v>393</v>
      </c>
      <c r="G261" s="2" t="s">
        <v>385</v>
      </c>
      <c r="H261" s="2" t="s">
        <v>390</v>
      </c>
      <c r="I261" s="2" t="n">
        <v>2020</v>
      </c>
      <c r="J261" s="2" t="s">
        <v>387</v>
      </c>
      <c r="K261" s="2" t="n">
        <v>117</v>
      </c>
      <c r="L261" s="0" t="str">
        <f aca="false">VLOOKUP(K261,Залы!A:E,5,0)</f>
        <v>Каро Фильм Тёплый Стан</v>
      </c>
    </row>
    <row r="262" customFormat="false" ht="15.75" hidden="true" customHeight="true" outlineLevel="0" collapsed="false">
      <c r="A262" s="2" t="n">
        <v>261</v>
      </c>
      <c r="B262" s="4" t="n">
        <v>44516</v>
      </c>
      <c r="C262" s="5" t="n">
        <v>0.833333333333333</v>
      </c>
      <c r="D262" s="2" t="s">
        <v>468</v>
      </c>
      <c r="E262" s="2" t="s">
        <v>469</v>
      </c>
      <c r="F262" s="2" t="s">
        <v>384</v>
      </c>
      <c r="G262" s="2" t="s">
        <v>420</v>
      </c>
      <c r="H262" s="2" t="s">
        <v>397</v>
      </c>
      <c r="I262" s="2" t="n">
        <v>2015</v>
      </c>
      <c r="J262" s="2" t="s">
        <v>470</v>
      </c>
      <c r="K262" s="2" t="n">
        <v>177</v>
      </c>
      <c r="L262" s="0" t="str">
        <f aca="false">VLOOKUP(K262,Залы!A:E,5,0)</f>
        <v>Бумеранг на Варшавской</v>
      </c>
    </row>
    <row r="263" customFormat="false" ht="15.75" hidden="true" customHeight="true" outlineLevel="0" collapsed="false">
      <c r="A263" s="2" t="n">
        <v>262</v>
      </c>
      <c r="B263" s="4" t="n">
        <v>44507</v>
      </c>
      <c r="C263" s="5" t="n">
        <v>0.833333333333333</v>
      </c>
      <c r="D263" s="2" t="s">
        <v>391</v>
      </c>
      <c r="E263" s="2" t="s">
        <v>392</v>
      </c>
      <c r="F263" s="2" t="s">
        <v>393</v>
      </c>
      <c r="G263" s="2" t="s">
        <v>394</v>
      </c>
      <c r="H263" s="2" t="s">
        <v>386</v>
      </c>
      <c r="I263" s="2" t="n">
        <v>2021</v>
      </c>
      <c r="J263" s="2" t="s">
        <v>387</v>
      </c>
      <c r="K263" s="2" t="n">
        <v>116</v>
      </c>
      <c r="L263" s="0" t="str">
        <f aca="false">VLOOKUP(K263,Залы!A:E,5,0)</f>
        <v>Москино Салют</v>
      </c>
    </row>
    <row r="264" customFormat="false" ht="15.75" hidden="true" customHeight="true" outlineLevel="0" collapsed="false">
      <c r="A264" s="2" t="n">
        <v>263</v>
      </c>
      <c r="B264" s="4" t="n">
        <v>44493</v>
      </c>
      <c r="C264" s="5" t="n">
        <v>0.833333333333333</v>
      </c>
      <c r="D264" s="2" t="s">
        <v>511</v>
      </c>
      <c r="E264" s="2" t="s">
        <v>512</v>
      </c>
      <c r="F264" s="2" t="s">
        <v>384</v>
      </c>
      <c r="G264" s="2" t="s">
        <v>385</v>
      </c>
      <c r="H264" s="2" t="s">
        <v>390</v>
      </c>
      <c r="I264" s="2" t="n">
        <v>1988</v>
      </c>
      <c r="J264" s="2" t="s">
        <v>513</v>
      </c>
      <c r="K264" s="2" t="n">
        <v>41</v>
      </c>
      <c r="L264" s="0" t="str">
        <f aca="false">VLOOKUP(K264,Залы!A:E,5,0)</f>
        <v>Каро Саларис</v>
      </c>
    </row>
    <row r="265" customFormat="false" ht="15.75" hidden="true" customHeight="true" outlineLevel="0" collapsed="false">
      <c r="A265" s="2" t="n">
        <v>264</v>
      </c>
      <c r="B265" s="4" t="n">
        <v>44477</v>
      </c>
      <c r="C265" s="5" t="n">
        <v>0.583333333333333</v>
      </c>
      <c r="D265" s="2" t="s">
        <v>482</v>
      </c>
      <c r="E265" s="2" t="s">
        <v>396</v>
      </c>
      <c r="F265" s="2" t="s">
        <v>384</v>
      </c>
      <c r="G265" s="2" t="s">
        <v>385</v>
      </c>
      <c r="H265" s="2" t="s">
        <v>397</v>
      </c>
      <c r="I265" s="2" t="n">
        <v>1985</v>
      </c>
      <c r="J265" s="2" t="s">
        <v>399</v>
      </c>
      <c r="K265" s="2" t="n">
        <v>17</v>
      </c>
      <c r="L265" s="0" t="str">
        <f aca="false">VLOOKUP(K265,Залы!A:E,5,0)</f>
        <v>ГУМ Кинозал</v>
      </c>
    </row>
    <row r="266" customFormat="false" ht="15.75" hidden="true" customHeight="true" outlineLevel="0" collapsed="false">
      <c r="A266" s="2" t="n">
        <v>265</v>
      </c>
      <c r="B266" s="4" t="n">
        <v>44520</v>
      </c>
      <c r="C266" s="5" t="n">
        <v>0.916666666666667</v>
      </c>
      <c r="D266" s="2" t="s">
        <v>457</v>
      </c>
      <c r="E266" s="2" t="s">
        <v>458</v>
      </c>
      <c r="F266" s="2" t="s">
        <v>384</v>
      </c>
      <c r="G266" s="2" t="s">
        <v>385</v>
      </c>
      <c r="H266" s="2" t="s">
        <v>390</v>
      </c>
      <c r="I266" s="2" t="n">
        <v>2021</v>
      </c>
      <c r="J266" s="2" t="s">
        <v>387</v>
      </c>
      <c r="K266" s="2" t="n">
        <v>146</v>
      </c>
      <c r="L266" s="0" t="str">
        <f aca="false">VLOOKUP(K266,Залы!A:E,5,0)</f>
        <v>Балтика</v>
      </c>
    </row>
    <row r="267" customFormat="false" ht="15.75" hidden="true" customHeight="true" outlineLevel="0" collapsed="false">
      <c r="A267" s="2" t="n">
        <v>266</v>
      </c>
      <c r="B267" s="4" t="n">
        <v>44492</v>
      </c>
      <c r="C267" s="5" t="n">
        <v>0.5</v>
      </c>
      <c r="D267" s="2" t="s">
        <v>425</v>
      </c>
      <c r="E267" s="2" t="s">
        <v>426</v>
      </c>
      <c r="F267" s="2" t="s">
        <v>384</v>
      </c>
      <c r="G267" s="2" t="s">
        <v>385</v>
      </c>
      <c r="H267" s="2" t="s">
        <v>386</v>
      </c>
      <c r="I267" s="2" t="n">
        <v>2021</v>
      </c>
      <c r="J267" s="2" t="s">
        <v>387</v>
      </c>
      <c r="K267" s="2" t="n">
        <v>44</v>
      </c>
      <c r="L267" s="0" t="str">
        <f aca="false">VLOOKUP(K267,Залы!A:E,5,0)</f>
        <v>Каро Фильм Щука</v>
      </c>
    </row>
    <row r="268" customFormat="false" ht="15.75" hidden="true" customHeight="true" outlineLevel="0" collapsed="false">
      <c r="A268" s="2" t="n">
        <v>267</v>
      </c>
      <c r="B268" s="4" t="n">
        <v>44502</v>
      </c>
      <c r="C268" s="5" t="n">
        <v>0.916666666666667</v>
      </c>
      <c r="D268" s="2" t="s">
        <v>407</v>
      </c>
      <c r="E268" s="2" t="s">
        <v>408</v>
      </c>
      <c r="F268" s="2" t="s">
        <v>393</v>
      </c>
      <c r="G268" s="2" t="s">
        <v>385</v>
      </c>
      <c r="H268" s="2" t="s">
        <v>390</v>
      </c>
      <c r="I268" s="2" t="n">
        <v>2021</v>
      </c>
      <c r="J268" s="2" t="s">
        <v>387</v>
      </c>
      <c r="K268" s="2" t="n">
        <v>162</v>
      </c>
      <c r="L268" s="0" t="str">
        <f aca="false">VLOOKUP(K268,Залы!A:E,5,0)</f>
        <v>Пять звёзд на Павелецкой</v>
      </c>
    </row>
    <row r="269" customFormat="false" ht="15.75" hidden="true" customHeight="true" outlineLevel="0" collapsed="false">
      <c r="A269" s="2" t="n">
        <v>268</v>
      </c>
      <c r="B269" s="4" t="n">
        <v>44473</v>
      </c>
      <c r="C269" s="5" t="n">
        <v>0.5</v>
      </c>
      <c r="D269" s="2" t="s">
        <v>446</v>
      </c>
      <c r="E269" s="2" t="s">
        <v>447</v>
      </c>
      <c r="F269" s="2" t="s">
        <v>393</v>
      </c>
      <c r="G269" s="2" t="s">
        <v>394</v>
      </c>
      <c r="H269" s="2" t="s">
        <v>397</v>
      </c>
      <c r="I269" s="2" t="n">
        <v>2021</v>
      </c>
      <c r="J269" s="2" t="s">
        <v>387</v>
      </c>
      <c r="K269" s="2" t="n">
        <v>150</v>
      </c>
      <c r="L269" s="0" t="str">
        <f aca="false">VLOOKUP(K269,Залы!A:E,5,0)</f>
        <v>Люксор Весна</v>
      </c>
    </row>
    <row r="270" customFormat="false" ht="15.75" hidden="true" customHeight="true" outlineLevel="0" collapsed="false">
      <c r="A270" s="2" t="n">
        <v>269</v>
      </c>
      <c r="B270" s="4" t="n">
        <v>44445</v>
      </c>
      <c r="C270" s="5" t="n">
        <v>0.5</v>
      </c>
      <c r="D270" s="2" t="s">
        <v>450</v>
      </c>
      <c r="E270" s="2" t="s">
        <v>451</v>
      </c>
      <c r="F270" s="2" t="s">
        <v>393</v>
      </c>
      <c r="G270" s="2" t="s">
        <v>394</v>
      </c>
      <c r="H270" s="2" t="s">
        <v>386</v>
      </c>
      <c r="I270" s="2" t="n">
        <v>2021</v>
      </c>
      <c r="J270" s="2" t="s">
        <v>387</v>
      </c>
      <c r="K270" s="2" t="n">
        <v>86</v>
      </c>
      <c r="L270" s="0" t="str">
        <f aca="false">VLOOKUP(K270,Залы!A:E,5,0)</f>
        <v>Пять звёзд на Новокузнецкой</v>
      </c>
    </row>
    <row r="271" customFormat="false" ht="15.75" hidden="true" customHeight="true" outlineLevel="0" collapsed="false">
      <c r="A271" s="2" t="n">
        <v>270</v>
      </c>
      <c r="B271" s="4" t="n">
        <v>44449</v>
      </c>
      <c r="C271" s="5" t="n">
        <v>0.416666666666667</v>
      </c>
      <c r="D271" s="2" t="s">
        <v>415</v>
      </c>
      <c r="E271" s="2" t="s">
        <v>396</v>
      </c>
      <c r="F271" s="2" t="s">
        <v>384</v>
      </c>
      <c r="G271" s="2" t="s">
        <v>385</v>
      </c>
      <c r="H271" s="2" t="s">
        <v>386</v>
      </c>
      <c r="I271" s="2" t="n">
        <v>1962</v>
      </c>
      <c r="J271" s="2" t="s">
        <v>399</v>
      </c>
      <c r="K271" s="2" t="n">
        <v>93</v>
      </c>
      <c r="L271" s="0" t="str">
        <f aca="false">VLOOKUP(K271,Залы!A:E,5,0)</f>
        <v>Каро Фильм Тёплый Стан</v>
      </c>
    </row>
    <row r="272" customFormat="false" ht="15.75" hidden="true" customHeight="true" outlineLevel="0" collapsed="false">
      <c r="A272" s="2" t="n">
        <v>271</v>
      </c>
      <c r="B272" s="4" t="n">
        <v>44485</v>
      </c>
      <c r="C272" s="5" t="n">
        <v>0.416666666666667</v>
      </c>
      <c r="D272" s="2" t="s">
        <v>432</v>
      </c>
      <c r="E272" s="2" t="s">
        <v>433</v>
      </c>
      <c r="F272" s="2" t="s">
        <v>393</v>
      </c>
      <c r="G272" s="2" t="s">
        <v>434</v>
      </c>
      <c r="H272" s="2" t="s">
        <v>390</v>
      </c>
      <c r="I272" s="2" t="n">
        <v>2021</v>
      </c>
      <c r="J272" s="2" t="s">
        <v>387</v>
      </c>
      <c r="K272" s="2" t="n">
        <v>13</v>
      </c>
      <c r="L272" s="0" t="str">
        <f aca="false">VLOOKUP(K272,Залы!A:E,5,0)</f>
        <v>Каро Ангара</v>
      </c>
    </row>
    <row r="273" customFormat="false" ht="15.75" hidden="true" customHeight="true" outlineLevel="0" collapsed="false">
      <c r="A273" s="2" t="n">
        <v>272</v>
      </c>
      <c r="B273" s="4" t="n">
        <v>44469</v>
      </c>
      <c r="C273" s="5" t="n">
        <v>0.583333333333333</v>
      </c>
      <c r="D273" s="2" t="s">
        <v>534</v>
      </c>
      <c r="E273" s="2" t="s">
        <v>535</v>
      </c>
      <c r="F273" s="2" t="s">
        <v>384</v>
      </c>
      <c r="G273" s="2" t="s">
        <v>385</v>
      </c>
      <c r="H273" s="2" t="s">
        <v>386</v>
      </c>
      <c r="I273" s="2" t="n">
        <v>2020</v>
      </c>
      <c r="J273" s="2" t="s">
        <v>387</v>
      </c>
      <c r="K273" s="2" t="n">
        <v>103</v>
      </c>
      <c r="L273" s="0" t="str">
        <f aca="false">VLOOKUP(K273,Залы!A:E,5,0)</f>
        <v>Иллюзион</v>
      </c>
    </row>
    <row r="274" customFormat="false" ht="15.75" hidden="true" customHeight="true" outlineLevel="0" collapsed="false">
      <c r="A274" s="2" t="n">
        <v>273</v>
      </c>
      <c r="B274" s="4" t="n">
        <v>44525</v>
      </c>
      <c r="C274" s="5" t="n">
        <v>0.416666666666667</v>
      </c>
      <c r="D274" s="2" t="s">
        <v>437</v>
      </c>
      <c r="E274" s="2" t="s">
        <v>438</v>
      </c>
      <c r="F274" s="2" t="s">
        <v>384</v>
      </c>
      <c r="G274" s="2" t="s">
        <v>434</v>
      </c>
      <c r="H274" s="2" t="s">
        <v>390</v>
      </c>
      <c r="I274" s="2" t="n">
        <v>2021</v>
      </c>
      <c r="J274" s="2" t="s">
        <v>387</v>
      </c>
      <c r="K274" s="2" t="n">
        <v>71</v>
      </c>
      <c r="L274" s="0" t="str">
        <f aca="false">VLOOKUP(K274,Залы!A:E,5,0)</f>
        <v>Каро на Шереметьевской</v>
      </c>
    </row>
    <row r="275" customFormat="false" ht="15.75" hidden="true" customHeight="true" outlineLevel="0" collapsed="false">
      <c r="A275" s="2" t="n">
        <v>274</v>
      </c>
      <c r="B275" s="4" t="n">
        <v>44489</v>
      </c>
      <c r="C275" s="5" t="n">
        <v>0.666666666666667</v>
      </c>
      <c r="D275" s="2" t="s">
        <v>466</v>
      </c>
      <c r="E275" s="2" t="s">
        <v>467</v>
      </c>
      <c r="F275" s="2" t="s">
        <v>393</v>
      </c>
      <c r="G275" s="2" t="s">
        <v>420</v>
      </c>
      <c r="H275" s="2" t="s">
        <v>397</v>
      </c>
      <c r="I275" s="2" t="n">
        <v>2021</v>
      </c>
      <c r="J275" s="2" t="s">
        <v>387</v>
      </c>
      <c r="K275" s="2" t="n">
        <v>150</v>
      </c>
      <c r="L275" s="0" t="str">
        <f aca="false">VLOOKUP(K275,Залы!A:E,5,0)</f>
        <v>Люксор Весна</v>
      </c>
    </row>
    <row r="276" customFormat="false" ht="15.75" hidden="false" customHeight="true" outlineLevel="0" collapsed="false">
      <c r="A276" s="2" t="n">
        <v>73</v>
      </c>
      <c r="B276" s="4" t="n">
        <v>44488</v>
      </c>
      <c r="C276" s="5" t="n">
        <v>0.833333333333333</v>
      </c>
      <c r="D276" s="2" t="s">
        <v>435</v>
      </c>
      <c r="E276" s="2" t="s">
        <v>436</v>
      </c>
      <c r="F276" s="2" t="s">
        <v>393</v>
      </c>
      <c r="G276" s="2" t="s">
        <v>385</v>
      </c>
      <c r="H276" s="2" t="s">
        <v>386</v>
      </c>
      <c r="I276" s="2" t="n">
        <v>2021</v>
      </c>
      <c r="J276" s="2" t="s">
        <v>387</v>
      </c>
      <c r="K276" s="2" t="n">
        <v>65</v>
      </c>
      <c r="L276" s="0" t="str">
        <f aca="false">VLOOKUP(K276,Залы!A:E,5,0)</f>
        <v>Октябрь</v>
      </c>
    </row>
    <row r="277" customFormat="false" ht="15.75" hidden="true" customHeight="true" outlineLevel="0" collapsed="false">
      <c r="A277" s="2" t="n">
        <v>276</v>
      </c>
      <c r="B277" s="4" t="n">
        <v>44470</v>
      </c>
      <c r="C277" s="5" t="n">
        <v>0.916666666666667</v>
      </c>
      <c r="D277" s="2" t="s">
        <v>425</v>
      </c>
      <c r="E277" s="2" t="s">
        <v>426</v>
      </c>
      <c r="F277" s="2" t="s">
        <v>384</v>
      </c>
      <c r="G277" s="2" t="s">
        <v>385</v>
      </c>
      <c r="H277" s="2" t="s">
        <v>386</v>
      </c>
      <c r="I277" s="2" t="n">
        <v>2021</v>
      </c>
      <c r="J277" s="2" t="s">
        <v>387</v>
      </c>
      <c r="K277" s="2" t="n">
        <v>145</v>
      </c>
      <c r="L277" s="0" t="str">
        <f aca="false">VLOOKUP(K277,Залы!A:E,5,0)</f>
        <v>Каро Фильм Щука</v>
      </c>
    </row>
    <row r="278" customFormat="false" ht="15.75" hidden="true" customHeight="true" outlineLevel="0" collapsed="false">
      <c r="A278" s="2" t="n">
        <v>277</v>
      </c>
      <c r="B278" s="4" t="n">
        <v>44473</v>
      </c>
      <c r="C278" s="5" t="n">
        <v>0.666666666666667</v>
      </c>
      <c r="D278" s="2" t="s">
        <v>511</v>
      </c>
      <c r="E278" s="2" t="s">
        <v>512</v>
      </c>
      <c r="F278" s="2" t="s">
        <v>384</v>
      </c>
      <c r="G278" s="2" t="s">
        <v>385</v>
      </c>
      <c r="H278" s="2" t="s">
        <v>390</v>
      </c>
      <c r="I278" s="2" t="n">
        <v>1988</v>
      </c>
      <c r="J278" s="2" t="s">
        <v>513</v>
      </c>
      <c r="K278" s="2" t="n">
        <v>75</v>
      </c>
      <c r="L278" s="0" t="str">
        <f aca="false">VLOOKUP(K278,Залы!A:E,5,0)</f>
        <v>Москино Молодёжный</v>
      </c>
    </row>
    <row r="279" customFormat="false" ht="15.75" hidden="true" customHeight="true" outlineLevel="0" collapsed="false">
      <c r="A279" s="2" t="n">
        <v>278</v>
      </c>
      <c r="B279" s="4" t="n">
        <v>44464</v>
      </c>
      <c r="C279" s="5" t="n">
        <v>0.916666666666667</v>
      </c>
      <c r="D279" s="2" t="s">
        <v>533</v>
      </c>
      <c r="E279" s="2" t="s">
        <v>447</v>
      </c>
      <c r="F279" s="2" t="s">
        <v>393</v>
      </c>
      <c r="G279" s="2" t="s">
        <v>394</v>
      </c>
      <c r="H279" s="2" t="s">
        <v>397</v>
      </c>
      <c r="I279" s="2" t="n">
        <v>2021</v>
      </c>
      <c r="J279" s="2" t="s">
        <v>387</v>
      </c>
      <c r="K279" s="2" t="n">
        <v>132</v>
      </c>
      <c r="L279" s="0" t="str">
        <f aca="false">VLOOKUP(K279,Залы!A:E,5,0)</f>
        <v>Каро Саларис</v>
      </c>
    </row>
    <row r="280" customFormat="false" ht="15.75" hidden="true" customHeight="true" outlineLevel="0" collapsed="false">
      <c r="A280" s="2" t="n">
        <v>279</v>
      </c>
      <c r="B280" s="4" t="n">
        <v>44515</v>
      </c>
      <c r="C280" s="5" t="n">
        <v>0.5</v>
      </c>
      <c r="D280" s="2" t="s">
        <v>534</v>
      </c>
      <c r="E280" s="2" t="s">
        <v>535</v>
      </c>
      <c r="F280" s="2" t="s">
        <v>384</v>
      </c>
      <c r="G280" s="2" t="s">
        <v>385</v>
      </c>
      <c r="H280" s="2" t="s">
        <v>386</v>
      </c>
      <c r="I280" s="2" t="n">
        <v>2020</v>
      </c>
      <c r="J280" s="2" t="s">
        <v>387</v>
      </c>
      <c r="K280" s="2" t="n">
        <v>111</v>
      </c>
      <c r="L280" s="0" t="str">
        <f aca="false">VLOOKUP(K280,Залы!A:E,5,0)</f>
        <v>Люксор Гудзон</v>
      </c>
    </row>
    <row r="281" customFormat="false" ht="15.75" hidden="true" customHeight="true" outlineLevel="0" collapsed="false">
      <c r="A281" s="2" t="n">
        <v>280</v>
      </c>
      <c r="B281" s="4" t="n">
        <v>44478</v>
      </c>
      <c r="C281" s="5" t="n">
        <v>0.916666666666667</v>
      </c>
      <c r="D281" s="2" t="s">
        <v>509</v>
      </c>
      <c r="E281" s="2" t="s">
        <v>510</v>
      </c>
      <c r="F281" s="2" t="s">
        <v>393</v>
      </c>
      <c r="G281" s="2" t="s">
        <v>385</v>
      </c>
      <c r="H281" s="2" t="s">
        <v>390</v>
      </c>
      <c r="I281" s="2" t="n">
        <v>2021</v>
      </c>
      <c r="J281" s="2" t="s">
        <v>456</v>
      </c>
      <c r="K281" s="2" t="n">
        <v>71</v>
      </c>
      <c r="L281" s="0" t="str">
        <f aca="false">VLOOKUP(K281,Залы!A:E,5,0)</f>
        <v>Каро на Шереметьевской</v>
      </c>
    </row>
    <row r="282" customFormat="false" ht="15.75" hidden="true" customHeight="true" outlineLevel="0" collapsed="false">
      <c r="A282" s="2" t="n">
        <v>281</v>
      </c>
      <c r="B282" s="4" t="n">
        <v>44530</v>
      </c>
      <c r="C282" s="5" t="n">
        <v>0.75</v>
      </c>
      <c r="D282" s="2" t="s">
        <v>441</v>
      </c>
      <c r="E282" s="2" t="s">
        <v>392</v>
      </c>
      <c r="F282" s="2" t="s">
        <v>393</v>
      </c>
      <c r="G282" s="2" t="s">
        <v>394</v>
      </c>
      <c r="H282" s="2" t="s">
        <v>421</v>
      </c>
      <c r="I282" s="2" t="n">
        <v>2021</v>
      </c>
      <c r="J282" s="2" t="s">
        <v>387</v>
      </c>
      <c r="K282" s="2" t="n">
        <v>208</v>
      </c>
      <c r="L282" s="0" t="str">
        <f aca="false">VLOOKUP(K282,Залы!A:E,5,0)</f>
        <v>Релизпарк Зеленоград</v>
      </c>
    </row>
    <row r="283" customFormat="false" ht="15.75" hidden="false" customHeight="true" outlineLevel="0" collapsed="false">
      <c r="A283" s="2" t="n">
        <v>415</v>
      </c>
      <c r="B283" s="4" t="n">
        <v>44499</v>
      </c>
      <c r="C283" s="5" t="n">
        <v>0.5</v>
      </c>
      <c r="D283" s="2" t="s">
        <v>482</v>
      </c>
      <c r="E283" s="2" t="s">
        <v>396</v>
      </c>
      <c r="F283" s="2" t="s">
        <v>384</v>
      </c>
      <c r="G283" s="2" t="s">
        <v>385</v>
      </c>
      <c r="H283" s="2" t="s">
        <v>397</v>
      </c>
      <c r="I283" s="2" t="n">
        <v>1985</v>
      </c>
      <c r="J283" s="2" t="s">
        <v>399</v>
      </c>
      <c r="K283" s="2" t="n">
        <v>77</v>
      </c>
      <c r="L283" s="0" t="str">
        <f aca="false">VLOOKUP(K283,Залы!A:E,5,0)</f>
        <v>Октябрь</v>
      </c>
    </row>
    <row r="284" customFormat="false" ht="15.75" hidden="true" customHeight="true" outlineLevel="0" collapsed="false">
      <c r="A284" s="2" t="n">
        <v>283</v>
      </c>
      <c r="B284" s="4" t="n">
        <v>44525</v>
      </c>
      <c r="C284" s="5" t="n">
        <v>0.916666666666667</v>
      </c>
      <c r="D284" s="2" t="s">
        <v>400</v>
      </c>
      <c r="E284" s="2" t="s">
        <v>401</v>
      </c>
      <c r="F284" s="2" t="s">
        <v>393</v>
      </c>
      <c r="G284" s="2" t="s">
        <v>385</v>
      </c>
      <c r="H284" s="2" t="s">
        <v>386</v>
      </c>
      <c r="I284" s="2" t="n">
        <v>2021</v>
      </c>
      <c r="J284" s="2" t="s">
        <v>387</v>
      </c>
      <c r="K284" s="2" t="n">
        <v>136</v>
      </c>
      <c r="L284" s="0" t="str">
        <f aca="false">VLOOKUP(K284,Залы!A:E,5,0)</f>
        <v>Каро Фильм Тёплый Стан</v>
      </c>
    </row>
    <row r="285" customFormat="false" ht="15.75" hidden="true" customHeight="true" outlineLevel="0" collapsed="false">
      <c r="A285" s="2" t="n">
        <v>284</v>
      </c>
      <c r="B285" s="4" t="n">
        <v>44452</v>
      </c>
      <c r="C285" s="5" t="n">
        <v>0.833333333333333</v>
      </c>
      <c r="D285" s="2" t="s">
        <v>472</v>
      </c>
      <c r="E285" s="2" t="s">
        <v>473</v>
      </c>
      <c r="F285" s="2" t="s">
        <v>384</v>
      </c>
      <c r="G285" s="2" t="s">
        <v>385</v>
      </c>
      <c r="H285" s="2" t="s">
        <v>390</v>
      </c>
      <c r="I285" s="2" t="n">
        <v>2021</v>
      </c>
      <c r="J285" s="2" t="s">
        <v>474</v>
      </c>
      <c r="K285" s="2" t="n">
        <v>121</v>
      </c>
      <c r="L285" s="0" t="str">
        <f aca="false">VLOOKUP(K285,Залы!A:E,5,0)</f>
        <v>Москино Юность</v>
      </c>
    </row>
    <row r="286" customFormat="false" ht="15.75" hidden="true" customHeight="true" outlineLevel="0" collapsed="false">
      <c r="A286" s="2" t="n">
        <v>285</v>
      </c>
      <c r="B286" s="4" t="n">
        <v>44470</v>
      </c>
      <c r="C286" s="5" t="n">
        <v>0.833333333333333</v>
      </c>
      <c r="D286" s="2" t="s">
        <v>475</v>
      </c>
      <c r="E286" s="2" t="s">
        <v>476</v>
      </c>
      <c r="F286" s="2" t="s">
        <v>393</v>
      </c>
      <c r="G286" s="2" t="s">
        <v>434</v>
      </c>
      <c r="H286" s="2" t="s">
        <v>397</v>
      </c>
      <c r="I286" s="2" t="n">
        <v>2013</v>
      </c>
      <c r="J286" s="2" t="s">
        <v>387</v>
      </c>
      <c r="K286" s="2" t="n">
        <v>53</v>
      </c>
      <c r="L286" s="0" t="str">
        <f aca="false">VLOOKUP(K286,Залы!A:E,5,0)</f>
        <v>Каро Фильм Иридиум</v>
      </c>
    </row>
    <row r="287" customFormat="false" ht="15.75" hidden="true" customHeight="true" outlineLevel="0" collapsed="false">
      <c r="A287" s="2" t="n">
        <v>286</v>
      </c>
      <c r="B287" s="4" t="n">
        <v>44441</v>
      </c>
      <c r="C287" s="5" t="n">
        <v>0.583333333333333</v>
      </c>
      <c r="D287" s="2" t="s">
        <v>516</v>
      </c>
      <c r="E287" s="2" t="s">
        <v>517</v>
      </c>
      <c r="F287" s="2" t="s">
        <v>393</v>
      </c>
      <c r="G287" s="2" t="s">
        <v>385</v>
      </c>
      <c r="H287" s="2" t="s">
        <v>390</v>
      </c>
      <c r="I287" s="2" t="n">
        <v>2021</v>
      </c>
      <c r="J287" s="2" t="s">
        <v>387</v>
      </c>
      <c r="K287" s="2" t="n">
        <v>54</v>
      </c>
      <c r="L287" s="0" t="str">
        <f aca="false">VLOOKUP(K287,Залы!A:E,5,0)</f>
        <v>Москино Сатурн</v>
      </c>
    </row>
    <row r="288" customFormat="false" ht="15.75" hidden="true" customHeight="true" outlineLevel="0" collapsed="false">
      <c r="A288" s="2" t="n">
        <v>287</v>
      </c>
      <c r="B288" s="4" t="n">
        <v>44502</v>
      </c>
      <c r="C288" s="5" t="n">
        <v>0.416666666666667</v>
      </c>
      <c r="D288" s="2" t="s">
        <v>538</v>
      </c>
      <c r="E288" s="2" t="s">
        <v>539</v>
      </c>
      <c r="F288" s="2" t="s">
        <v>393</v>
      </c>
      <c r="G288" s="2" t="s">
        <v>394</v>
      </c>
      <c r="H288" s="2" t="s">
        <v>386</v>
      </c>
      <c r="I288" s="2" t="n">
        <v>2021</v>
      </c>
      <c r="J288" s="2" t="s">
        <v>387</v>
      </c>
      <c r="K288" s="2" t="n">
        <v>99</v>
      </c>
      <c r="L288" s="0" t="str">
        <f aca="false">VLOOKUP(K288,Залы!A:E,5,0)</f>
        <v>Каро Фильм Севастопольский</v>
      </c>
    </row>
    <row r="289" customFormat="false" ht="15.75" hidden="true" customHeight="true" outlineLevel="0" collapsed="false">
      <c r="A289" s="2" t="n">
        <v>288</v>
      </c>
      <c r="B289" s="4" t="n">
        <v>44476</v>
      </c>
      <c r="C289" s="5" t="n">
        <v>0.666666666666667</v>
      </c>
      <c r="D289" s="2" t="s">
        <v>500</v>
      </c>
      <c r="E289" s="2" t="s">
        <v>501</v>
      </c>
      <c r="F289" s="2" t="s">
        <v>393</v>
      </c>
      <c r="G289" s="2" t="s">
        <v>394</v>
      </c>
      <c r="H289" s="2" t="s">
        <v>397</v>
      </c>
      <c r="I289" s="2" t="n">
        <v>2021</v>
      </c>
      <c r="J289" s="2" t="s">
        <v>387</v>
      </c>
      <c r="K289" s="2" t="n">
        <v>19</v>
      </c>
      <c r="L289" s="0" t="str">
        <f aca="false">VLOOKUP(K289,Залы!A:E,5,0)</f>
        <v>Каро Фильм Атриум</v>
      </c>
    </row>
    <row r="290" customFormat="false" ht="15.75" hidden="true" customHeight="true" outlineLevel="0" collapsed="false">
      <c r="A290" s="2" t="n">
        <v>289</v>
      </c>
      <c r="B290" s="4" t="n">
        <v>44502</v>
      </c>
      <c r="C290" s="5" t="n">
        <v>0.333333333333333</v>
      </c>
      <c r="D290" s="2" t="s">
        <v>432</v>
      </c>
      <c r="E290" s="2" t="s">
        <v>433</v>
      </c>
      <c r="F290" s="2" t="s">
        <v>393</v>
      </c>
      <c r="G290" s="2" t="s">
        <v>434</v>
      </c>
      <c r="H290" s="2" t="s">
        <v>390</v>
      </c>
      <c r="I290" s="2" t="n">
        <v>2021</v>
      </c>
      <c r="J290" s="2" t="s">
        <v>387</v>
      </c>
      <c r="K290" s="2" t="n">
        <v>138</v>
      </c>
      <c r="L290" s="0" t="str">
        <f aca="false">VLOOKUP(K290,Залы!A:E,5,0)</f>
        <v>Москино Спутник</v>
      </c>
    </row>
    <row r="291" customFormat="false" ht="15.75" hidden="true" customHeight="true" outlineLevel="0" collapsed="false">
      <c r="A291" s="2" t="n">
        <v>290</v>
      </c>
      <c r="B291" s="4" t="n">
        <v>44491</v>
      </c>
      <c r="C291" s="5" t="n">
        <v>0.416666666666667</v>
      </c>
      <c r="D291" s="2" t="s">
        <v>418</v>
      </c>
      <c r="E291" s="2" t="s">
        <v>419</v>
      </c>
      <c r="F291" s="2" t="s">
        <v>393</v>
      </c>
      <c r="G291" s="2" t="s">
        <v>420</v>
      </c>
      <c r="H291" s="2" t="s">
        <v>421</v>
      </c>
      <c r="I291" s="2" t="s">
        <v>422</v>
      </c>
      <c r="J291" s="2" t="s">
        <v>387</v>
      </c>
      <c r="K291" s="2" t="n">
        <v>45</v>
      </c>
      <c r="L291" s="0" t="str">
        <f aca="false">VLOOKUP(K291,Залы!A:E,5,0)</f>
        <v>Релизпарк Зеленоград</v>
      </c>
    </row>
    <row r="292" customFormat="false" ht="15.75" hidden="true" customHeight="true" outlineLevel="0" collapsed="false">
      <c r="A292" s="2" t="n">
        <v>291</v>
      </c>
      <c r="B292" s="4" t="n">
        <v>44459</v>
      </c>
      <c r="C292" s="5" t="n">
        <v>0.916666666666667</v>
      </c>
      <c r="D292" s="2" t="s">
        <v>468</v>
      </c>
      <c r="E292" s="2" t="s">
        <v>469</v>
      </c>
      <c r="F292" s="2" t="s">
        <v>384</v>
      </c>
      <c r="G292" s="2" t="s">
        <v>420</v>
      </c>
      <c r="H292" s="2" t="s">
        <v>397</v>
      </c>
      <c r="I292" s="2" t="n">
        <v>2015</v>
      </c>
      <c r="J292" s="2" t="s">
        <v>470</v>
      </c>
      <c r="K292" s="2" t="n">
        <v>178</v>
      </c>
      <c r="L292" s="0" t="str">
        <f aca="false">VLOOKUP(K292,Залы!A:E,5,0)</f>
        <v>Пять звёзд на Новокузнецкой</v>
      </c>
    </row>
    <row r="293" customFormat="false" ht="15.75" hidden="true" customHeight="true" outlineLevel="0" collapsed="false">
      <c r="A293" s="2" t="n">
        <v>292</v>
      </c>
      <c r="B293" s="4" t="n">
        <v>44455</v>
      </c>
      <c r="C293" s="5" t="n">
        <v>0.833333333333333</v>
      </c>
      <c r="D293" s="2" t="s">
        <v>518</v>
      </c>
      <c r="E293" s="2" t="s">
        <v>519</v>
      </c>
      <c r="F293" s="2" t="s">
        <v>384</v>
      </c>
      <c r="G293" s="2" t="s">
        <v>385</v>
      </c>
      <c r="H293" s="2" t="s">
        <v>390</v>
      </c>
      <c r="I293" s="2" t="n">
        <v>2021</v>
      </c>
      <c r="J293" s="2" t="s">
        <v>387</v>
      </c>
      <c r="K293" s="2" t="n">
        <v>44</v>
      </c>
      <c r="L293" s="0" t="str">
        <f aca="false">VLOOKUP(K293,Залы!A:E,5,0)</f>
        <v>Каро Фильм Щука</v>
      </c>
    </row>
    <row r="294" customFormat="false" ht="15.75" hidden="true" customHeight="true" outlineLevel="0" collapsed="false">
      <c r="A294" s="2" t="n">
        <v>293</v>
      </c>
      <c r="B294" s="4" t="n">
        <v>44469</v>
      </c>
      <c r="C294" s="5" t="n">
        <v>0.416666666666667</v>
      </c>
      <c r="D294" s="2" t="s">
        <v>442</v>
      </c>
      <c r="E294" s="2" t="s">
        <v>443</v>
      </c>
      <c r="F294" s="2" t="s">
        <v>384</v>
      </c>
      <c r="G294" s="2" t="s">
        <v>420</v>
      </c>
      <c r="H294" s="2" t="s">
        <v>421</v>
      </c>
      <c r="I294" s="2" t="n">
        <v>2021</v>
      </c>
      <c r="J294" s="2" t="s">
        <v>387</v>
      </c>
      <c r="K294" s="2" t="n">
        <v>87</v>
      </c>
      <c r="L294" s="0" t="str">
        <f aca="false">VLOOKUP(K294,Залы!A:E,5,0)</f>
        <v>Москино Искра</v>
      </c>
    </row>
    <row r="295" customFormat="false" ht="15.75" hidden="true" customHeight="true" outlineLevel="0" collapsed="false">
      <c r="A295" s="2" t="n">
        <v>294</v>
      </c>
      <c r="B295" s="4" t="n">
        <v>44505</v>
      </c>
      <c r="C295" s="5" t="n">
        <v>0.75</v>
      </c>
      <c r="D295" s="2" t="s">
        <v>531</v>
      </c>
      <c r="E295" s="2" t="s">
        <v>532</v>
      </c>
      <c r="F295" s="2" t="s">
        <v>393</v>
      </c>
      <c r="G295" s="2" t="s">
        <v>385</v>
      </c>
      <c r="H295" s="2" t="s">
        <v>390</v>
      </c>
      <c r="I295" s="2" t="n">
        <v>2020</v>
      </c>
      <c r="J295" s="2" t="s">
        <v>387</v>
      </c>
      <c r="K295" s="2" t="n">
        <v>172</v>
      </c>
      <c r="L295" s="0" t="str">
        <f aca="false">VLOOKUP(K295,Залы!A:E,5,0)</f>
        <v>Москино Салют</v>
      </c>
    </row>
    <row r="296" customFormat="false" ht="15.75" hidden="true" customHeight="true" outlineLevel="0" collapsed="false">
      <c r="A296" s="2" t="n">
        <v>295</v>
      </c>
      <c r="B296" s="4" t="n">
        <v>44497</v>
      </c>
      <c r="C296" s="5" t="n">
        <v>0.916666666666667</v>
      </c>
      <c r="D296" s="2" t="s">
        <v>502</v>
      </c>
      <c r="E296" s="2" t="s">
        <v>503</v>
      </c>
      <c r="F296" s="2" t="s">
        <v>393</v>
      </c>
      <c r="G296" s="2" t="s">
        <v>394</v>
      </c>
      <c r="H296" s="2" t="s">
        <v>397</v>
      </c>
      <c r="I296" s="2" t="n">
        <v>2021</v>
      </c>
      <c r="J296" s="2" t="s">
        <v>387</v>
      </c>
      <c r="K296" s="2" t="n">
        <v>117</v>
      </c>
      <c r="L296" s="0" t="str">
        <f aca="false">VLOOKUP(K296,Залы!A:E,5,0)</f>
        <v>Каро Фильм Тёплый Стан</v>
      </c>
    </row>
    <row r="297" customFormat="false" ht="15.75" hidden="true" customHeight="true" outlineLevel="0" collapsed="false">
      <c r="A297" s="2" t="n">
        <v>296</v>
      </c>
      <c r="B297" s="4" t="n">
        <v>44518</v>
      </c>
      <c r="C297" s="5" t="n">
        <v>0.5</v>
      </c>
      <c r="D297" s="2" t="s">
        <v>435</v>
      </c>
      <c r="E297" s="2" t="s">
        <v>436</v>
      </c>
      <c r="F297" s="2" t="s">
        <v>393</v>
      </c>
      <c r="G297" s="2" t="s">
        <v>385</v>
      </c>
      <c r="H297" s="2" t="s">
        <v>386</v>
      </c>
      <c r="I297" s="2" t="n">
        <v>2021</v>
      </c>
      <c r="J297" s="2" t="s">
        <v>387</v>
      </c>
      <c r="K297" s="2" t="n">
        <v>218</v>
      </c>
      <c r="L297" s="0" t="str">
        <f aca="false">VLOOKUP(K297,Залы!A:E,5,0)</f>
        <v>Каро Фильм Sky 17</v>
      </c>
    </row>
    <row r="298" customFormat="false" ht="15.75" hidden="true" customHeight="true" outlineLevel="0" collapsed="false">
      <c r="A298" s="2" t="n">
        <v>297</v>
      </c>
      <c r="B298" s="4" t="n">
        <v>44459</v>
      </c>
      <c r="C298" s="5" t="n">
        <v>0.75</v>
      </c>
      <c r="D298" s="2" t="s">
        <v>538</v>
      </c>
      <c r="E298" s="2" t="s">
        <v>539</v>
      </c>
      <c r="F298" s="2" t="s">
        <v>393</v>
      </c>
      <c r="G298" s="2" t="s">
        <v>394</v>
      </c>
      <c r="H298" s="2" t="s">
        <v>386</v>
      </c>
      <c r="I298" s="2" t="n">
        <v>2021</v>
      </c>
      <c r="J298" s="2" t="s">
        <v>387</v>
      </c>
      <c r="K298" s="2" t="n">
        <v>216</v>
      </c>
      <c r="L298" s="0" t="str">
        <f aca="false">VLOOKUP(K298,Залы!A:E,5,0)</f>
        <v>Балтика</v>
      </c>
    </row>
    <row r="299" customFormat="false" ht="15.75" hidden="true" customHeight="true" outlineLevel="0" collapsed="false">
      <c r="A299" s="2" t="n">
        <v>298</v>
      </c>
      <c r="B299" s="4" t="n">
        <v>44511</v>
      </c>
      <c r="C299" s="5" t="n">
        <v>0.916666666666667</v>
      </c>
      <c r="D299" s="2" t="s">
        <v>524</v>
      </c>
      <c r="E299" s="2" t="s">
        <v>525</v>
      </c>
      <c r="F299" s="2" t="s">
        <v>384</v>
      </c>
      <c r="G299" s="2" t="s">
        <v>385</v>
      </c>
      <c r="H299" s="2" t="s">
        <v>390</v>
      </c>
      <c r="I299" s="2" t="n">
        <v>2021</v>
      </c>
      <c r="J299" s="2" t="s">
        <v>526</v>
      </c>
      <c r="K299" s="2" t="n">
        <v>34</v>
      </c>
      <c r="L299" s="0" t="str">
        <f aca="false">VLOOKUP(K299,Залы!A:E,5,0)</f>
        <v>Nescafe-IMAX</v>
      </c>
    </row>
    <row r="300" customFormat="false" ht="15.75" hidden="true" customHeight="true" outlineLevel="0" collapsed="false">
      <c r="A300" s="2" t="n">
        <v>299</v>
      </c>
      <c r="B300" s="4" t="n">
        <v>44464</v>
      </c>
      <c r="C300" s="5" t="n">
        <v>0.833333333333333</v>
      </c>
      <c r="D300" s="2" t="s">
        <v>491</v>
      </c>
      <c r="E300" s="2" t="s">
        <v>492</v>
      </c>
      <c r="F300" s="2" t="s">
        <v>393</v>
      </c>
      <c r="G300" s="2" t="s">
        <v>394</v>
      </c>
      <c r="H300" s="2" t="s">
        <v>386</v>
      </c>
      <c r="I300" s="2" t="n">
        <v>2021</v>
      </c>
      <c r="J300" s="2" t="s">
        <v>387</v>
      </c>
      <c r="K300" s="2" t="n">
        <v>164</v>
      </c>
      <c r="L300" s="0" t="str">
        <f aca="false">VLOOKUP(K300,Залы!A:E,5,0)</f>
        <v>Каро Фильм на Вернадского</v>
      </c>
    </row>
    <row r="301" customFormat="false" ht="15.75" hidden="true" customHeight="true" outlineLevel="0" collapsed="false">
      <c r="A301" s="2" t="n">
        <v>300</v>
      </c>
      <c r="B301" s="4" t="n">
        <v>44530</v>
      </c>
      <c r="C301" s="5" t="n">
        <v>0.416666666666667</v>
      </c>
      <c r="D301" s="2" t="s">
        <v>533</v>
      </c>
      <c r="E301" s="2" t="s">
        <v>447</v>
      </c>
      <c r="F301" s="2" t="s">
        <v>393</v>
      </c>
      <c r="G301" s="2" t="s">
        <v>394</v>
      </c>
      <c r="H301" s="2" t="s">
        <v>397</v>
      </c>
      <c r="I301" s="2" t="n">
        <v>2021</v>
      </c>
      <c r="J301" s="2" t="s">
        <v>387</v>
      </c>
      <c r="K301" s="2" t="n">
        <v>178</v>
      </c>
      <c r="L301" s="0" t="str">
        <f aca="false">VLOOKUP(K301,Залы!A:E,5,0)</f>
        <v>Пять звёзд на Новокузнецкой</v>
      </c>
    </row>
    <row r="302" customFormat="false" ht="15.75" hidden="true" customHeight="true" outlineLevel="0" collapsed="false">
      <c r="A302" s="2" t="n">
        <v>301</v>
      </c>
      <c r="B302" s="4" t="n">
        <v>44487</v>
      </c>
      <c r="C302" s="5" t="n">
        <v>0.5</v>
      </c>
      <c r="D302" s="2" t="s">
        <v>459</v>
      </c>
      <c r="E302" s="2" t="s">
        <v>460</v>
      </c>
      <c r="F302" s="2" t="s">
        <v>393</v>
      </c>
      <c r="G302" s="2" t="s">
        <v>385</v>
      </c>
      <c r="H302" s="2" t="s">
        <v>390</v>
      </c>
      <c r="I302" s="2" t="n">
        <v>2021</v>
      </c>
      <c r="J302" s="2" t="s">
        <v>387</v>
      </c>
      <c r="K302" s="2" t="n">
        <v>157</v>
      </c>
      <c r="L302" s="0" t="str">
        <f aca="false">VLOOKUP(K302,Залы!A:E,5,0)</f>
        <v>Каро Фильм Sky 17</v>
      </c>
    </row>
    <row r="303" customFormat="false" ht="15.75" hidden="true" customHeight="true" outlineLevel="0" collapsed="false">
      <c r="A303" s="2" t="n">
        <v>302</v>
      </c>
      <c r="B303" s="4" t="n">
        <v>44467</v>
      </c>
      <c r="C303" s="5" t="n">
        <v>0.333333333333333</v>
      </c>
      <c r="D303" s="2" t="s">
        <v>538</v>
      </c>
      <c r="E303" s="2" t="s">
        <v>539</v>
      </c>
      <c r="F303" s="2" t="s">
        <v>393</v>
      </c>
      <c r="G303" s="2" t="s">
        <v>394</v>
      </c>
      <c r="H303" s="2" t="s">
        <v>386</v>
      </c>
      <c r="I303" s="2" t="n">
        <v>2021</v>
      </c>
      <c r="J303" s="2" t="s">
        <v>387</v>
      </c>
      <c r="K303" s="2" t="n">
        <v>49</v>
      </c>
      <c r="L303" s="0" t="str">
        <f aca="false">VLOOKUP(K303,Залы!A:E,5,0)</f>
        <v>Камень Каменный Камень</v>
      </c>
    </row>
    <row r="304" customFormat="false" ht="15.75" hidden="true" customHeight="true" outlineLevel="0" collapsed="false">
      <c r="A304" s="2" t="n">
        <v>303</v>
      </c>
      <c r="B304" s="4" t="n">
        <v>44490</v>
      </c>
      <c r="C304" s="5" t="n">
        <v>0.833333333333333</v>
      </c>
      <c r="D304" s="2" t="s">
        <v>471</v>
      </c>
      <c r="E304" s="2" t="s">
        <v>396</v>
      </c>
      <c r="F304" s="2" t="s">
        <v>384</v>
      </c>
      <c r="G304" s="2" t="s">
        <v>385</v>
      </c>
      <c r="H304" s="2" t="s">
        <v>386</v>
      </c>
      <c r="I304" s="2" t="n">
        <v>1971</v>
      </c>
      <c r="J304" s="2" t="s">
        <v>399</v>
      </c>
      <c r="K304" s="2" t="n">
        <v>144</v>
      </c>
      <c r="L304" s="0" t="str">
        <f aca="false">VLOOKUP(K304,Залы!A:E,5,0)</f>
        <v>Каро Фильм Щука</v>
      </c>
    </row>
    <row r="305" customFormat="false" ht="15.75" hidden="true" customHeight="true" outlineLevel="0" collapsed="false">
      <c r="A305" s="2" t="n">
        <v>304</v>
      </c>
      <c r="B305" s="4" t="n">
        <v>44469</v>
      </c>
      <c r="C305" s="5" t="n">
        <v>0.5</v>
      </c>
      <c r="D305" s="2" t="s">
        <v>407</v>
      </c>
      <c r="E305" s="2" t="s">
        <v>408</v>
      </c>
      <c r="F305" s="2" t="s">
        <v>393</v>
      </c>
      <c r="G305" s="2" t="s">
        <v>385</v>
      </c>
      <c r="H305" s="2" t="s">
        <v>390</v>
      </c>
      <c r="I305" s="2" t="n">
        <v>2021</v>
      </c>
      <c r="J305" s="2" t="s">
        <v>387</v>
      </c>
      <c r="K305" s="2" t="n">
        <v>44</v>
      </c>
      <c r="L305" s="0" t="str">
        <f aca="false">VLOOKUP(K305,Залы!A:E,5,0)</f>
        <v>Каро Фильм Щука</v>
      </c>
    </row>
    <row r="306" customFormat="false" ht="15.75" hidden="true" customHeight="true" outlineLevel="0" collapsed="false">
      <c r="A306" s="2" t="n">
        <v>305</v>
      </c>
      <c r="B306" s="4" t="n">
        <v>44495</v>
      </c>
      <c r="C306" s="5" t="n">
        <v>0.666666666666667</v>
      </c>
      <c r="D306" s="2" t="s">
        <v>432</v>
      </c>
      <c r="E306" s="2" t="s">
        <v>433</v>
      </c>
      <c r="F306" s="2" t="s">
        <v>393</v>
      </c>
      <c r="G306" s="2" t="s">
        <v>434</v>
      </c>
      <c r="H306" s="2" t="s">
        <v>390</v>
      </c>
      <c r="I306" s="2" t="n">
        <v>2021</v>
      </c>
      <c r="J306" s="2" t="s">
        <v>387</v>
      </c>
      <c r="K306" s="2" t="n">
        <v>92</v>
      </c>
      <c r="L306" s="0" t="str">
        <f aca="false">VLOOKUP(K306,Залы!A:E,5,0)</f>
        <v>Каро Фильм Щука</v>
      </c>
    </row>
    <row r="307" customFormat="false" ht="15.75" hidden="true" customHeight="true" outlineLevel="0" collapsed="false">
      <c r="A307" s="2" t="n">
        <v>306</v>
      </c>
      <c r="B307" s="4" t="n">
        <v>44460</v>
      </c>
      <c r="C307" s="5" t="n">
        <v>0.916666666666667</v>
      </c>
      <c r="D307" s="2" t="s">
        <v>425</v>
      </c>
      <c r="E307" s="2" t="s">
        <v>426</v>
      </c>
      <c r="F307" s="2" t="s">
        <v>384</v>
      </c>
      <c r="G307" s="2" t="s">
        <v>385</v>
      </c>
      <c r="H307" s="2" t="s">
        <v>386</v>
      </c>
      <c r="I307" s="2" t="n">
        <v>2021</v>
      </c>
      <c r="J307" s="2" t="s">
        <v>387</v>
      </c>
      <c r="K307" s="2" t="n">
        <v>41</v>
      </c>
      <c r="L307" s="0" t="str">
        <f aca="false">VLOOKUP(K307,Залы!A:E,5,0)</f>
        <v>Каро Саларис</v>
      </c>
    </row>
    <row r="308" customFormat="false" ht="15.75" hidden="true" customHeight="true" outlineLevel="0" collapsed="false">
      <c r="A308" s="2" t="n">
        <v>307</v>
      </c>
      <c r="B308" s="4" t="n">
        <v>44447</v>
      </c>
      <c r="C308" s="5" t="n">
        <v>0.75</v>
      </c>
      <c r="D308" s="2" t="s">
        <v>461</v>
      </c>
      <c r="E308" s="2" t="s">
        <v>462</v>
      </c>
      <c r="F308" s="2" t="s">
        <v>393</v>
      </c>
      <c r="G308" s="2" t="s">
        <v>385</v>
      </c>
      <c r="H308" s="2" t="s">
        <v>390</v>
      </c>
      <c r="I308" s="2" t="n">
        <v>2020</v>
      </c>
      <c r="J308" s="2" t="s">
        <v>387</v>
      </c>
      <c r="K308" s="2" t="n">
        <v>57</v>
      </c>
      <c r="L308" s="0" t="str">
        <f aca="false">VLOOKUP(K308,Залы!A:E,5,0)</f>
        <v>Каро Саларис</v>
      </c>
    </row>
    <row r="309" customFormat="false" ht="15.75" hidden="true" customHeight="true" outlineLevel="0" collapsed="false">
      <c r="A309" s="2" t="n">
        <v>308</v>
      </c>
      <c r="B309" s="4" t="n">
        <v>44515</v>
      </c>
      <c r="C309" s="5" t="n">
        <v>0.416666666666667</v>
      </c>
      <c r="D309" s="2" t="s">
        <v>487</v>
      </c>
      <c r="E309" s="2" t="s">
        <v>396</v>
      </c>
      <c r="F309" s="2" t="s">
        <v>384</v>
      </c>
      <c r="G309" s="2" t="s">
        <v>385</v>
      </c>
      <c r="H309" s="2" t="s">
        <v>397</v>
      </c>
      <c r="I309" s="2" t="n">
        <v>1978</v>
      </c>
      <c r="J309" s="2" t="s">
        <v>399</v>
      </c>
      <c r="K309" s="2" t="n">
        <v>141</v>
      </c>
      <c r="L309" s="0" t="str">
        <f aca="false">VLOOKUP(K309,Залы!A:E,5,0)</f>
        <v>Каро Фильм Sky 17</v>
      </c>
    </row>
    <row r="310" customFormat="false" ht="15.75" hidden="true" customHeight="true" outlineLevel="0" collapsed="false">
      <c r="A310" s="2" t="n">
        <v>309</v>
      </c>
      <c r="B310" s="4" t="n">
        <v>44442</v>
      </c>
      <c r="C310" s="5" t="n">
        <v>0.5</v>
      </c>
      <c r="D310" s="2" t="s">
        <v>506</v>
      </c>
      <c r="E310" s="2" t="s">
        <v>507</v>
      </c>
      <c r="F310" s="2" t="s">
        <v>393</v>
      </c>
      <c r="G310" s="2" t="s">
        <v>385</v>
      </c>
      <c r="H310" s="2" t="s">
        <v>390</v>
      </c>
      <c r="I310" s="2" t="n">
        <v>2021</v>
      </c>
      <c r="J310" s="2" t="s">
        <v>387</v>
      </c>
      <c r="K310" s="2" t="n">
        <v>142</v>
      </c>
      <c r="L310" s="0" t="str">
        <f aca="false">VLOOKUP(K310,Залы!A:E,5,0)</f>
        <v>Пять звёзд на Новокузнецкой</v>
      </c>
    </row>
    <row r="311" customFormat="false" ht="15.75" hidden="true" customHeight="true" outlineLevel="0" collapsed="false">
      <c r="A311" s="2" t="n">
        <v>310</v>
      </c>
      <c r="B311" s="4" t="n">
        <v>44520</v>
      </c>
      <c r="C311" s="5" t="n">
        <v>0.75</v>
      </c>
      <c r="D311" s="2" t="s">
        <v>524</v>
      </c>
      <c r="E311" s="2" t="s">
        <v>525</v>
      </c>
      <c r="F311" s="2" t="s">
        <v>384</v>
      </c>
      <c r="G311" s="2" t="s">
        <v>385</v>
      </c>
      <c r="H311" s="2" t="s">
        <v>390</v>
      </c>
      <c r="I311" s="2" t="n">
        <v>2021</v>
      </c>
      <c r="J311" s="2" t="s">
        <v>526</v>
      </c>
      <c r="K311" s="2" t="n">
        <v>117</v>
      </c>
      <c r="L311" s="0" t="str">
        <f aca="false">VLOOKUP(K311,Залы!A:E,5,0)</f>
        <v>Каро Фильм Тёплый Стан</v>
      </c>
    </row>
    <row r="312" customFormat="false" ht="15.75" hidden="true" customHeight="true" outlineLevel="0" collapsed="false">
      <c r="A312" s="2" t="n">
        <v>311</v>
      </c>
      <c r="B312" s="4" t="n">
        <v>44522</v>
      </c>
      <c r="C312" s="5" t="n">
        <v>0.583333333333333</v>
      </c>
      <c r="D312" s="2" t="s">
        <v>531</v>
      </c>
      <c r="E312" s="2" t="s">
        <v>532</v>
      </c>
      <c r="F312" s="2" t="s">
        <v>393</v>
      </c>
      <c r="G312" s="2" t="s">
        <v>385</v>
      </c>
      <c r="H312" s="2" t="s">
        <v>390</v>
      </c>
      <c r="I312" s="2" t="n">
        <v>2020</v>
      </c>
      <c r="J312" s="2" t="s">
        <v>387</v>
      </c>
      <c r="K312" s="2" t="n">
        <v>98</v>
      </c>
      <c r="L312" s="0" t="str">
        <f aca="false">VLOOKUP(K312,Залы!A:E,5,0)</f>
        <v>Москино Полёт</v>
      </c>
    </row>
    <row r="313" customFormat="false" ht="15.75" hidden="true" customHeight="true" outlineLevel="0" collapsed="false">
      <c r="A313" s="2" t="n">
        <v>312</v>
      </c>
      <c r="B313" s="4" t="n">
        <v>44522</v>
      </c>
      <c r="C313" s="5" t="n">
        <v>0.333333333333333</v>
      </c>
      <c r="D313" s="2" t="s">
        <v>471</v>
      </c>
      <c r="E313" s="2" t="s">
        <v>396</v>
      </c>
      <c r="F313" s="2" t="s">
        <v>384</v>
      </c>
      <c r="G313" s="2" t="s">
        <v>385</v>
      </c>
      <c r="H313" s="2" t="s">
        <v>386</v>
      </c>
      <c r="I313" s="2" t="n">
        <v>1971</v>
      </c>
      <c r="J313" s="2" t="s">
        <v>399</v>
      </c>
      <c r="K313" s="2" t="n">
        <v>15</v>
      </c>
      <c r="L313" s="0" t="str">
        <f aca="false">VLOOKUP(K313,Залы!A:E,5,0)</f>
        <v>Каро Фильм Южное Бутово</v>
      </c>
    </row>
    <row r="314" customFormat="false" ht="15.75" hidden="true" customHeight="true" outlineLevel="0" collapsed="false">
      <c r="A314" s="2" t="n">
        <v>313</v>
      </c>
      <c r="B314" s="4" t="n">
        <v>44444</v>
      </c>
      <c r="C314" s="5" t="n">
        <v>0.583333333333333</v>
      </c>
      <c r="D314" s="2" t="s">
        <v>437</v>
      </c>
      <c r="E314" s="2" t="s">
        <v>438</v>
      </c>
      <c r="F314" s="2" t="s">
        <v>384</v>
      </c>
      <c r="G314" s="2" t="s">
        <v>434</v>
      </c>
      <c r="H314" s="2" t="s">
        <v>390</v>
      </c>
      <c r="I314" s="2" t="n">
        <v>2021</v>
      </c>
      <c r="J314" s="2" t="s">
        <v>387</v>
      </c>
      <c r="K314" s="2" t="n">
        <v>111</v>
      </c>
      <c r="L314" s="0" t="str">
        <f aca="false">VLOOKUP(K314,Залы!A:E,5,0)</f>
        <v>Люксор Гудзон</v>
      </c>
    </row>
    <row r="315" customFormat="false" ht="15.75" hidden="true" customHeight="true" outlineLevel="0" collapsed="false">
      <c r="A315" s="2" t="n">
        <v>314</v>
      </c>
      <c r="B315" s="4" t="n">
        <v>44464</v>
      </c>
      <c r="C315" s="5" t="n">
        <v>0.583333333333333</v>
      </c>
      <c r="D315" s="2" t="s">
        <v>404</v>
      </c>
      <c r="E315" s="2" t="s">
        <v>396</v>
      </c>
      <c r="F315" s="2" t="s">
        <v>384</v>
      </c>
      <c r="G315" s="2" t="s">
        <v>385</v>
      </c>
      <c r="H315" s="2" t="s">
        <v>386</v>
      </c>
      <c r="I315" s="2" t="n">
        <v>1970</v>
      </c>
      <c r="J315" s="2" t="s">
        <v>399</v>
      </c>
      <c r="K315" s="2" t="n">
        <v>98</v>
      </c>
      <c r="L315" s="0" t="str">
        <f aca="false">VLOOKUP(K315,Залы!A:E,5,0)</f>
        <v>Москино Полёт</v>
      </c>
    </row>
    <row r="316" customFormat="false" ht="15.75" hidden="true" customHeight="true" outlineLevel="0" collapsed="false">
      <c r="A316" s="2" t="n">
        <v>315</v>
      </c>
      <c r="B316" s="4" t="n">
        <v>44466</v>
      </c>
      <c r="C316" s="5" t="n">
        <v>0.5</v>
      </c>
      <c r="D316" s="2" t="s">
        <v>493</v>
      </c>
      <c r="E316" s="2" t="s">
        <v>494</v>
      </c>
      <c r="F316" s="2" t="s">
        <v>384</v>
      </c>
      <c r="G316" s="2" t="s">
        <v>385</v>
      </c>
      <c r="H316" s="2" t="s">
        <v>386</v>
      </c>
      <c r="I316" s="2" t="n">
        <v>2021</v>
      </c>
      <c r="J316" s="2" t="s">
        <v>387</v>
      </c>
      <c r="K316" s="2" t="n">
        <v>97</v>
      </c>
      <c r="L316" s="0" t="str">
        <f aca="false">VLOOKUP(K316,Залы!A:E,5,0)</f>
        <v>Москино Звезда</v>
      </c>
    </row>
    <row r="317" customFormat="false" ht="15.75" hidden="true" customHeight="true" outlineLevel="0" collapsed="false">
      <c r="A317" s="2" t="n">
        <v>316</v>
      </c>
      <c r="B317" s="4" t="n">
        <v>44478</v>
      </c>
      <c r="C317" s="5" t="n">
        <v>0.416666666666667</v>
      </c>
      <c r="D317" s="2" t="s">
        <v>405</v>
      </c>
      <c r="E317" s="2" t="s">
        <v>406</v>
      </c>
      <c r="F317" s="2" t="s">
        <v>384</v>
      </c>
      <c r="G317" s="2" t="s">
        <v>385</v>
      </c>
      <c r="H317" s="2" t="s">
        <v>390</v>
      </c>
      <c r="I317" s="2" t="n">
        <v>2021</v>
      </c>
      <c r="J317" s="2" t="s">
        <v>387</v>
      </c>
      <c r="K317" s="2" t="n">
        <v>24</v>
      </c>
      <c r="L317" s="0" t="str">
        <f aca="false">VLOOKUP(K317,Залы!A:E,5,0)</f>
        <v>Синема Стар Принц Плаза</v>
      </c>
    </row>
    <row r="318" customFormat="false" ht="15.75" hidden="true" customHeight="true" outlineLevel="0" collapsed="false">
      <c r="A318" s="2" t="n">
        <v>317</v>
      </c>
      <c r="B318" s="4" t="n">
        <v>44474</v>
      </c>
      <c r="C318" s="5" t="n">
        <v>0.5</v>
      </c>
      <c r="D318" s="2" t="s">
        <v>382</v>
      </c>
      <c r="E318" s="2" t="s">
        <v>383</v>
      </c>
      <c r="F318" s="2" t="s">
        <v>384</v>
      </c>
      <c r="G318" s="2" t="s">
        <v>385</v>
      </c>
      <c r="H318" s="2" t="s">
        <v>386</v>
      </c>
      <c r="I318" s="2" t="n">
        <v>2021</v>
      </c>
      <c r="J318" s="2" t="s">
        <v>387</v>
      </c>
      <c r="K318" s="2" t="n">
        <v>31</v>
      </c>
      <c r="L318" s="0" t="str">
        <f aca="false">VLOOKUP(K318,Залы!A:E,5,0)</f>
        <v>Пять звёзд на Павелецкой</v>
      </c>
    </row>
    <row r="319" customFormat="false" ht="15.75" hidden="true" customHeight="true" outlineLevel="0" collapsed="false">
      <c r="A319" s="2" t="n">
        <v>318</v>
      </c>
      <c r="B319" s="4" t="n">
        <v>44499</v>
      </c>
      <c r="C319" s="5" t="n">
        <v>0.416666666666667</v>
      </c>
      <c r="D319" s="2" t="s">
        <v>391</v>
      </c>
      <c r="E319" s="2" t="s">
        <v>392</v>
      </c>
      <c r="F319" s="2" t="s">
        <v>393</v>
      </c>
      <c r="G319" s="2" t="s">
        <v>394</v>
      </c>
      <c r="H319" s="2" t="s">
        <v>386</v>
      </c>
      <c r="I319" s="2" t="n">
        <v>2021</v>
      </c>
      <c r="J319" s="2" t="s">
        <v>387</v>
      </c>
      <c r="K319" s="2" t="n">
        <v>61</v>
      </c>
      <c r="L319" s="0" t="str">
        <f aca="false">VLOOKUP(K319,Залы!A:E,5,0)</f>
        <v>Синема Стар Принц Плаза</v>
      </c>
    </row>
    <row r="320" customFormat="false" ht="15.75" hidden="true" customHeight="true" outlineLevel="0" collapsed="false">
      <c r="A320" s="2" t="n">
        <v>319</v>
      </c>
      <c r="B320" s="4" t="n">
        <v>44508</v>
      </c>
      <c r="C320" s="5" t="n">
        <v>0.75</v>
      </c>
      <c r="D320" s="2" t="s">
        <v>410</v>
      </c>
      <c r="E320" s="2" t="s">
        <v>411</v>
      </c>
      <c r="F320" s="2" t="s">
        <v>384</v>
      </c>
      <c r="G320" s="2" t="s">
        <v>385</v>
      </c>
      <c r="H320" s="2" t="s">
        <v>390</v>
      </c>
      <c r="I320" s="2" t="n">
        <v>2019</v>
      </c>
      <c r="J320" s="2" t="s">
        <v>387</v>
      </c>
      <c r="K320" s="2" t="n">
        <v>152</v>
      </c>
      <c r="L320" s="0" t="str">
        <f aca="false">VLOOKUP(K320,Залы!A:E,5,0)</f>
        <v>Каро Фильм Южное Бутово</v>
      </c>
    </row>
    <row r="321" customFormat="false" ht="15.75" hidden="true" customHeight="true" outlineLevel="0" collapsed="false">
      <c r="A321" s="2" t="n">
        <v>320</v>
      </c>
      <c r="B321" s="4" t="n">
        <v>44477</v>
      </c>
      <c r="C321" s="5" t="n">
        <v>0.75</v>
      </c>
      <c r="D321" s="2" t="s">
        <v>402</v>
      </c>
      <c r="E321" s="2" t="s">
        <v>403</v>
      </c>
      <c r="F321" s="2" t="s">
        <v>393</v>
      </c>
      <c r="G321" s="2" t="s">
        <v>385</v>
      </c>
      <c r="H321" s="2" t="s">
        <v>390</v>
      </c>
      <c r="I321" s="2" t="n">
        <v>2021</v>
      </c>
      <c r="J321" s="2" t="s">
        <v>387</v>
      </c>
      <c r="K321" s="2" t="n">
        <v>155</v>
      </c>
      <c r="L321" s="0" t="str">
        <f aca="false">VLOOKUP(K321,Залы!A:E,5,0)</f>
        <v>Каро Фильм Южное Бутово</v>
      </c>
    </row>
    <row r="322" customFormat="false" ht="15.75" hidden="true" customHeight="true" outlineLevel="0" collapsed="false">
      <c r="A322" s="2" t="n">
        <v>321</v>
      </c>
      <c r="B322" s="4" t="n">
        <v>44470</v>
      </c>
      <c r="C322" s="5" t="n">
        <v>0.833333333333333</v>
      </c>
      <c r="D322" s="2" t="s">
        <v>407</v>
      </c>
      <c r="E322" s="2" t="s">
        <v>408</v>
      </c>
      <c r="F322" s="2" t="s">
        <v>393</v>
      </c>
      <c r="G322" s="2" t="s">
        <v>385</v>
      </c>
      <c r="H322" s="2" t="s">
        <v>390</v>
      </c>
      <c r="I322" s="2" t="n">
        <v>2021</v>
      </c>
      <c r="J322" s="2" t="s">
        <v>387</v>
      </c>
      <c r="K322" s="2" t="n">
        <v>103</v>
      </c>
      <c r="L322" s="0" t="str">
        <f aca="false">VLOOKUP(K322,Залы!A:E,5,0)</f>
        <v>Иллюзион</v>
      </c>
    </row>
    <row r="323" customFormat="false" ht="15.75" hidden="true" customHeight="true" outlineLevel="0" collapsed="false">
      <c r="A323" s="2" t="n">
        <v>322</v>
      </c>
      <c r="B323" s="4" t="n">
        <v>44458</v>
      </c>
      <c r="C323" s="5" t="n">
        <v>0.583333333333333</v>
      </c>
      <c r="D323" s="2" t="s">
        <v>409</v>
      </c>
      <c r="E323" s="2" t="s">
        <v>396</v>
      </c>
      <c r="F323" s="2" t="s">
        <v>384</v>
      </c>
      <c r="G323" s="2" t="s">
        <v>385</v>
      </c>
      <c r="H323" s="2" t="s">
        <v>386</v>
      </c>
      <c r="I323" s="2" t="n">
        <v>1963</v>
      </c>
      <c r="J323" s="2" t="s">
        <v>399</v>
      </c>
      <c r="K323" s="2" t="n">
        <v>151</v>
      </c>
      <c r="L323" s="0" t="str">
        <f aca="false">VLOOKUP(K323,Залы!A:E,5,0)</f>
        <v>Синема Стар Принц Плаза</v>
      </c>
    </row>
    <row r="324" customFormat="false" ht="15.75" hidden="true" customHeight="true" outlineLevel="0" collapsed="false">
      <c r="A324" s="2" t="n">
        <v>323</v>
      </c>
      <c r="B324" s="4" t="n">
        <v>44479</v>
      </c>
      <c r="C324" s="5" t="n">
        <v>0.833333333333333</v>
      </c>
      <c r="D324" s="2" t="s">
        <v>514</v>
      </c>
      <c r="E324" s="2" t="s">
        <v>515</v>
      </c>
      <c r="F324" s="2" t="s">
        <v>393</v>
      </c>
      <c r="G324" s="2" t="s">
        <v>385</v>
      </c>
      <c r="H324" s="2" t="s">
        <v>390</v>
      </c>
      <c r="I324" s="2" t="n">
        <v>2011</v>
      </c>
      <c r="J324" s="2" t="s">
        <v>456</v>
      </c>
      <c r="K324" s="2" t="n">
        <v>127</v>
      </c>
      <c r="L324" s="0" t="str">
        <f aca="false">VLOOKUP(K324,Залы!A:E,5,0)</f>
        <v>Люксор Гудзон</v>
      </c>
    </row>
    <row r="325" customFormat="false" ht="15.75" hidden="true" customHeight="true" outlineLevel="0" collapsed="false">
      <c r="A325" s="2" t="n">
        <v>324</v>
      </c>
      <c r="B325" s="4" t="n">
        <v>44516</v>
      </c>
      <c r="C325" s="5" t="n">
        <v>0.833333333333333</v>
      </c>
      <c r="D325" s="2" t="s">
        <v>416</v>
      </c>
      <c r="E325" s="2" t="s">
        <v>417</v>
      </c>
      <c r="F325" s="2" t="s">
        <v>384</v>
      </c>
      <c r="G325" s="2" t="s">
        <v>394</v>
      </c>
      <c r="H325" s="2" t="s">
        <v>390</v>
      </c>
      <c r="I325" s="2" t="n">
        <v>2021</v>
      </c>
      <c r="J325" s="2" t="s">
        <v>387</v>
      </c>
      <c r="K325" s="2" t="n">
        <v>174</v>
      </c>
      <c r="L325" s="0" t="str">
        <f aca="false">VLOOKUP(K325,Залы!A:E,5,0)</f>
        <v>Каро Фильм Каширский</v>
      </c>
    </row>
    <row r="326" customFormat="false" ht="15.75" hidden="true" customHeight="true" outlineLevel="0" collapsed="false">
      <c r="A326" s="2" t="n">
        <v>325</v>
      </c>
      <c r="B326" s="4" t="n">
        <v>44517</v>
      </c>
      <c r="C326" s="5" t="n">
        <v>0.833333333333333</v>
      </c>
      <c r="D326" s="2" t="s">
        <v>531</v>
      </c>
      <c r="E326" s="2" t="s">
        <v>532</v>
      </c>
      <c r="F326" s="2" t="s">
        <v>393</v>
      </c>
      <c r="G326" s="2" t="s">
        <v>385</v>
      </c>
      <c r="H326" s="2" t="s">
        <v>390</v>
      </c>
      <c r="I326" s="2" t="n">
        <v>2020</v>
      </c>
      <c r="J326" s="2" t="s">
        <v>387</v>
      </c>
      <c r="K326" s="2" t="n">
        <v>186</v>
      </c>
      <c r="L326" s="0" t="str">
        <f aca="false">VLOOKUP(K326,Залы!A:E,5,0)</f>
        <v>Бульвар</v>
      </c>
    </row>
    <row r="327" customFormat="false" ht="15.75" hidden="true" customHeight="true" outlineLevel="0" collapsed="false">
      <c r="A327" s="2" t="n">
        <v>326</v>
      </c>
      <c r="B327" s="4" t="n">
        <v>44484</v>
      </c>
      <c r="C327" s="5" t="n">
        <v>0.75</v>
      </c>
      <c r="D327" s="2" t="s">
        <v>475</v>
      </c>
      <c r="E327" s="2" t="s">
        <v>476</v>
      </c>
      <c r="F327" s="2" t="s">
        <v>393</v>
      </c>
      <c r="G327" s="2" t="s">
        <v>434</v>
      </c>
      <c r="H327" s="2" t="s">
        <v>397</v>
      </c>
      <c r="I327" s="2" t="n">
        <v>2013</v>
      </c>
      <c r="J327" s="2" t="s">
        <v>387</v>
      </c>
      <c r="K327" s="2" t="n">
        <v>179</v>
      </c>
      <c r="L327" s="0" t="str">
        <f aca="false">VLOOKUP(K327,Залы!A:E,5,0)</f>
        <v>Люксор Гудзон</v>
      </c>
    </row>
    <row r="328" customFormat="false" ht="15.75" hidden="true" customHeight="true" outlineLevel="0" collapsed="false">
      <c r="A328" s="2" t="n">
        <v>327</v>
      </c>
      <c r="B328" s="4" t="n">
        <v>44488</v>
      </c>
      <c r="C328" s="5" t="n">
        <v>0.5</v>
      </c>
      <c r="D328" s="2" t="s">
        <v>520</v>
      </c>
      <c r="E328" s="2" t="s">
        <v>521</v>
      </c>
      <c r="F328" s="2" t="s">
        <v>384</v>
      </c>
      <c r="G328" s="2" t="s">
        <v>385</v>
      </c>
      <c r="H328" s="2" t="s">
        <v>390</v>
      </c>
      <c r="I328" s="2" t="n">
        <v>2021</v>
      </c>
      <c r="J328" s="2" t="s">
        <v>456</v>
      </c>
      <c r="K328" s="2" t="n">
        <v>118</v>
      </c>
      <c r="L328" s="0" t="str">
        <f aca="false">VLOOKUP(K328,Залы!A:E,5,0)</f>
        <v>Каро Фильм Севастопольский</v>
      </c>
    </row>
    <row r="329" customFormat="false" ht="15.75" hidden="true" customHeight="true" outlineLevel="0" collapsed="false">
      <c r="A329" s="2" t="n">
        <v>328</v>
      </c>
      <c r="B329" s="4" t="n">
        <v>44456</v>
      </c>
      <c r="C329" s="5" t="n">
        <v>0.416666666666667</v>
      </c>
      <c r="D329" s="2" t="s">
        <v>482</v>
      </c>
      <c r="E329" s="2" t="s">
        <v>396</v>
      </c>
      <c r="F329" s="2" t="s">
        <v>384</v>
      </c>
      <c r="G329" s="2" t="s">
        <v>385</v>
      </c>
      <c r="H329" s="2" t="s">
        <v>397</v>
      </c>
      <c r="I329" s="2" t="n">
        <v>1985</v>
      </c>
      <c r="J329" s="2" t="s">
        <v>399</v>
      </c>
      <c r="K329" s="2" t="n">
        <v>141</v>
      </c>
      <c r="L329" s="0" t="str">
        <f aca="false">VLOOKUP(K329,Залы!A:E,5,0)</f>
        <v>Каро Фильм Sky 17</v>
      </c>
    </row>
    <row r="330" customFormat="false" ht="15.75" hidden="true" customHeight="true" outlineLevel="0" collapsed="false">
      <c r="A330" s="2" t="n">
        <v>329</v>
      </c>
      <c r="B330" s="4" t="n">
        <v>44486</v>
      </c>
      <c r="C330" s="5" t="n">
        <v>0.333333333333333</v>
      </c>
      <c r="D330" s="2" t="s">
        <v>425</v>
      </c>
      <c r="E330" s="2" t="s">
        <v>426</v>
      </c>
      <c r="F330" s="2" t="s">
        <v>384</v>
      </c>
      <c r="G330" s="2" t="s">
        <v>385</v>
      </c>
      <c r="H330" s="2" t="s">
        <v>386</v>
      </c>
      <c r="I330" s="2" t="n">
        <v>2021</v>
      </c>
      <c r="J330" s="2" t="s">
        <v>387</v>
      </c>
      <c r="K330" s="2" t="n">
        <v>183</v>
      </c>
      <c r="L330" s="0" t="str">
        <f aca="false">VLOOKUP(K330,Залы!A:E,5,0)</f>
        <v>Синема Стар Принц Плаза</v>
      </c>
    </row>
    <row r="331" customFormat="false" ht="15.75" hidden="true" customHeight="true" outlineLevel="0" collapsed="false">
      <c r="A331" s="2" t="n">
        <v>330</v>
      </c>
      <c r="B331" s="4" t="n">
        <v>44476</v>
      </c>
      <c r="C331" s="5" t="n">
        <v>0.583333333333333</v>
      </c>
      <c r="D331" s="2" t="s">
        <v>435</v>
      </c>
      <c r="E331" s="2" t="s">
        <v>436</v>
      </c>
      <c r="F331" s="2" t="s">
        <v>393</v>
      </c>
      <c r="G331" s="2" t="s">
        <v>385</v>
      </c>
      <c r="H331" s="2" t="s">
        <v>386</v>
      </c>
      <c r="I331" s="2" t="n">
        <v>2021</v>
      </c>
      <c r="J331" s="2" t="s">
        <v>387</v>
      </c>
      <c r="K331" s="2" t="n">
        <v>157</v>
      </c>
      <c r="L331" s="0" t="str">
        <f aca="false">VLOOKUP(K331,Залы!A:E,5,0)</f>
        <v>Каро Фильм Sky 17</v>
      </c>
    </row>
    <row r="332" customFormat="false" ht="15.75" hidden="true" customHeight="true" outlineLevel="0" collapsed="false">
      <c r="A332" s="2" t="n">
        <v>331</v>
      </c>
      <c r="B332" s="4" t="n">
        <v>44485</v>
      </c>
      <c r="C332" s="5" t="n">
        <v>0.333333333333333</v>
      </c>
      <c r="D332" s="2" t="s">
        <v>511</v>
      </c>
      <c r="E332" s="2" t="s">
        <v>512</v>
      </c>
      <c r="F332" s="2" t="s">
        <v>384</v>
      </c>
      <c r="G332" s="2" t="s">
        <v>385</v>
      </c>
      <c r="H332" s="2" t="s">
        <v>390</v>
      </c>
      <c r="I332" s="2" t="n">
        <v>1988</v>
      </c>
      <c r="J332" s="2" t="s">
        <v>513</v>
      </c>
      <c r="K332" s="2" t="n">
        <v>205</v>
      </c>
      <c r="L332" s="0" t="str">
        <f aca="false">VLOOKUP(K332,Залы!A:E,5,0)</f>
        <v>Бумеранг на Варшавской</v>
      </c>
    </row>
    <row r="333" customFormat="false" ht="15.75" hidden="true" customHeight="true" outlineLevel="0" collapsed="false">
      <c r="A333" s="2" t="n">
        <v>332</v>
      </c>
      <c r="B333" s="4" t="n">
        <v>44500</v>
      </c>
      <c r="C333" s="5" t="n">
        <v>0.333333333333333</v>
      </c>
      <c r="D333" s="2" t="s">
        <v>497</v>
      </c>
      <c r="E333" s="2" t="s">
        <v>498</v>
      </c>
      <c r="F333" s="2" t="s">
        <v>384</v>
      </c>
      <c r="G333" s="2" t="s">
        <v>385</v>
      </c>
      <c r="H333" s="2" t="s">
        <v>386</v>
      </c>
      <c r="I333" s="2" t="n">
        <v>2020</v>
      </c>
      <c r="J333" s="2" t="s">
        <v>387</v>
      </c>
      <c r="K333" s="2" t="n">
        <v>119</v>
      </c>
      <c r="L333" s="0" t="str">
        <f aca="false">VLOOKUP(K333,Залы!A:E,5,0)</f>
        <v>Каро Фильм Sky 17</v>
      </c>
    </row>
    <row r="334" customFormat="false" ht="15.75" hidden="true" customHeight="true" outlineLevel="0" collapsed="false">
      <c r="A334" s="2" t="n">
        <v>333</v>
      </c>
      <c r="B334" s="4" t="n">
        <v>44442</v>
      </c>
      <c r="C334" s="5" t="n">
        <v>0.833333333333333</v>
      </c>
      <c r="D334" s="2" t="s">
        <v>500</v>
      </c>
      <c r="E334" s="2" t="s">
        <v>501</v>
      </c>
      <c r="F334" s="2" t="s">
        <v>393</v>
      </c>
      <c r="G334" s="2" t="s">
        <v>394</v>
      </c>
      <c r="H334" s="2" t="s">
        <v>397</v>
      </c>
      <c r="I334" s="2" t="n">
        <v>2021</v>
      </c>
      <c r="J334" s="2" t="s">
        <v>387</v>
      </c>
      <c r="K334" s="2" t="n">
        <v>212</v>
      </c>
      <c r="L334" s="0" t="str">
        <f aca="false">VLOOKUP(K334,Залы!A:E,5,0)</f>
        <v>Каро Фильм Sky 17</v>
      </c>
    </row>
    <row r="335" customFormat="false" ht="15.75" hidden="true" customHeight="true" outlineLevel="0" collapsed="false">
      <c r="A335" s="2" t="n">
        <v>334</v>
      </c>
      <c r="B335" s="4" t="n">
        <v>44452</v>
      </c>
      <c r="C335" s="5" t="n">
        <v>0.5</v>
      </c>
      <c r="D335" s="2" t="s">
        <v>435</v>
      </c>
      <c r="E335" s="2" t="s">
        <v>436</v>
      </c>
      <c r="F335" s="2" t="s">
        <v>393</v>
      </c>
      <c r="G335" s="2" t="s">
        <v>385</v>
      </c>
      <c r="H335" s="2" t="s">
        <v>386</v>
      </c>
      <c r="I335" s="2" t="n">
        <v>2021</v>
      </c>
      <c r="J335" s="2" t="s">
        <v>387</v>
      </c>
      <c r="K335" s="2" t="n">
        <v>39</v>
      </c>
      <c r="L335" s="0" t="str">
        <f aca="false">VLOOKUP(K335,Залы!A:E,5,0)</f>
        <v>Иллюзион</v>
      </c>
    </row>
    <row r="336" customFormat="false" ht="15.75" hidden="true" customHeight="true" outlineLevel="0" collapsed="false">
      <c r="A336" s="2" t="n">
        <v>335</v>
      </c>
      <c r="B336" s="4" t="n">
        <v>44475</v>
      </c>
      <c r="C336" s="5" t="n">
        <v>0.916666666666667</v>
      </c>
      <c r="D336" s="2" t="s">
        <v>529</v>
      </c>
      <c r="E336" s="2" t="s">
        <v>530</v>
      </c>
      <c r="F336" s="2" t="s">
        <v>393</v>
      </c>
      <c r="G336" s="2" t="s">
        <v>385</v>
      </c>
      <c r="H336" s="2" t="s">
        <v>386</v>
      </c>
      <c r="I336" s="2" t="n">
        <v>2021</v>
      </c>
      <c r="J336" s="2" t="s">
        <v>387</v>
      </c>
      <c r="K336" s="2" t="n">
        <v>10</v>
      </c>
      <c r="L336" s="0" t="str">
        <f aca="false">VLOOKUP(K336,Залы!A:E,5,0)</f>
        <v>Каро Фильм Щука</v>
      </c>
    </row>
    <row r="337" customFormat="false" ht="15.75" hidden="true" customHeight="true" outlineLevel="0" collapsed="false">
      <c r="A337" s="2" t="n">
        <v>336</v>
      </c>
      <c r="B337" s="4" t="n">
        <v>44523</v>
      </c>
      <c r="C337" s="5" t="n">
        <v>0.666666666666667</v>
      </c>
      <c r="D337" s="2" t="s">
        <v>480</v>
      </c>
      <c r="E337" s="2" t="s">
        <v>481</v>
      </c>
      <c r="F337" s="2" t="s">
        <v>393</v>
      </c>
      <c r="G337" s="2" t="s">
        <v>394</v>
      </c>
      <c r="H337" s="2" t="s">
        <v>386</v>
      </c>
      <c r="I337" s="2" t="n">
        <v>2021</v>
      </c>
      <c r="J337" s="2" t="s">
        <v>387</v>
      </c>
      <c r="K337" s="2" t="n">
        <v>99</v>
      </c>
      <c r="L337" s="0" t="str">
        <f aca="false">VLOOKUP(K337,Залы!A:E,5,0)</f>
        <v>Каро Фильм Севастопольский</v>
      </c>
    </row>
    <row r="338" customFormat="false" ht="15.75" hidden="true" customHeight="true" outlineLevel="0" collapsed="false">
      <c r="A338" s="2" t="n">
        <v>337</v>
      </c>
      <c r="B338" s="4" t="n">
        <v>44489</v>
      </c>
      <c r="C338" s="5" t="n">
        <v>0.75</v>
      </c>
      <c r="D338" s="2" t="s">
        <v>471</v>
      </c>
      <c r="E338" s="2" t="s">
        <v>396</v>
      </c>
      <c r="F338" s="2" t="s">
        <v>384</v>
      </c>
      <c r="G338" s="2" t="s">
        <v>385</v>
      </c>
      <c r="H338" s="2" t="s">
        <v>386</v>
      </c>
      <c r="I338" s="2" t="n">
        <v>1971</v>
      </c>
      <c r="J338" s="2" t="s">
        <v>399</v>
      </c>
      <c r="K338" s="2" t="n">
        <v>143</v>
      </c>
      <c r="L338" s="0" t="str">
        <f aca="false">VLOOKUP(K338,Залы!A:E,5,0)</f>
        <v>Каро Фильм на Вернадского</v>
      </c>
    </row>
    <row r="339" customFormat="false" ht="15.75" hidden="true" customHeight="true" outlineLevel="0" collapsed="false">
      <c r="A339" s="2" t="n">
        <v>338</v>
      </c>
      <c r="B339" s="4" t="n">
        <v>44498</v>
      </c>
      <c r="C339" s="5" t="n">
        <v>0.916666666666667</v>
      </c>
      <c r="D339" s="2" t="s">
        <v>497</v>
      </c>
      <c r="E339" s="2" t="s">
        <v>498</v>
      </c>
      <c r="F339" s="2" t="s">
        <v>384</v>
      </c>
      <c r="G339" s="2" t="s">
        <v>385</v>
      </c>
      <c r="H339" s="2" t="s">
        <v>386</v>
      </c>
      <c r="I339" s="2" t="n">
        <v>2020</v>
      </c>
      <c r="J339" s="2" t="s">
        <v>387</v>
      </c>
      <c r="K339" s="2" t="n">
        <v>110</v>
      </c>
      <c r="L339" s="0" t="str">
        <f aca="false">VLOOKUP(K339,Залы!A:E,5,0)</f>
        <v>Камень Каменный Камень</v>
      </c>
    </row>
    <row r="340" customFormat="false" ht="15.75" hidden="true" customHeight="true" outlineLevel="0" collapsed="false">
      <c r="A340" s="2" t="n">
        <v>339</v>
      </c>
      <c r="B340" s="4" t="n">
        <v>44498</v>
      </c>
      <c r="C340" s="5" t="n">
        <v>0.416666666666667</v>
      </c>
      <c r="D340" s="2" t="s">
        <v>418</v>
      </c>
      <c r="E340" s="2" t="s">
        <v>419</v>
      </c>
      <c r="F340" s="2" t="s">
        <v>393</v>
      </c>
      <c r="G340" s="2" t="s">
        <v>420</v>
      </c>
      <c r="H340" s="2" t="s">
        <v>421</v>
      </c>
      <c r="I340" s="2" t="s">
        <v>422</v>
      </c>
      <c r="J340" s="2" t="s">
        <v>387</v>
      </c>
      <c r="K340" s="2" t="n">
        <v>140</v>
      </c>
      <c r="L340" s="0" t="str">
        <f aca="false">VLOOKUP(K340,Залы!A:E,5,0)</f>
        <v>Каро Фильм Атриум</v>
      </c>
    </row>
    <row r="341" customFormat="false" ht="15.75" hidden="true" customHeight="true" outlineLevel="0" collapsed="false">
      <c r="A341" s="2" t="n">
        <v>340</v>
      </c>
      <c r="B341" s="4" t="n">
        <v>44471</v>
      </c>
      <c r="C341" s="5" t="n">
        <v>0.75</v>
      </c>
      <c r="D341" s="2" t="s">
        <v>429</v>
      </c>
      <c r="E341" s="2" t="s">
        <v>430</v>
      </c>
      <c r="F341" s="2" t="s">
        <v>384</v>
      </c>
      <c r="G341" s="2" t="s">
        <v>385</v>
      </c>
      <c r="H341" s="2" t="s">
        <v>390</v>
      </c>
      <c r="I341" s="2" t="n">
        <v>2021</v>
      </c>
      <c r="J341" s="2" t="s">
        <v>431</v>
      </c>
      <c r="K341" s="2" t="n">
        <v>50</v>
      </c>
      <c r="L341" s="0" t="str">
        <f aca="false">VLOOKUP(K341,Залы!A:E,5,0)</f>
        <v>Каро Фильм Sky 17</v>
      </c>
    </row>
    <row r="342" customFormat="false" ht="15.75" hidden="true" customHeight="true" outlineLevel="0" collapsed="false">
      <c r="A342" s="2" t="n">
        <v>341</v>
      </c>
      <c r="B342" s="4" t="n">
        <v>44456</v>
      </c>
      <c r="C342" s="5" t="n">
        <v>0.666666666666667</v>
      </c>
      <c r="D342" s="2" t="s">
        <v>432</v>
      </c>
      <c r="E342" s="2" t="s">
        <v>433</v>
      </c>
      <c r="F342" s="2" t="s">
        <v>393</v>
      </c>
      <c r="G342" s="2" t="s">
        <v>434</v>
      </c>
      <c r="H342" s="2" t="s">
        <v>390</v>
      </c>
      <c r="I342" s="2" t="n">
        <v>2021</v>
      </c>
      <c r="J342" s="2" t="s">
        <v>387</v>
      </c>
      <c r="K342" s="2" t="n">
        <v>90</v>
      </c>
      <c r="L342" s="0" t="str">
        <f aca="false">VLOOKUP(K342,Залы!A:E,5,0)</f>
        <v>Бульвар</v>
      </c>
    </row>
    <row r="343" customFormat="false" ht="15.75" hidden="true" customHeight="true" outlineLevel="0" collapsed="false">
      <c r="A343" s="2" t="n">
        <v>342</v>
      </c>
      <c r="B343" s="4" t="n">
        <v>44456</v>
      </c>
      <c r="C343" s="5" t="n">
        <v>0.75</v>
      </c>
      <c r="D343" s="2" t="s">
        <v>427</v>
      </c>
      <c r="E343" s="2" t="s">
        <v>428</v>
      </c>
      <c r="F343" s="2" t="s">
        <v>393</v>
      </c>
      <c r="G343" s="2" t="s">
        <v>385</v>
      </c>
      <c r="H343" s="2" t="s">
        <v>390</v>
      </c>
      <c r="I343" s="2" t="n">
        <v>2021</v>
      </c>
      <c r="J343" s="2" t="s">
        <v>387</v>
      </c>
      <c r="K343" s="2" t="n">
        <v>82</v>
      </c>
      <c r="L343" s="0" t="str">
        <f aca="false">VLOOKUP(K343,Залы!A:E,5,0)</f>
        <v>Каро Фильм Севастопольский</v>
      </c>
    </row>
    <row r="344" customFormat="false" ht="15.75" hidden="true" customHeight="true" outlineLevel="0" collapsed="false">
      <c r="A344" s="2" t="n">
        <v>343</v>
      </c>
      <c r="B344" s="4" t="n">
        <v>44486</v>
      </c>
      <c r="C344" s="5" t="n">
        <v>0.833333333333333</v>
      </c>
      <c r="D344" s="2" t="s">
        <v>416</v>
      </c>
      <c r="E344" s="2" t="s">
        <v>417</v>
      </c>
      <c r="F344" s="2" t="s">
        <v>384</v>
      </c>
      <c r="G344" s="2" t="s">
        <v>394</v>
      </c>
      <c r="H344" s="2" t="s">
        <v>390</v>
      </c>
      <c r="I344" s="2" t="n">
        <v>2021</v>
      </c>
      <c r="J344" s="2" t="s">
        <v>387</v>
      </c>
      <c r="K344" s="2" t="n">
        <v>154</v>
      </c>
      <c r="L344" s="0" t="str">
        <f aca="false">VLOOKUP(K344,Залы!A:E,5,0)</f>
        <v>Каро Фильм Тёплый Стан</v>
      </c>
    </row>
    <row r="345" customFormat="false" ht="15.75" hidden="true" customHeight="true" outlineLevel="0" collapsed="false">
      <c r="A345" s="2" t="n">
        <v>344</v>
      </c>
      <c r="B345" s="4" t="n">
        <v>44529</v>
      </c>
      <c r="C345" s="5" t="n">
        <v>0.5</v>
      </c>
      <c r="D345" s="2" t="s">
        <v>407</v>
      </c>
      <c r="E345" s="2" t="s">
        <v>408</v>
      </c>
      <c r="F345" s="2" t="s">
        <v>393</v>
      </c>
      <c r="G345" s="2" t="s">
        <v>385</v>
      </c>
      <c r="H345" s="2" t="s">
        <v>390</v>
      </c>
      <c r="I345" s="2" t="n">
        <v>2021</v>
      </c>
      <c r="J345" s="2" t="s">
        <v>387</v>
      </c>
      <c r="K345" s="2" t="n">
        <v>143</v>
      </c>
      <c r="L345" s="0" t="str">
        <f aca="false">VLOOKUP(K345,Залы!A:E,5,0)</f>
        <v>Каро Фильм на Вернадского</v>
      </c>
    </row>
    <row r="346" customFormat="false" ht="15.75" hidden="true" customHeight="true" outlineLevel="0" collapsed="false">
      <c r="A346" s="2" t="n">
        <v>345</v>
      </c>
      <c r="B346" s="4" t="n">
        <v>44464</v>
      </c>
      <c r="C346" s="5" t="n">
        <v>0.416666666666667</v>
      </c>
      <c r="D346" s="2" t="s">
        <v>442</v>
      </c>
      <c r="E346" s="2" t="s">
        <v>443</v>
      </c>
      <c r="F346" s="2" t="s">
        <v>384</v>
      </c>
      <c r="G346" s="2" t="s">
        <v>420</v>
      </c>
      <c r="H346" s="2" t="s">
        <v>421</v>
      </c>
      <c r="I346" s="2" t="n">
        <v>2021</v>
      </c>
      <c r="J346" s="2" t="s">
        <v>387</v>
      </c>
      <c r="K346" s="2" t="n">
        <v>26</v>
      </c>
      <c r="L346" s="0" t="str">
        <f aca="false">VLOOKUP(K346,Залы!A:E,5,0)</f>
        <v>Москино Сатурн</v>
      </c>
    </row>
    <row r="347" customFormat="false" ht="15.75" hidden="true" customHeight="true" outlineLevel="0" collapsed="false">
      <c r="A347" s="2" t="n">
        <v>346</v>
      </c>
      <c r="B347" s="4" t="n">
        <v>44466</v>
      </c>
      <c r="C347" s="5" t="n">
        <v>0.333333333333333</v>
      </c>
      <c r="D347" s="2" t="s">
        <v>412</v>
      </c>
      <c r="E347" s="2" t="s">
        <v>413</v>
      </c>
      <c r="F347" s="2" t="s">
        <v>414</v>
      </c>
      <c r="G347" s="2" t="s">
        <v>394</v>
      </c>
      <c r="H347" s="2" t="s">
        <v>386</v>
      </c>
      <c r="I347" s="2" t="n">
        <v>2021</v>
      </c>
      <c r="J347" s="2" t="s">
        <v>387</v>
      </c>
      <c r="K347" s="2" t="n">
        <v>122</v>
      </c>
      <c r="L347" s="0" t="str">
        <f aca="false">VLOOKUP(K347,Залы!A:E,5,0)</f>
        <v>Каро Фильм Севастопольский</v>
      </c>
    </row>
    <row r="348" customFormat="false" ht="15.75" hidden="true" customHeight="true" outlineLevel="0" collapsed="false">
      <c r="A348" s="2" t="n">
        <v>347</v>
      </c>
      <c r="B348" s="4" t="n">
        <v>44440</v>
      </c>
      <c r="C348" s="5" t="n">
        <v>0.833333333333333</v>
      </c>
      <c r="D348" s="2" t="s">
        <v>402</v>
      </c>
      <c r="E348" s="2" t="s">
        <v>403</v>
      </c>
      <c r="F348" s="2" t="s">
        <v>393</v>
      </c>
      <c r="G348" s="2" t="s">
        <v>385</v>
      </c>
      <c r="H348" s="2" t="s">
        <v>390</v>
      </c>
      <c r="I348" s="2" t="n">
        <v>2021</v>
      </c>
      <c r="J348" s="2" t="s">
        <v>387</v>
      </c>
      <c r="K348" s="2" t="n">
        <v>206</v>
      </c>
      <c r="L348" s="0" t="str">
        <f aca="false">VLOOKUP(K348,Залы!A:E,5,0)</f>
        <v>Каро Фильм Атриум</v>
      </c>
    </row>
    <row r="349" customFormat="false" ht="15.75" hidden="true" customHeight="true" outlineLevel="0" collapsed="false">
      <c r="A349" s="2" t="n">
        <v>348</v>
      </c>
      <c r="B349" s="4" t="n">
        <v>44503</v>
      </c>
      <c r="C349" s="5" t="n">
        <v>0.833333333333333</v>
      </c>
      <c r="D349" s="2" t="s">
        <v>491</v>
      </c>
      <c r="E349" s="2" t="s">
        <v>492</v>
      </c>
      <c r="F349" s="2" t="s">
        <v>393</v>
      </c>
      <c r="G349" s="2" t="s">
        <v>394</v>
      </c>
      <c r="H349" s="2" t="s">
        <v>386</v>
      </c>
      <c r="I349" s="2" t="n">
        <v>2021</v>
      </c>
      <c r="J349" s="2" t="s">
        <v>387</v>
      </c>
      <c r="K349" s="2" t="n">
        <v>157</v>
      </c>
      <c r="L349" s="0" t="str">
        <f aca="false">VLOOKUP(K349,Залы!A:E,5,0)</f>
        <v>Каро Фильм Sky 17</v>
      </c>
    </row>
    <row r="350" customFormat="false" ht="15.75" hidden="true" customHeight="true" outlineLevel="0" collapsed="false">
      <c r="A350" s="2" t="n">
        <v>349</v>
      </c>
      <c r="B350" s="4" t="n">
        <v>44441</v>
      </c>
      <c r="C350" s="5" t="n">
        <v>0.5</v>
      </c>
      <c r="D350" s="2" t="s">
        <v>488</v>
      </c>
      <c r="E350" s="2" t="s">
        <v>489</v>
      </c>
      <c r="F350" s="2" t="s">
        <v>393</v>
      </c>
      <c r="G350" s="2" t="s">
        <v>385</v>
      </c>
      <c r="H350" s="2" t="s">
        <v>390</v>
      </c>
      <c r="I350" s="2" t="n">
        <v>2013</v>
      </c>
      <c r="J350" s="2" t="s">
        <v>490</v>
      </c>
      <c r="K350" s="2" t="n">
        <v>172</v>
      </c>
      <c r="L350" s="0" t="str">
        <f aca="false">VLOOKUP(K350,Залы!A:E,5,0)</f>
        <v>Москино Салют</v>
      </c>
    </row>
    <row r="351" customFormat="false" ht="15.75" hidden="true" customHeight="true" outlineLevel="0" collapsed="false">
      <c r="A351" s="2" t="n">
        <v>350</v>
      </c>
      <c r="B351" s="4" t="n">
        <v>44455</v>
      </c>
      <c r="C351" s="5" t="n">
        <v>0.833333333333333</v>
      </c>
      <c r="D351" s="2" t="s">
        <v>450</v>
      </c>
      <c r="E351" s="2" t="s">
        <v>451</v>
      </c>
      <c r="F351" s="2" t="s">
        <v>393</v>
      </c>
      <c r="G351" s="2" t="s">
        <v>394</v>
      </c>
      <c r="H351" s="2" t="s">
        <v>386</v>
      </c>
      <c r="I351" s="2" t="n">
        <v>2021</v>
      </c>
      <c r="J351" s="2" t="s">
        <v>387</v>
      </c>
      <c r="K351" s="2" t="n">
        <v>212</v>
      </c>
      <c r="L351" s="0" t="str">
        <f aca="false">VLOOKUP(K351,Залы!A:E,5,0)</f>
        <v>Каро Фильм Sky 17</v>
      </c>
    </row>
    <row r="352" customFormat="false" ht="15.75" hidden="true" customHeight="true" outlineLevel="0" collapsed="false">
      <c r="A352" s="2" t="n">
        <v>351</v>
      </c>
      <c r="B352" s="4" t="n">
        <v>44501</v>
      </c>
      <c r="C352" s="5" t="n">
        <v>0.583333333333333</v>
      </c>
      <c r="D352" s="2" t="s">
        <v>444</v>
      </c>
      <c r="E352" s="2" t="s">
        <v>445</v>
      </c>
      <c r="F352" s="2" t="s">
        <v>393</v>
      </c>
      <c r="G352" s="2" t="s">
        <v>385</v>
      </c>
      <c r="H352" s="2" t="s">
        <v>390</v>
      </c>
      <c r="I352" s="2" t="n">
        <v>2021</v>
      </c>
      <c r="J352" s="2" t="s">
        <v>387</v>
      </c>
      <c r="K352" s="2" t="n">
        <v>161</v>
      </c>
      <c r="L352" s="0" t="str">
        <f aca="false">VLOOKUP(K352,Залы!A:E,5,0)</f>
        <v>Времена года</v>
      </c>
    </row>
    <row r="353" customFormat="false" ht="15.75" hidden="true" customHeight="true" outlineLevel="0" collapsed="false">
      <c r="A353" s="2" t="n">
        <v>352</v>
      </c>
      <c r="B353" s="4" t="n">
        <v>44449</v>
      </c>
      <c r="C353" s="5" t="n">
        <v>0.916666666666667</v>
      </c>
      <c r="D353" s="2" t="s">
        <v>395</v>
      </c>
      <c r="E353" s="2" t="s">
        <v>396</v>
      </c>
      <c r="F353" s="2" t="s">
        <v>384</v>
      </c>
      <c r="G353" s="2" t="s">
        <v>385</v>
      </c>
      <c r="H353" s="2" t="s">
        <v>397</v>
      </c>
      <c r="I353" s="2" t="s">
        <v>398</v>
      </c>
      <c r="J353" s="2" t="s">
        <v>399</v>
      </c>
      <c r="K353" s="2" t="n">
        <v>200</v>
      </c>
      <c r="L353" s="0" t="str">
        <f aca="false">VLOOKUP(K353,Залы!A:E,5,0)</f>
        <v>Каро Фильм Щука</v>
      </c>
    </row>
    <row r="354" customFormat="false" ht="15.75" hidden="true" customHeight="true" outlineLevel="0" collapsed="false">
      <c r="A354" s="2" t="n">
        <v>353</v>
      </c>
      <c r="B354" s="4" t="n">
        <v>44447</v>
      </c>
      <c r="C354" s="5" t="n">
        <v>0.75</v>
      </c>
      <c r="D354" s="2" t="s">
        <v>439</v>
      </c>
      <c r="E354" s="2" t="s">
        <v>440</v>
      </c>
      <c r="F354" s="2" t="s">
        <v>393</v>
      </c>
      <c r="G354" s="2" t="s">
        <v>385</v>
      </c>
      <c r="H354" s="2" t="s">
        <v>386</v>
      </c>
      <c r="I354" s="2" t="n">
        <v>2021</v>
      </c>
      <c r="J354" s="2" t="s">
        <v>387</v>
      </c>
      <c r="K354" s="2" t="n">
        <v>29</v>
      </c>
      <c r="L354" s="0" t="str">
        <f aca="false">VLOOKUP(K354,Залы!A:E,5,0)</f>
        <v>Горизонт</v>
      </c>
    </row>
    <row r="355" customFormat="false" ht="15.75" hidden="true" customHeight="true" outlineLevel="0" collapsed="false">
      <c r="A355" s="2" t="n">
        <v>354</v>
      </c>
      <c r="B355" s="4" t="n">
        <v>44472</v>
      </c>
      <c r="C355" s="5" t="n">
        <v>0.416666666666667</v>
      </c>
      <c r="D355" s="2" t="s">
        <v>522</v>
      </c>
      <c r="E355" s="2" t="s">
        <v>523</v>
      </c>
      <c r="F355" s="2" t="s">
        <v>393</v>
      </c>
      <c r="G355" s="2" t="s">
        <v>434</v>
      </c>
      <c r="H355" s="2" t="s">
        <v>397</v>
      </c>
      <c r="I355" s="2" t="n">
        <v>2019</v>
      </c>
      <c r="J355" s="2" t="s">
        <v>387</v>
      </c>
      <c r="K355" s="2" t="n">
        <v>154</v>
      </c>
      <c r="L355" s="0" t="str">
        <f aca="false">VLOOKUP(K355,Залы!A:E,5,0)</f>
        <v>Каро Фильм Тёплый Стан</v>
      </c>
    </row>
    <row r="356" customFormat="false" ht="15.75" hidden="true" customHeight="true" outlineLevel="0" collapsed="false">
      <c r="A356" s="2" t="n">
        <v>355</v>
      </c>
      <c r="B356" s="4" t="n">
        <v>44498</v>
      </c>
      <c r="C356" s="5" t="n">
        <v>0.666666666666667</v>
      </c>
      <c r="D356" s="2" t="s">
        <v>480</v>
      </c>
      <c r="E356" s="2" t="s">
        <v>481</v>
      </c>
      <c r="F356" s="2" t="s">
        <v>393</v>
      </c>
      <c r="G356" s="2" t="s">
        <v>394</v>
      </c>
      <c r="H356" s="2" t="s">
        <v>386</v>
      </c>
      <c r="I356" s="2" t="n">
        <v>2021</v>
      </c>
      <c r="J356" s="2" t="s">
        <v>387</v>
      </c>
      <c r="K356" s="2" t="n">
        <v>131</v>
      </c>
      <c r="L356" s="0" t="str">
        <f aca="false">VLOOKUP(K356,Залы!A:E,5,0)</f>
        <v>Москино Тула</v>
      </c>
    </row>
    <row r="357" customFormat="false" ht="15.75" hidden="false" customHeight="true" outlineLevel="0" collapsed="false">
      <c r="A357" s="2" t="n">
        <v>851</v>
      </c>
      <c r="B357" s="4" t="n">
        <v>44488</v>
      </c>
      <c r="C357" s="5" t="n">
        <v>0.75</v>
      </c>
      <c r="D357" s="2" t="s">
        <v>472</v>
      </c>
      <c r="E357" s="2" t="s">
        <v>473</v>
      </c>
      <c r="F357" s="2" t="s">
        <v>384</v>
      </c>
      <c r="G357" s="2" t="s">
        <v>385</v>
      </c>
      <c r="H357" s="2" t="s">
        <v>390</v>
      </c>
      <c r="I357" s="2" t="n">
        <v>2021</v>
      </c>
      <c r="J357" s="2" t="s">
        <v>474</v>
      </c>
      <c r="K357" s="2" t="n">
        <v>77</v>
      </c>
      <c r="L357" s="0" t="str">
        <f aca="false">VLOOKUP(K357,Залы!A:E,5,0)</f>
        <v>Октябрь</v>
      </c>
    </row>
    <row r="358" customFormat="false" ht="15.75" hidden="true" customHeight="true" outlineLevel="0" collapsed="false">
      <c r="A358" s="2" t="n">
        <v>357</v>
      </c>
      <c r="B358" s="4" t="n">
        <v>44457</v>
      </c>
      <c r="C358" s="5" t="n">
        <v>0.333333333333333</v>
      </c>
      <c r="D358" s="2" t="s">
        <v>435</v>
      </c>
      <c r="E358" s="2" t="s">
        <v>436</v>
      </c>
      <c r="F358" s="2" t="s">
        <v>393</v>
      </c>
      <c r="G358" s="2" t="s">
        <v>385</v>
      </c>
      <c r="H358" s="2" t="s">
        <v>386</v>
      </c>
      <c r="I358" s="2" t="n">
        <v>2021</v>
      </c>
      <c r="J358" s="2" t="s">
        <v>387</v>
      </c>
      <c r="K358" s="2" t="n">
        <v>203</v>
      </c>
      <c r="L358" s="0" t="str">
        <f aca="false">VLOOKUP(K358,Залы!A:E,5,0)</f>
        <v>Балтика</v>
      </c>
    </row>
    <row r="359" customFormat="false" ht="15.75" hidden="true" customHeight="true" outlineLevel="0" collapsed="false">
      <c r="A359" s="2" t="n">
        <v>358</v>
      </c>
      <c r="B359" s="4" t="n">
        <v>44455</v>
      </c>
      <c r="C359" s="5" t="n">
        <v>0.833333333333333</v>
      </c>
      <c r="D359" s="2" t="s">
        <v>432</v>
      </c>
      <c r="E359" s="2" t="s">
        <v>433</v>
      </c>
      <c r="F359" s="2" t="s">
        <v>393</v>
      </c>
      <c r="G359" s="2" t="s">
        <v>434</v>
      </c>
      <c r="H359" s="2" t="s">
        <v>390</v>
      </c>
      <c r="I359" s="2" t="n">
        <v>2021</v>
      </c>
      <c r="J359" s="2" t="s">
        <v>387</v>
      </c>
      <c r="K359" s="2" t="n">
        <v>77</v>
      </c>
      <c r="L359" s="0" t="str">
        <f aca="false">VLOOKUP(K359,Залы!A:E,5,0)</f>
        <v>Октябрь</v>
      </c>
    </row>
    <row r="360" customFormat="false" ht="15.75" hidden="true" customHeight="true" outlineLevel="0" collapsed="false">
      <c r="A360" s="2" t="n">
        <v>359</v>
      </c>
      <c r="B360" s="4" t="n">
        <v>44449</v>
      </c>
      <c r="C360" s="5" t="n">
        <v>0.916666666666667</v>
      </c>
      <c r="D360" s="2" t="s">
        <v>497</v>
      </c>
      <c r="E360" s="2" t="s">
        <v>498</v>
      </c>
      <c r="F360" s="2" t="s">
        <v>384</v>
      </c>
      <c r="G360" s="2" t="s">
        <v>385</v>
      </c>
      <c r="H360" s="2" t="s">
        <v>386</v>
      </c>
      <c r="I360" s="2" t="n">
        <v>2020</v>
      </c>
      <c r="J360" s="2" t="s">
        <v>387</v>
      </c>
      <c r="K360" s="2" t="n">
        <v>132</v>
      </c>
      <c r="L360" s="0" t="str">
        <f aca="false">VLOOKUP(K360,Залы!A:E,5,0)</f>
        <v>Каро Саларис</v>
      </c>
    </row>
    <row r="361" customFormat="false" ht="15.75" hidden="true" customHeight="true" outlineLevel="0" collapsed="false">
      <c r="A361" s="2" t="n">
        <v>360</v>
      </c>
      <c r="B361" s="4" t="n">
        <v>44461</v>
      </c>
      <c r="C361" s="5" t="n">
        <v>0.333333333333333</v>
      </c>
      <c r="D361" s="2" t="s">
        <v>536</v>
      </c>
      <c r="E361" s="2" t="s">
        <v>537</v>
      </c>
      <c r="F361" s="2" t="s">
        <v>384</v>
      </c>
      <c r="G361" s="2" t="s">
        <v>385</v>
      </c>
      <c r="H361" s="2" t="s">
        <v>390</v>
      </c>
      <c r="I361" s="2" t="n">
        <v>2021</v>
      </c>
      <c r="J361" s="2" t="s">
        <v>387</v>
      </c>
      <c r="K361" s="2" t="n">
        <v>201</v>
      </c>
      <c r="L361" s="0" t="str">
        <f aca="false">VLOOKUP(K361,Залы!A:E,5,0)</f>
        <v>Октябрь</v>
      </c>
    </row>
    <row r="362" customFormat="false" ht="15.75" hidden="true" customHeight="true" outlineLevel="0" collapsed="false">
      <c r="A362" s="2" t="n">
        <v>361</v>
      </c>
      <c r="B362" s="4" t="n">
        <v>44462</v>
      </c>
      <c r="C362" s="5" t="n">
        <v>0.916666666666667</v>
      </c>
      <c r="D362" s="2" t="s">
        <v>466</v>
      </c>
      <c r="E362" s="2" t="s">
        <v>467</v>
      </c>
      <c r="F362" s="2" t="s">
        <v>393</v>
      </c>
      <c r="G362" s="2" t="s">
        <v>420</v>
      </c>
      <c r="H362" s="2" t="s">
        <v>397</v>
      </c>
      <c r="I362" s="2" t="n">
        <v>2021</v>
      </c>
      <c r="J362" s="2" t="s">
        <v>387</v>
      </c>
      <c r="K362" s="2" t="n">
        <v>21</v>
      </c>
      <c r="L362" s="0" t="str">
        <f aca="false">VLOOKUP(K362,Залы!A:E,5,0)</f>
        <v>Каро Ангара</v>
      </c>
    </row>
    <row r="363" customFormat="false" ht="15.75" hidden="true" customHeight="true" outlineLevel="0" collapsed="false">
      <c r="A363" s="2" t="n">
        <v>362</v>
      </c>
      <c r="B363" s="4" t="n">
        <v>44457</v>
      </c>
      <c r="C363" s="5" t="n">
        <v>0.833333333333333</v>
      </c>
      <c r="D363" s="2" t="s">
        <v>410</v>
      </c>
      <c r="E363" s="2" t="s">
        <v>411</v>
      </c>
      <c r="F363" s="2" t="s">
        <v>384</v>
      </c>
      <c r="G363" s="2" t="s">
        <v>385</v>
      </c>
      <c r="H363" s="2" t="s">
        <v>390</v>
      </c>
      <c r="I363" s="2" t="n">
        <v>2019</v>
      </c>
      <c r="J363" s="2" t="s">
        <v>387</v>
      </c>
      <c r="K363" s="2" t="n">
        <v>208</v>
      </c>
      <c r="L363" s="0" t="str">
        <f aca="false">VLOOKUP(K363,Залы!A:E,5,0)</f>
        <v>Релизпарк Зеленоград</v>
      </c>
    </row>
    <row r="364" customFormat="false" ht="15.75" hidden="true" customHeight="true" outlineLevel="0" collapsed="false">
      <c r="A364" s="2" t="n">
        <v>363</v>
      </c>
      <c r="B364" s="4" t="n">
        <v>44456</v>
      </c>
      <c r="C364" s="5" t="n">
        <v>0.583333333333333</v>
      </c>
      <c r="D364" s="2" t="s">
        <v>499</v>
      </c>
      <c r="E364" s="2" t="s">
        <v>396</v>
      </c>
      <c r="F364" s="2" t="s">
        <v>384</v>
      </c>
      <c r="G364" s="2" t="s">
        <v>385</v>
      </c>
      <c r="H364" s="2" t="s">
        <v>386</v>
      </c>
      <c r="I364" s="2" t="n">
        <v>1957</v>
      </c>
      <c r="J364" s="2" t="s">
        <v>399</v>
      </c>
      <c r="K364" s="2" t="n">
        <v>45</v>
      </c>
      <c r="L364" s="0" t="str">
        <f aca="false">VLOOKUP(K364,Залы!A:E,5,0)</f>
        <v>Релизпарк Зеленоград</v>
      </c>
    </row>
    <row r="365" customFormat="false" ht="15.75" hidden="true" customHeight="true" outlineLevel="0" collapsed="false">
      <c r="A365" s="2" t="n">
        <v>364</v>
      </c>
      <c r="B365" s="4" t="n">
        <v>44462</v>
      </c>
      <c r="C365" s="5" t="n">
        <v>0.916666666666667</v>
      </c>
      <c r="D365" s="2" t="s">
        <v>395</v>
      </c>
      <c r="E365" s="2" t="s">
        <v>396</v>
      </c>
      <c r="F365" s="2" t="s">
        <v>384</v>
      </c>
      <c r="G365" s="2" t="s">
        <v>385</v>
      </c>
      <c r="H365" s="2" t="s">
        <v>397</v>
      </c>
      <c r="I365" s="2" t="s">
        <v>398</v>
      </c>
      <c r="J365" s="2" t="s">
        <v>399</v>
      </c>
      <c r="K365" s="2" t="n">
        <v>38</v>
      </c>
      <c r="L365" s="0" t="str">
        <f aca="false">VLOOKUP(K365,Залы!A:E,5,0)</f>
        <v>Пять звёзд на Павелецкой</v>
      </c>
    </row>
    <row r="366" customFormat="false" ht="15.75" hidden="true" customHeight="true" outlineLevel="0" collapsed="false">
      <c r="A366" s="2" t="n">
        <v>365</v>
      </c>
      <c r="B366" s="4" t="n">
        <v>44453</v>
      </c>
      <c r="C366" s="5" t="n">
        <v>0.5</v>
      </c>
      <c r="D366" s="2" t="s">
        <v>485</v>
      </c>
      <c r="E366" s="2" t="s">
        <v>486</v>
      </c>
      <c r="F366" s="2" t="s">
        <v>384</v>
      </c>
      <c r="G366" s="2" t="s">
        <v>385</v>
      </c>
      <c r="H366" s="2" t="s">
        <v>386</v>
      </c>
      <c r="I366" s="2" t="n">
        <v>1988</v>
      </c>
      <c r="J366" s="2" t="s">
        <v>399</v>
      </c>
      <c r="K366" s="2" t="n">
        <v>97</v>
      </c>
      <c r="L366" s="0" t="str">
        <f aca="false">VLOOKUP(K366,Залы!A:E,5,0)</f>
        <v>Москино Звезда</v>
      </c>
    </row>
    <row r="367" customFormat="false" ht="15.75" hidden="true" customHeight="true" outlineLevel="0" collapsed="false">
      <c r="A367" s="2" t="n">
        <v>366</v>
      </c>
      <c r="B367" s="4" t="n">
        <v>44456</v>
      </c>
      <c r="C367" s="5" t="n">
        <v>0.333333333333333</v>
      </c>
      <c r="D367" s="2" t="s">
        <v>444</v>
      </c>
      <c r="E367" s="2" t="s">
        <v>445</v>
      </c>
      <c r="F367" s="2" t="s">
        <v>393</v>
      </c>
      <c r="G367" s="2" t="s">
        <v>385</v>
      </c>
      <c r="H367" s="2" t="s">
        <v>390</v>
      </c>
      <c r="I367" s="2" t="n">
        <v>2021</v>
      </c>
      <c r="J367" s="2" t="s">
        <v>387</v>
      </c>
      <c r="K367" s="2" t="n">
        <v>94</v>
      </c>
      <c r="L367" s="0" t="str">
        <f aca="false">VLOOKUP(K367,Залы!A:E,5,0)</f>
        <v>Победа</v>
      </c>
    </row>
    <row r="368" customFormat="false" ht="15.75" hidden="true" customHeight="true" outlineLevel="0" collapsed="false">
      <c r="A368" s="2" t="n">
        <v>367</v>
      </c>
      <c r="B368" s="4" t="n">
        <v>44443</v>
      </c>
      <c r="C368" s="5" t="n">
        <v>0.666666666666667</v>
      </c>
      <c r="D368" s="2" t="s">
        <v>506</v>
      </c>
      <c r="E368" s="2" t="s">
        <v>507</v>
      </c>
      <c r="F368" s="2" t="s">
        <v>393</v>
      </c>
      <c r="G368" s="2" t="s">
        <v>385</v>
      </c>
      <c r="H368" s="2" t="s">
        <v>390</v>
      </c>
      <c r="I368" s="2" t="n">
        <v>2021</v>
      </c>
      <c r="J368" s="2" t="s">
        <v>387</v>
      </c>
      <c r="K368" s="2" t="n">
        <v>134</v>
      </c>
      <c r="L368" s="0" t="str">
        <f aca="false">VLOOKUP(K368,Залы!A:E,5,0)</f>
        <v>Мир искусства</v>
      </c>
    </row>
    <row r="369" customFormat="false" ht="15.75" hidden="true" customHeight="true" outlineLevel="0" collapsed="false">
      <c r="A369" s="2" t="n">
        <v>368</v>
      </c>
      <c r="B369" s="4" t="n">
        <v>44455</v>
      </c>
      <c r="C369" s="5" t="n">
        <v>0.5</v>
      </c>
      <c r="D369" s="2" t="s">
        <v>472</v>
      </c>
      <c r="E369" s="2" t="s">
        <v>473</v>
      </c>
      <c r="F369" s="2" t="s">
        <v>384</v>
      </c>
      <c r="G369" s="2" t="s">
        <v>385</v>
      </c>
      <c r="H369" s="2" t="s">
        <v>390</v>
      </c>
      <c r="I369" s="2" t="n">
        <v>2021</v>
      </c>
      <c r="J369" s="2" t="s">
        <v>474</v>
      </c>
      <c r="K369" s="2" t="n">
        <v>203</v>
      </c>
      <c r="L369" s="0" t="str">
        <f aca="false">VLOOKUP(K369,Залы!A:E,5,0)</f>
        <v>Балтика</v>
      </c>
    </row>
    <row r="370" customFormat="false" ht="15.75" hidden="true" customHeight="true" outlineLevel="0" collapsed="false">
      <c r="A370" s="2" t="n">
        <v>369</v>
      </c>
      <c r="B370" s="4" t="n">
        <v>44510</v>
      </c>
      <c r="C370" s="5" t="n">
        <v>0.666666666666667</v>
      </c>
      <c r="D370" s="2" t="s">
        <v>461</v>
      </c>
      <c r="E370" s="2" t="s">
        <v>462</v>
      </c>
      <c r="F370" s="2" t="s">
        <v>393</v>
      </c>
      <c r="G370" s="2" t="s">
        <v>385</v>
      </c>
      <c r="H370" s="2" t="s">
        <v>390</v>
      </c>
      <c r="I370" s="2" t="n">
        <v>2020</v>
      </c>
      <c r="J370" s="2" t="s">
        <v>387</v>
      </c>
      <c r="K370" s="2" t="n">
        <v>159</v>
      </c>
      <c r="L370" s="0" t="str">
        <f aca="false">VLOOKUP(K370,Залы!A:E,5,0)</f>
        <v>Люксор Гудзон</v>
      </c>
    </row>
    <row r="371" customFormat="false" ht="15.75" hidden="true" customHeight="true" outlineLevel="0" collapsed="false">
      <c r="A371" s="2" t="n">
        <v>370</v>
      </c>
      <c r="B371" s="4" t="n">
        <v>44450</v>
      </c>
      <c r="C371" s="5" t="n">
        <v>0.666666666666667</v>
      </c>
      <c r="D371" s="2" t="s">
        <v>506</v>
      </c>
      <c r="E371" s="2" t="s">
        <v>507</v>
      </c>
      <c r="F371" s="2" t="s">
        <v>393</v>
      </c>
      <c r="G371" s="2" t="s">
        <v>385</v>
      </c>
      <c r="H371" s="2" t="s">
        <v>390</v>
      </c>
      <c r="I371" s="2" t="n">
        <v>2021</v>
      </c>
      <c r="J371" s="2" t="s">
        <v>387</v>
      </c>
      <c r="K371" s="2" t="n">
        <v>15</v>
      </c>
      <c r="L371" s="0" t="str">
        <f aca="false">VLOOKUP(K371,Залы!A:E,5,0)</f>
        <v>Каро Фильм Южное Бутово</v>
      </c>
    </row>
    <row r="372" customFormat="false" ht="15.75" hidden="true" customHeight="true" outlineLevel="0" collapsed="false">
      <c r="A372" s="2" t="n">
        <v>371</v>
      </c>
      <c r="B372" s="4" t="n">
        <v>44474</v>
      </c>
      <c r="C372" s="5" t="n">
        <v>0.583333333333333</v>
      </c>
      <c r="D372" s="2" t="s">
        <v>480</v>
      </c>
      <c r="E372" s="2" t="s">
        <v>481</v>
      </c>
      <c r="F372" s="2" t="s">
        <v>393</v>
      </c>
      <c r="G372" s="2" t="s">
        <v>394</v>
      </c>
      <c r="H372" s="2" t="s">
        <v>386</v>
      </c>
      <c r="I372" s="2" t="n">
        <v>2021</v>
      </c>
      <c r="J372" s="2" t="s">
        <v>387</v>
      </c>
      <c r="K372" s="2" t="n">
        <v>87</v>
      </c>
      <c r="L372" s="0" t="str">
        <f aca="false">VLOOKUP(K372,Залы!A:E,5,0)</f>
        <v>Москино Искра</v>
      </c>
    </row>
    <row r="373" customFormat="false" ht="15.75" hidden="true" customHeight="true" outlineLevel="0" collapsed="false">
      <c r="A373" s="2" t="n">
        <v>372</v>
      </c>
      <c r="B373" s="4" t="n">
        <v>44467</v>
      </c>
      <c r="C373" s="5" t="n">
        <v>0.583333333333333</v>
      </c>
      <c r="D373" s="2" t="s">
        <v>410</v>
      </c>
      <c r="E373" s="2" t="s">
        <v>411</v>
      </c>
      <c r="F373" s="2" t="s">
        <v>384</v>
      </c>
      <c r="G373" s="2" t="s">
        <v>385</v>
      </c>
      <c r="H373" s="2" t="s">
        <v>390</v>
      </c>
      <c r="I373" s="2" t="n">
        <v>2019</v>
      </c>
      <c r="J373" s="2" t="s">
        <v>387</v>
      </c>
      <c r="K373" s="2" t="n">
        <v>56</v>
      </c>
      <c r="L373" s="0" t="str">
        <f aca="false">VLOOKUP(K373,Залы!A:E,5,0)</f>
        <v>Москино Молодёжный</v>
      </c>
    </row>
    <row r="374" customFormat="false" ht="15.75" hidden="true" customHeight="true" outlineLevel="0" collapsed="false">
      <c r="A374" s="2" t="n">
        <v>373</v>
      </c>
      <c r="B374" s="4" t="n">
        <v>44457</v>
      </c>
      <c r="C374" s="5" t="n">
        <v>0.5</v>
      </c>
      <c r="D374" s="2" t="s">
        <v>506</v>
      </c>
      <c r="E374" s="2" t="s">
        <v>507</v>
      </c>
      <c r="F374" s="2" t="s">
        <v>393</v>
      </c>
      <c r="G374" s="2" t="s">
        <v>385</v>
      </c>
      <c r="H374" s="2" t="s">
        <v>390</v>
      </c>
      <c r="I374" s="2" t="n">
        <v>2021</v>
      </c>
      <c r="J374" s="2" t="s">
        <v>387</v>
      </c>
      <c r="K374" s="2" t="n">
        <v>172</v>
      </c>
      <c r="L374" s="0" t="str">
        <f aca="false">VLOOKUP(K374,Залы!A:E,5,0)</f>
        <v>Москино Салют</v>
      </c>
    </row>
    <row r="375" customFormat="false" ht="15.75" hidden="true" customHeight="true" outlineLevel="0" collapsed="false">
      <c r="A375" s="2" t="n">
        <v>374</v>
      </c>
      <c r="B375" s="4" t="n">
        <v>44515</v>
      </c>
      <c r="C375" s="5" t="n">
        <v>0.5</v>
      </c>
      <c r="D375" s="2" t="s">
        <v>529</v>
      </c>
      <c r="E375" s="2" t="s">
        <v>530</v>
      </c>
      <c r="F375" s="2" t="s">
        <v>393</v>
      </c>
      <c r="G375" s="2" t="s">
        <v>385</v>
      </c>
      <c r="H375" s="2" t="s">
        <v>386</v>
      </c>
      <c r="I375" s="2" t="n">
        <v>2021</v>
      </c>
      <c r="J375" s="2" t="s">
        <v>387</v>
      </c>
      <c r="K375" s="2" t="n">
        <v>189</v>
      </c>
      <c r="L375" s="0" t="str">
        <f aca="false">VLOOKUP(K375,Залы!A:E,5,0)</f>
        <v>Каро Ангара</v>
      </c>
    </row>
    <row r="376" customFormat="false" ht="15.75" hidden="true" customHeight="true" outlineLevel="0" collapsed="false">
      <c r="A376" s="2" t="n">
        <v>375</v>
      </c>
      <c r="B376" s="4" t="n">
        <v>44448</v>
      </c>
      <c r="C376" s="5" t="n">
        <v>0.916666666666667</v>
      </c>
      <c r="D376" s="2" t="s">
        <v>464</v>
      </c>
      <c r="E376" s="2" t="s">
        <v>465</v>
      </c>
      <c r="F376" s="2" t="s">
        <v>393</v>
      </c>
      <c r="G376" s="2" t="s">
        <v>385</v>
      </c>
      <c r="H376" s="2" t="s">
        <v>386</v>
      </c>
      <c r="I376" s="2" t="n">
        <v>2021</v>
      </c>
      <c r="J376" s="2" t="s">
        <v>387</v>
      </c>
      <c r="K376" s="2" t="n">
        <v>85</v>
      </c>
      <c r="L376" s="0" t="str">
        <f aca="false">VLOOKUP(K376,Залы!A:E,5,0)</f>
        <v>Москино Вымпел</v>
      </c>
    </row>
    <row r="377" customFormat="false" ht="15.75" hidden="true" customHeight="true" outlineLevel="0" collapsed="false">
      <c r="A377" s="2" t="n">
        <v>376</v>
      </c>
      <c r="B377" s="4" t="n">
        <v>44443</v>
      </c>
      <c r="C377" s="5" t="n">
        <v>0.416666666666667</v>
      </c>
      <c r="D377" s="2" t="s">
        <v>423</v>
      </c>
      <c r="E377" s="2" t="s">
        <v>424</v>
      </c>
      <c r="F377" s="2" t="s">
        <v>393</v>
      </c>
      <c r="G377" s="2" t="s">
        <v>385</v>
      </c>
      <c r="H377" s="2" t="s">
        <v>390</v>
      </c>
      <c r="I377" s="2" t="n">
        <v>2020</v>
      </c>
      <c r="J377" s="2" t="s">
        <v>387</v>
      </c>
      <c r="K377" s="2" t="n">
        <v>91</v>
      </c>
      <c r="L377" s="0" t="str">
        <f aca="false">VLOOKUP(K377,Залы!A:E,5,0)</f>
        <v>Каро Саларис</v>
      </c>
    </row>
    <row r="378" customFormat="false" ht="15.75" hidden="true" customHeight="true" outlineLevel="0" collapsed="false">
      <c r="A378" s="2" t="n">
        <v>377</v>
      </c>
      <c r="B378" s="4" t="n">
        <v>44468</v>
      </c>
      <c r="C378" s="5" t="n">
        <v>0.75</v>
      </c>
      <c r="D378" s="2" t="s">
        <v>432</v>
      </c>
      <c r="E378" s="2" t="s">
        <v>433</v>
      </c>
      <c r="F378" s="2" t="s">
        <v>393</v>
      </c>
      <c r="G378" s="2" t="s">
        <v>434</v>
      </c>
      <c r="H378" s="2" t="s">
        <v>390</v>
      </c>
      <c r="I378" s="2" t="n">
        <v>2021</v>
      </c>
      <c r="J378" s="2" t="s">
        <v>387</v>
      </c>
      <c r="K378" s="2" t="n">
        <v>182</v>
      </c>
      <c r="L378" s="0" t="str">
        <f aca="false">VLOOKUP(K378,Залы!A:E,5,0)</f>
        <v>Каро Саларис</v>
      </c>
    </row>
    <row r="379" customFormat="false" ht="15.75" hidden="true" customHeight="true" outlineLevel="0" collapsed="false">
      <c r="A379" s="2" t="n">
        <v>378</v>
      </c>
      <c r="B379" s="4" t="n">
        <v>44456</v>
      </c>
      <c r="C379" s="5" t="n">
        <v>0.333333333333333</v>
      </c>
      <c r="D379" s="2" t="s">
        <v>516</v>
      </c>
      <c r="E379" s="2" t="s">
        <v>517</v>
      </c>
      <c r="F379" s="2" t="s">
        <v>393</v>
      </c>
      <c r="G379" s="2" t="s">
        <v>385</v>
      </c>
      <c r="H379" s="2" t="s">
        <v>390</v>
      </c>
      <c r="I379" s="2" t="n">
        <v>2021</v>
      </c>
      <c r="J379" s="2" t="s">
        <v>387</v>
      </c>
      <c r="K379" s="2" t="n">
        <v>163</v>
      </c>
      <c r="L379" s="0" t="str">
        <f aca="false">VLOOKUP(K379,Залы!A:E,5,0)</f>
        <v>Каро Фильм Тёплый Стан</v>
      </c>
    </row>
    <row r="380" customFormat="false" ht="15.75" hidden="true" customHeight="true" outlineLevel="0" collapsed="false">
      <c r="A380" s="2" t="n">
        <v>379</v>
      </c>
      <c r="B380" s="4" t="n">
        <v>44498</v>
      </c>
      <c r="C380" s="5" t="n">
        <v>0.666666666666667</v>
      </c>
      <c r="D380" s="2" t="s">
        <v>452</v>
      </c>
      <c r="E380" s="2" t="s">
        <v>453</v>
      </c>
      <c r="F380" s="2" t="s">
        <v>384</v>
      </c>
      <c r="G380" s="2" t="s">
        <v>385</v>
      </c>
      <c r="H380" s="2" t="s">
        <v>386</v>
      </c>
      <c r="I380" s="2" t="n">
        <v>2021</v>
      </c>
      <c r="J380" s="2" t="s">
        <v>387</v>
      </c>
      <c r="K380" s="2" t="n">
        <v>195</v>
      </c>
      <c r="L380" s="0" t="str">
        <f aca="false">VLOOKUP(K380,Залы!A:E,5,0)</f>
        <v>Каро Фильм Sky 17</v>
      </c>
    </row>
    <row r="381" customFormat="false" ht="15.75" hidden="true" customHeight="true" outlineLevel="0" collapsed="false">
      <c r="A381" s="2" t="n">
        <v>380</v>
      </c>
      <c r="B381" s="4" t="n">
        <v>44499</v>
      </c>
      <c r="C381" s="5" t="n">
        <v>0.833333333333333</v>
      </c>
      <c r="D381" s="2" t="s">
        <v>418</v>
      </c>
      <c r="E381" s="2" t="s">
        <v>419</v>
      </c>
      <c r="F381" s="2" t="s">
        <v>393</v>
      </c>
      <c r="G381" s="2" t="s">
        <v>420</v>
      </c>
      <c r="H381" s="2" t="s">
        <v>421</v>
      </c>
      <c r="I381" s="2" t="s">
        <v>422</v>
      </c>
      <c r="J381" s="2" t="s">
        <v>387</v>
      </c>
      <c r="K381" s="2" t="n">
        <v>215</v>
      </c>
      <c r="L381" s="0" t="str">
        <f aca="false">VLOOKUP(K381,Залы!A:E,5,0)</f>
        <v>Люксор Гудзон</v>
      </c>
    </row>
    <row r="382" customFormat="false" ht="15.75" hidden="true" customHeight="true" outlineLevel="0" collapsed="false">
      <c r="A382" s="2" t="n">
        <v>381</v>
      </c>
      <c r="B382" s="4" t="n">
        <v>44478</v>
      </c>
      <c r="C382" s="5" t="n">
        <v>0.583333333333333</v>
      </c>
      <c r="D382" s="2" t="s">
        <v>524</v>
      </c>
      <c r="E382" s="2" t="s">
        <v>525</v>
      </c>
      <c r="F382" s="2" t="s">
        <v>384</v>
      </c>
      <c r="G382" s="2" t="s">
        <v>385</v>
      </c>
      <c r="H382" s="2" t="s">
        <v>390</v>
      </c>
      <c r="I382" s="2" t="n">
        <v>2021</v>
      </c>
      <c r="J382" s="2" t="s">
        <v>526</v>
      </c>
      <c r="K382" s="2" t="n">
        <v>55</v>
      </c>
      <c r="L382" s="0" t="str">
        <f aca="false">VLOOKUP(K382,Залы!A:E,5,0)</f>
        <v>Каро Фильм Атриум</v>
      </c>
    </row>
    <row r="383" customFormat="false" ht="15.75" hidden="true" customHeight="true" outlineLevel="0" collapsed="false">
      <c r="A383" s="2" t="n">
        <v>382</v>
      </c>
      <c r="B383" s="4" t="n">
        <v>44441</v>
      </c>
      <c r="C383" s="5" t="n">
        <v>0.75</v>
      </c>
      <c r="D383" s="2" t="s">
        <v>482</v>
      </c>
      <c r="E383" s="2" t="s">
        <v>396</v>
      </c>
      <c r="F383" s="2" t="s">
        <v>384</v>
      </c>
      <c r="G383" s="2" t="s">
        <v>385</v>
      </c>
      <c r="H383" s="2" t="s">
        <v>397</v>
      </c>
      <c r="I383" s="2" t="n">
        <v>1985</v>
      </c>
      <c r="J383" s="2" t="s">
        <v>399</v>
      </c>
      <c r="K383" s="2" t="n">
        <v>187</v>
      </c>
      <c r="L383" s="0" t="str">
        <f aca="false">VLOOKUP(K383,Залы!A:E,5,0)</f>
        <v>Каро Саларис</v>
      </c>
    </row>
    <row r="384" customFormat="false" ht="15.75" hidden="true" customHeight="true" outlineLevel="0" collapsed="false">
      <c r="A384" s="2" t="n">
        <v>383</v>
      </c>
      <c r="B384" s="4" t="n">
        <v>44475</v>
      </c>
      <c r="C384" s="5" t="n">
        <v>0.5</v>
      </c>
      <c r="D384" s="2" t="s">
        <v>538</v>
      </c>
      <c r="E384" s="2" t="s">
        <v>539</v>
      </c>
      <c r="F384" s="2" t="s">
        <v>393</v>
      </c>
      <c r="G384" s="2" t="s">
        <v>394</v>
      </c>
      <c r="H384" s="2" t="s">
        <v>386</v>
      </c>
      <c r="I384" s="2" t="n">
        <v>2021</v>
      </c>
      <c r="J384" s="2" t="s">
        <v>387</v>
      </c>
      <c r="K384" s="2" t="n">
        <v>133</v>
      </c>
      <c r="L384" s="0" t="str">
        <f aca="false">VLOOKUP(K384,Залы!A:E,5,0)</f>
        <v>ГУМ Кинозал</v>
      </c>
    </row>
    <row r="385" customFormat="false" ht="15.75" hidden="true" customHeight="true" outlineLevel="0" collapsed="false">
      <c r="A385" s="2" t="n">
        <v>384</v>
      </c>
      <c r="B385" s="4" t="n">
        <v>44509</v>
      </c>
      <c r="C385" s="5" t="n">
        <v>0.416666666666667</v>
      </c>
      <c r="D385" s="2" t="s">
        <v>520</v>
      </c>
      <c r="E385" s="2" t="s">
        <v>521</v>
      </c>
      <c r="F385" s="2" t="s">
        <v>384</v>
      </c>
      <c r="G385" s="2" t="s">
        <v>385</v>
      </c>
      <c r="H385" s="2" t="s">
        <v>390</v>
      </c>
      <c r="I385" s="2" t="n">
        <v>2021</v>
      </c>
      <c r="J385" s="2" t="s">
        <v>456</v>
      </c>
      <c r="K385" s="2" t="n">
        <v>103</v>
      </c>
      <c r="L385" s="0" t="str">
        <f aca="false">VLOOKUP(K385,Залы!A:E,5,0)</f>
        <v>Иллюзион</v>
      </c>
    </row>
    <row r="386" customFormat="false" ht="15.75" hidden="true" customHeight="true" outlineLevel="0" collapsed="false">
      <c r="A386" s="2" t="n">
        <v>385</v>
      </c>
      <c r="B386" s="4" t="n">
        <v>44444</v>
      </c>
      <c r="C386" s="5" t="n">
        <v>0.333333333333333</v>
      </c>
      <c r="D386" s="2" t="s">
        <v>457</v>
      </c>
      <c r="E386" s="2" t="s">
        <v>458</v>
      </c>
      <c r="F386" s="2" t="s">
        <v>384</v>
      </c>
      <c r="G386" s="2" t="s">
        <v>385</v>
      </c>
      <c r="H386" s="2" t="s">
        <v>390</v>
      </c>
      <c r="I386" s="2" t="n">
        <v>2021</v>
      </c>
      <c r="J386" s="2" t="s">
        <v>387</v>
      </c>
      <c r="K386" s="2" t="n">
        <v>141</v>
      </c>
      <c r="L386" s="0" t="str">
        <f aca="false">VLOOKUP(K386,Залы!A:E,5,0)</f>
        <v>Каро Фильм Sky 17</v>
      </c>
    </row>
    <row r="387" customFormat="false" ht="15.75" hidden="true" customHeight="true" outlineLevel="0" collapsed="false">
      <c r="A387" s="2" t="n">
        <v>386</v>
      </c>
      <c r="B387" s="4" t="n">
        <v>44454</v>
      </c>
      <c r="C387" s="5" t="n">
        <v>0.416666666666667</v>
      </c>
      <c r="D387" s="2" t="s">
        <v>527</v>
      </c>
      <c r="E387" s="2" t="s">
        <v>528</v>
      </c>
      <c r="F387" s="2" t="s">
        <v>384</v>
      </c>
      <c r="G387" s="2" t="s">
        <v>385</v>
      </c>
      <c r="H387" s="2" t="s">
        <v>386</v>
      </c>
      <c r="I387" s="2" t="n">
        <v>2021</v>
      </c>
      <c r="J387" s="2" t="s">
        <v>387</v>
      </c>
      <c r="K387" s="2" t="n">
        <v>1</v>
      </c>
      <c r="L387" s="0" t="str">
        <f aca="false">VLOOKUP(K387,Залы!A:E,5,0)</f>
        <v>Каро Фильм Щука</v>
      </c>
    </row>
    <row r="388" customFormat="false" ht="15.75" hidden="true" customHeight="true" outlineLevel="0" collapsed="false">
      <c r="A388" s="2" t="n">
        <v>387</v>
      </c>
      <c r="B388" s="4" t="n">
        <v>44517</v>
      </c>
      <c r="C388" s="5" t="n">
        <v>0.75</v>
      </c>
      <c r="D388" s="2" t="s">
        <v>423</v>
      </c>
      <c r="E388" s="2" t="s">
        <v>424</v>
      </c>
      <c r="F388" s="2" t="s">
        <v>393</v>
      </c>
      <c r="G388" s="2" t="s">
        <v>385</v>
      </c>
      <c r="H388" s="2" t="s">
        <v>390</v>
      </c>
      <c r="I388" s="2" t="n">
        <v>2020</v>
      </c>
      <c r="J388" s="2" t="s">
        <v>387</v>
      </c>
      <c r="K388" s="2" t="n">
        <v>14</v>
      </c>
      <c r="L388" s="0" t="str">
        <f aca="false">VLOOKUP(K388,Залы!A:E,5,0)</f>
        <v>Каро Фильм на Вернадского</v>
      </c>
    </row>
    <row r="389" customFormat="false" ht="15.75" hidden="true" customHeight="true" outlineLevel="0" collapsed="false">
      <c r="A389" s="2" t="n">
        <v>388</v>
      </c>
      <c r="B389" s="4" t="n">
        <v>44476</v>
      </c>
      <c r="C389" s="5" t="n">
        <v>0.333333333333333</v>
      </c>
      <c r="D389" s="2" t="s">
        <v>468</v>
      </c>
      <c r="E389" s="2" t="s">
        <v>469</v>
      </c>
      <c r="F389" s="2" t="s">
        <v>384</v>
      </c>
      <c r="G389" s="2" t="s">
        <v>420</v>
      </c>
      <c r="H389" s="2" t="s">
        <v>397</v>
      </c>
      <c r="I389" s="2" t="n">
        <v>2015</v>
      </c>
      <c r="J389" s="2" t="s">
        <v>470</v>
      </c>
      <c r="K389" s="2" t="n">
        <v>113</v>
      </c>
      <c r="L389" s="0" t="str">
        <f aca="false">VLOOKUP(K389,Залы!A:E,5,0)</f>
        <v>Каро Фильм Тёплый Стан</v>
      </c>
    </row>
    <row r="390" customFormat="false" ht="15.75" hidden="true" customHeight="true" outlineLevel="0" collapsed="false">
      <c r="A390" s="2" t="n">
        <v>389</v>
      </c>
      <c r="B390" s="4" t="n">
        <v>44525</v>
      </c>
      <c r="C390" s="5" t="n">
        <v>0.916666666666667</v>
      </c>
      <c r="D390" s="2" t="s">
        <v>407</v>
      </c>
      <c r="E390" s="2" t="s">
        <v>408</v>
      </c>
      <c r="F390" s="2" t="s">
        <v>393</v>
      </c>
      <c r="G390" s="2" t="s">
        <v>385</v>
      </c>
      <c r="H390" s="2" t="s">
        <v>390</v>
      </c>
      <c r="I390" s="2" t="n">
        <v>2021</v>
      </c>
      <c r="J390" s="2" t="s">
        <v>387</v>
      </c>
      <c r="K390" s="2" t="n">
        <v>141</v>
      </c>
      <c r="L390" s="0" t="str">
        <f aca="false">VLOOKUP(K390,Залы!A:E,5,0)</f>
        <v>Каро Фильм Sky 17</v>
      </c>
    </row>
    <row r="391" customFormat="false" ht="15.75" hidden="true" customHeight="true" outlineLevel="0" collapsed="false">
      <c r="A391" s="2" t="n">
        <v>390</v>
      </c>
      <c r="B391" s="4" t="n">
        <v>44443</v>
      </c>
      <c r="C391" s="5" t="n">
        <v>0.583333333333333</v>
      </c>
      <c r="D391" s="2" t="s">
        <v>506</v>
      </c>
      <c r="E391" s="2" t="s">
        <v>507</v>
      </c>
      <c r="F391" s="2" t="s">
        <v>393</v>
      </c>
      <c r="G391" s="2" t="s">
        <v>385</v>
      </c>
      <c r="H391" s="2" t="s">
        <v>390</v>
      </c>
      <c r="I391" s="2" t="n">
        <v>2021</v>
      </c>
      <c r="J391" s="2" t="s">
        <v>387</v>
      </c>
      <c r="K391" s="2" t="n">
        <v>71</v>
      </c>
      <c r="L391" s="0" t="str">
        <f aca="false">VLOOKUP(K391,Залы!A:E,5,0)</f>
        <v>Каро на Шереметьевской</v>
      </c>
    </row>
    <row r="392" customFormat="false" ht="15.75" hidden="true" customHeight="true" outlineLevel="0" collapsed="false">
      <c r="A392" s="2" t="n">
        <v>391</v>
      </c>
      <c r="B392" s="4" t="n">
        <v>44486</v>
      </c>
      <c r="C392" s="5" t="n">
        <v>0.833333333333333</v>
      </c>
      <c r="D392" s="2" t="s">
        <v>437</v>
      </c>
      <c r="E392" s="2" t="s">
        <v>438</v>
      </c>
      <c r="F392" s="2" t="s">
        <v>384</v>
      </c>
      <c r="G392" s="2" t="s">
        <v>434</v>
      </c>
      <c r="H392" s="2" t="s">
        <v>390</v>
      </c>
      <c r="I392" s="2" t="n">
        <v>2021</v>
      </c>
      <c r="J392" s="2" t="s">
        <v>387</v>
      </c>
      <c r="K392" s="2" t="n">
        <v>140</v>
      </c>
      <c r="L392" s="0" t="str">
        <f aca="false">VLOOKUP(K392,Залы!A:E,5,0)</f>
        <v>Каро Фильм Атриум</v>
      </c>
    </row>
    <row r="393" customFormat="false" ht="15.75" hidden="true" customHeight="true" outlineLevel="0" collapsed="false">
      <c r="A393" s="2" t="n">
        <v>392</v>
      </c>
      <c r="B393" s="4" t="n">
        <v>44511</v>
      </c>
      <c r="C393" s="5" t="n">
        <v>0.333333333333333</v>
      </c>
      <c r="D393" s="2" t="s">
        <v>415</v>
      </c>
      <c r="E393" s="2" t="s">
        <v>396</v>
      </c>
      <c r="F393" s="2" t="s">
        <v>384</v>
      </c>
      <c r="G393" s="2" t="s">
        <v>385</v>
      </c>
      <c r="H393" s="2" t="s">
        <v>386</v>
      </c>
      <c r="I393" s="2" t="n">
        <v>1962</v>
      </c>
      <c r="J393" s="2" t="s">
        <v>399</v>
      </c>
      <c r="K393" s="2" t="n">
        <v>156</v>
      </c>
      <c r="L393" s="0" t="str">
        <f aca="false">VLOOKUP(K393,Залы!A:E,5,0)</f>
        <v>Бумеранг на Варшавской</v>
      </c>
    </row>
    <row r="394" customFormat="false" ht="15.75" hidden="true" customHeight="true" outlineLevel="0" collapsed="false">
      <c r="A394" s="2" t="n">
        <v>393</v>
      </c>
      <c r="B394" s="4" t="n">
        <v>44504</v>
      </c>
      <c r="C394" s="5" t="n">
        <v>0.666666666666667</v>
      </c>
      <c r="D394" s="2" t="s">
        <v>391</v>
      </c>
      <c r="E394" s="2" t="s">
        <v>392</v>
      </c>
      <c r="F394" s="2" t="s">
        <v>393</v>
      </c>
      <c r="G394" s="2" t="s">
        <v>394</v>
      </c>
      <c r="H394" s="2" t="s">
        <v>386</v>
      </c>
      <c r="I394" s="2" t="n">
        <v>2021</v>
      </c>
      <c r="J394" s="2" t="s">
        <v>387</v>
      </c>
      <c r="K394" s="2" t="n">
        <v>154</v>
      </c>
      <c r="L394" s="0" t="str">
        <f aca="false">VLOOKUP(K394,Залы!A:E,5,0)</f>
        <v>Каро Фильм Тёплый Стан</v>
      </c>
    </row>
    <row r="395" customFormat="false" ht="15.75" hidden="true" customHeight="true" outlineLevel="0" collapsed="false">
      <c r="A395" s="2" t="n">
        <v>394</v>
      </c>
      <c r="B395" s="4" t="n">
        <v>44455</v>
      </c>
      <c r="C395" s="5" t="n">
        <v>0.833333333333333</v>
      </c>
      <c r="D395" s="2" t="s">
        <v>529</v>
      </c>
      <c r="E395" s="2" t="s">
        <v>530</v>
      </c>
      <c r="F395" s="2" t="s">
        <v>393</v>
      </c>
      <c r="G395" s="2" t="s">
        <v>385</v>
      </c>
      <c r="H395" s="2" t="s">
        <v>386</v>
      </c>
      <c r="I395" s="2" t="n">
        <v>2021</v>
      </c>
      <c r="J395" s="2" t="s">
        <v>387</v>
      </c>
      <c r="K395" s="2" t="n">
        <v>124</v>
      </c>
      <c r="L395" s="0" t="str">
        <f aca="false">VLOOKUP(K395,Залы!A:E,5,0)</f>
        <v>Каро на Шереметьевской</v>
      </c>
    </row>
    <row r="396" customFormat="false" ht="15.75" hidden="true" customHeight="true" outlineLevel="0" collapsed="false">
      <c r="A396" s="2" t="n">
        <v>395</v>
      </c>
      <c r="B396" s="4" t="n">
        <v>44497</v>
      </c>
      <c r="C396" s="5" t="n">
        <v>0.5</v>
      </c>
      <c r="D396" s="2" t="s">
        <v>520</v>
      </c>
      <c r="E396" s="2" t="s">
        <v>521</v>
      </c>
      <c r="F396" s="2" t="s">
        <v>384</v>
      </c>
      <c r="G396" s="2" t="s">
        <v>385</v>
      </c>
      <c r="H396" s="2" t="s">
        <v>390</v>
      </c>
      <c r="I396" s="2" t="n">
        <v>2021</v>
      </c>
      <c r="J396" s="2" t="s">
        <v>456</v>
      </c>
      <c r="K396" s="2" t="n">
        <v>128</v>
      </c>
      <c r="L396" s="0" t="str">
        <f aca="false">VLOOKUP(K396,Залы!A:E,5,0)</f>
        <v>Иллюзион</v>
      </c>
    </row>
    <row r="397" customFormat="false" ht="15.75" hidden="true" customHeight="true" outlineLevel="0" collapsed="false">
      <c r="A397" s="2" t="n">
        <v>396</v>
      </c>
      <c r="B397" s="4" t="n">
        <v>44476</v>
      </c>
      <c r="C397" s="5" t="n">
        <v>0.833333333333333</v>
      </c>
      <c r="D397" s="2" t="s">
        <v>405</v>
      </c>
      <c r="E397" s="2" t="s">
        <v>406</v>
      </c>
      <c r="F397" s="2" t="s">
        <v>384</v>
      </c>
      <c r="G397" s="2" t="s">
        <v>385</v>
      </c>
      <c r="H397" s="2" t="s">
        <v>390</v>
      </c>
      <c r="I397" s="2" t="n">
        <v>2021</v>
      </c>
      <c r="J397" s="2" t="s">
        <v>387</v>
      </c>
      <c r="K397" s="2" t="n">
        <v>16</v>
      </c>
      <c r="L397" s="0" t="str">
        <f aca="false">VLOOKUP(K397,Залы!A:E,5,0)</f>
        <v>Каро Фильм Щука</v>
      </c>
    </row>
    <row r="398" customFormat="false" ht="15.75" hidden="true" customHeight="true" outlineLevel="0" collapsed="false">
      <c r="A398" s="2" t="n">
        <v>397</v>
      </c>
      <c r="B398" s="4" t="n">
        <v>44498</v>
      </c>
      <c r="C398" s="5" t="n">
        <v>0.666666666666667</v>
      </c>
      <c r="D398" s="2" t="s">
        <v>407</v>
      </c>
      <c r="E398" s="2" t="s">
        <v>408</v>
      </c>
      <c r="F398" s="2" t="s">
        <v>393</v>
      </c>
      <c r="G398" s="2" t="s">
        <v>385</v>
      </c>
      <c r="H398" s="2" t="s">
        <v>390</v>
      </c>
      <c r="I398" s="2" t="n">
        <v>2021</v>
      </c>
      <c r="J398" s="2" t="s">
        <v>387</v>
      </c>
      <c r="K398" s="2" t="n">
        <v>67</v>
      </c>
      <c r="L398" s="0" t="str">
        <f aca="false">VLOOKUP(K398,Залы!A:E,5,0)</f>
        <v>Каро Фильм Sky 17</v>
      </c>
    </row>
    <row r="399" customFormat="false" ht="15.75" hidden="true" customHeight="true" outlineLevel="0" collapsed="false">
      <c r="A399" s="2" t="n">
        <v>398</v>
      </c>
      <c r="B399" s="4" t="n">
        <v>44470</v>
      </c>
      <c r="C399" s="5" t="n">
        <v>0.75</v>
      </c>
      <c r="D399" s="2" t="s">
        <v>412</v>
      </c>
      <c r="E399" s="2" t="s">
        <v>413</v>
      </c>
      <c r="F399" s="2" t="s">
        <v>414</v>
      </c>
      <c r="G399" s="2" t="s">
        <v>394</v>
      </c>
      <c r="H399" s="2" t="s">
        <v>386</v>
      </c>
      <c r="I399" s="2" t="n">
        <v>2021</v>
      </c>
      <c r="J399" s="2" t="s">
        <v>387</v>
      </c>
      <c r="K399" s="2" t="n">
        <v>38</v>
      </c>
      <c r="L399" s="0" t="str">
        <f aca="false">VLOOKUP(K399,Залы!A:E,5,0)</f>
        <v>Пять звёзд на Павелецкой</v>
      </c>
    </row>
    <row r="400" customFormat="false" ht="15.75" hidden="true" customHeight="true" outlineLevel="0" collapsed="false">
      <c r="A400" s="2" t="n">
        <v>399</v>
      </c>
      <c r="B400" s="4" t="n">
        <v>44452</v>
      </c>
      <c r="C400" s="5" t="n">
        <v>0.75</v>
      </c>
      <c r="D400" s="2" t="s">
        <v>506</v>
      </c>
      <c r="E400" s="2" t="s">
        <v>507</v>
      </c>
      <c r="F400" s="2" t="s">
        <v>393</v>
      </c>
      <c r="G400" s="2" t="s">
        <v>385</v>
      </c>
      <c r="H400" s="2" t="s">
        <v>390</v>
      </c>
      <c r="I400" s="2" t="n">
        <v>2021</v>
      </c>
      <c r="J400" s="2" t="s">
        <v>387</v>
      </c>
      <c r="K400" s="2" t="n">
        <v>74</v>
      </c>
      <c r="L400" s="0" t="str">
        <f aca="false">VLOOKUP(K400,Залы!A:E,5,0)</f>
        <v>Релизпарк Зеленоград</v>
      </c>
    </row>
    <row r="401" customFormat="false" ht="15.75" hidden="true" customHeight="true" outlineLevel="0" collapsed="false">
      <c r="A401" s="2" t="n">
        <v>400</v>
      </c>
      <c r="B401" s="4" t="n">
        <v>44520</v>
      </c>
      <c r="C401" s="5" t="n">
        <v>0.5</v>
      </c>
      <c r="D401" s="2" t="s">
        <v>450</v>
      </c>
      <c r="E401" s="2" t="s">
        <v>451</v>
      </c>
      <c r="F401" s="2" t="s">
        <v>393</v>
      </c>
      <c r="G401" s="2" t="s">
        <v>394</v>
      </c>
      <c r="H401" s="2" t="s">
        <v>386</v>
      </c>
      <c r="I401" s="2" t="n">
        <v>2021</v>
      </c>
      <c r="J401" s="2" t="s">
        <v>387</v>
      </c>
      <c r="K401" s="2" t="n">
        <v>37</v>
      </c>
      <c r="L401" s="0" t="str">
        <f aca="false">VLOOKUP(K401,Залы!A:E,5,0)</f>
        <v>Пять звёзд на Новокузнецкой</v>
      </c>
    </row>
    <row r="402" customFormat="false" ht="15.75" hidden="true" customHeight="true" outlineLevel="0" collapsed="false">
      <c r="A402" s="2" t="n">
        <v>401</v>
      </c>
      <c r="B402" s="4" t="n">
        <v>44512</v>
      </c>
      <c r="C402" s="5" t="n">
        <v>0.833333333333333</v>
      </c>
      <c r="D402" s="2" t="s">
        <v>444</v>
      </c>
      <c r="E402" s="2" t="s">
        <v>445</v>
      </c>
      <c r="F402" s="2" t="s">
        <v>393</v>
      </c>
      <c r="G402" s="2" t="s">
        <v>385</v>
      </c>
      <c r="H402" s="2" t="s">
        <v>390</v>
      </c>
      <c r="I402" s="2" t="n">
        <v>2021</v>
      </c>
      <c r="J402" s="2" t="s">
        <v>387</v>
      </c>
      <c r="K402" s="2" t="n">
        <v>77</v>
      </c>
      <c r="L402" s="0" t="str">
        <f aca="false">VLOOKUP(K402,Залы!A:E,5,0)</f>
        <v>Октябрь</v>
      </c>
    </row>
    <row r="403" customFormat="false" ht="15.75" hidden="true" customHeight="true" outlineLevel="0" collapsed="false">
      <c r="A403" s="2" t="n">
        <v>402</v>
      </c>
      <c r="B403" s="4" t="n">
        <v>44442</v>
      </c>
      <c r="C403" s="5" t="n">
        <v>0.833333333333333</v>
      </c>
      <c r="D403" s="2" t="s">
        <v>511</v>
      </c>
      <c r="E403" s="2" t="s">
        <v>512</v>
      </c>
      <c r="F403" s="2" t="s">
        <v>384</v>
      </c>
      <c r="G403" s="2" t="s">
        <v>385</v>
      </c>
      <c r="H403" s="2" t="s">
        <v>390</v>
      </c>
      <c r="I403" s="2" t="n">
        <v>1988</v>
      </c>
      <c r="J403" s="2" t="s">
        <v>513</v>
      </c>
      <c r="K403" s="2" t="n">
        <v>27</v>
      </c>
      <c r="L403" s="0" t="str">
        <f aca="false">VLOOKUP(K403,Залы!A:E,5,0)</f>
        <v>Каро Фильм Sky 17</v>
      </c>
    </row>
    <row r="404" customFormat="false" ht="15.75" hidden="true" customHeight="true" outlineLevel="0" collapsed="false">
      <c r="A404" s="2" t="n">
        <v>403</v>
      </c>
      <c r="B404" s="4" t="n">
        <v>44446</v>
      </c>
      <c r="C404" s="5" t="n">
        <v>0.416666666666667</v>
      </c>
      <c r="D404" s="2" t="s">
        <v>418</v>
      </c>
      <c r="E404" s="2" t="s">
        <v>419</v>
      </c>
      <c r="F404" s="2" t="s">
        <v>393</v>
      </c>
      <c r="G404" s="2" t="s">
        <v>420</v>
      </c>
      <c r="H404" s="2" t="s">
        <v>421</v>
      </c>
      <c r="I404" s="2" t="s">
        <v>422</v>
      </c>
      <c r="J404" s="2" t="s">
        <v>387</v>
      </c>
      <c r="K404" s="2" t="n">
        <v>104</v>
      </c>
      <c r="L404" s="0" t="str">
        <f aca="false">VLOOKUP(K404,Залы!A:E,5,0)</f>
        <v>Каро Фильм Щука</v>
      </c>
    </row>
    <row r="405" customFormat="false" ht="15.75" hidden="true" customHeight="true" outlineLevel="0" collapsed="false">
      <c r="A405" s="2" t="n">
        <v>404</v>
      </c>
      <c r="B405" s="4" t="n">
        <v>44502</v>
      </c>
      <c r="C405" s="5" t="n">
        <v>0.583333333333333</v>
      </c>
      <c r="D405" s="2" t="s">
        <v>540</v>
      </c>
      <c r="E405" s="2" t="s">
        <v>541</v>
      </c>
      <c r="F405" s="2" t="s">
        <v>393</v>
      </c>
      <c r="G405" s="2" t="s">
        <v>385</v>
      </c>
      <c r="H405" s="2" t="s">
        <v>386</v>
      </c>
      <c r="I405" s="2" t="n">
        <v>2021</v>
      </c>
      <c r="J405" s="2" t="s">
        <v>387</v>
      </c>
      <c r="K405" s="2" t="n">
        <v>14</v>
      </c>
      <c r="L405" s="0" t="str">
        <f aca="false">VLOOKUP(K405,Залы!A:E,5,0)</f>
        <v>Каро Фильм на Вернадского</v>
      </c>
    </row>
    <row r="406" customFormat="false" ht="15.75" hidden="false" customHeight="true" outlineLevel="0" collapsed="false">
      <c r="A406" s="2" t="n">
        <v>904</v>
      </c>
      <c r="B406" s="4" t="n">
        <v>44471</v>
      </c>
      <c r="C406" s="5" t="n">
        <v>0.333333333333333</v>
      </c>
      <c r="D406" s="2" t="s">
        <v>391</v>
      </c>
      <c r="E406" s="2" t="s">
        <v>392</v>
      </c>
      <c r="F406" s="2" t="s">
        <v>393</v>
      </c>
      <c r="G406" s="2" t="s">
        <v>394</v>
      </c>
      <c r="H406" s="2" t="s">
        <v>386</v>
      </c>
      <c r="I406" s="2" t="n">
        <v>2021</v>
      </c>
      <c r="J406" s="2" t="s">
        <v>387</v>
      </c>
      <c r="K406" s="2" t="n">
        <v>77</v>
      </c>
      <c r="L406" s="0" t="str">
        <f aca="false">VLOOKUP(K406,Залы!A:E,5,0)</f>
        <v>Октябрь</v>
      </c>
    </row>
    <row r="407" customFormat="false" ht="15.75" hidden="true" customHeight="true" outlineLevel="0" collapsed="false">
      <c r="A407" s="2" t="n">
        <v>406</v>
      </c>
      <c r="B407" s="4" t="n">
        <v>44524</v>
      </c>
      <c r="C407" s="5" t="n">
        <v>0.833333333333333</v>
      </c>
      <c r="D407" s="2" t="s">
        <v>454</v>
      </c>
      <c r="E407" s="2" t="s">
        <v>455</v>
      </c>
      <c r="F407" s="2" t="s">
        <v>393</v>
      </c>
      <c r="G407" s="2" t="s">
        <v>385</v>
      </c>
      <c r="H407" s="2" t="s">
        <v>390</v>
      </c>
      <c r="I407" s="2" t="n">
        <v>2011</v>
      </c>
      <c r="J407" s="2" t="s">
        <v>456</v>
      </c>
      <c r="K407" s="2" t="n">
        <v>45</v>
      </c>
      <c r="L407" s="0" t="str">
        <f aca="false">VLOOKUP(K407,Залы!A:E,5,0)</f>
        <v>Релизпарк Зеленоград</v>
      </c>
    </row>
    <row r="408" customFormat="false" ht="15.75" hidden="true" customHeight="true" outlineLevel="0" collapsed="false">
      <c r="A408" s="2" t="n">
        <v>407</v>
      </c>
      <c r="B408" s="4" t="n">
        <v>44501</v>
      </c>
      <c r="C408" s="5" t="n">
        <v>0.75</v>
      </c>
      <c r="D408" s="2" t="s">
        <v>497</v>
      </c>
      <c r="E408" s="2" t="s">
        <v>498</v>
      </c>
      <c r="F408" s="2" t="s">
        <v>384</v>
      </c>
      <c r="G408" s="2" t="s">
        <v>385</v>
      </c>
      <c r="H408" s="2" t="s">
        <v>386</v>
      </c>
      <c r="I408" s="2" t="n">
        <v>2020</v>
      </c>
      <c r="J408" s="2" t="s">
        <v>387</v>
      </c>
      <c r="K408" s="2" t="n">
        <v>189</v>
      </c>
      <c r="L408" s="0" t="str">
        <f aca="false">VLOOKUP(K408,Залы!A:E,5,0)</f>
        <v>Каро Ангара</v>
      </c>
    </row>
    <row r="409" customFormat="false" ht="15.75" hidden="true" customHeight="true" outlineLevel="0" collapsed="false">
      <c r="A409" s="2" t="n">
        <v>408</v>
      </c>
      <c r="B409" s="4" t="n">
        <v>44506</v>
      </c>
      <c r="C409" s="5" t="n">
        <v>0.916666666666667</v>
      </c>
      <c r="D409" s="2" t="s">
        <v>518</v>
      </c>
      <c r="E409" s="2" t="s">
        <v>519</v>
      </c>
      <c r="F409" s="2" t="s">
        <v>384</v>
      </c>
      <c r="G409" s="2" t="s">
        <v>385</v>
      </c>
      <c r="H409" s="2" t="s">
        <v>390</v>
      </c>
      <c r="I409" s="2" t="n">
        <v>2021</v>
      </c>
      <c r="J409" s="2" t="s">
        <v>387</v>
      </c>
      <c r="K409" s="2" t="n">
        <v>174</v>
      </c>
      <c r="L409" s="0" t="str">
        <f aca="false">VLOOKUP(K409,Залы!A:E,5,0)</f>
        <v>Каро Фильм Каширский</v>
      </c>
    </row>
    <row r="410" customFormat="false" ht="15.75" hidden="true" customHeight="true" outlineLevel="0" collapsed="false">
      <c r="A410" s="2" t="n">
        <v>409</v>
      </c>
      <c r="B410" s="4" t="n">
        <v>44481</v>
      </c>
      <c r="C410" s="5" t="n">
        <v>0.416666666666667</v>
      </c>
      <c r="D410" s="2" t="s">
        <v>511</v>
      </c>
      <c r="E410" s="2" t="s">
        <v>512</v>
      </c>
      <c r="F410" s="2" t="s">
        <v>384</v>
      </c>
      <c r="G410" s="2" t="s">
        <v>385</v>
      </c>
      <c r="H410" s="2" t="s">
        <v>390</v>
      </c>
      <c r="I410" s="2" t="n">
        <v>1988</v>
      </c>
      <c r="J410" s="2" t="s">
        <v>513</v>
      </c>
      <c r="K410" s="2" t="n">
        <v>71</v>
      </c>
      <c r="L410" s="0" t="str">
        <f aca="false">VLOOKUP(K410,Залы!A:E,5,0)</f>
        <v>Каро на Шереметьевской</v>
      </c>
    </row>
    <row r="411" customFormat="false" ht="15.75" hidden="true" customHeight="true" outlineLevel="0" collapsed="false">
      <c r="A411" s="2" t="n">
        <v>410</v>
      </c>
      <c r="B411" s="4" t="n">
        <v>44470</v>
      </c>
      <c r="C411" s="5" t="n">
        <v>0.416666666666667</v>
      </c>
      <c r="D411" s="2" t="s">
        <v>497</v>
      </c>
      <c r="E411" s="2" t="s">
        <v>498</v>
      </c>
      <c r="F411" s="2" t="s">
        <v>384</v>
      </c>
      <c r="G411" s="2" t="s">
        <v>385</v>
      </c>
      <c r="H411" s="2" t="s">
        <v>386</v>
      </c>
      <c r="I411" s="2" t="n">
        <v>2020</v>
      </c>
      <c r="J411" s="2" t="s">
        <v>387</v>
      </c>
      <c r="K411" s="2" t="n">
        <v>56</v>
      </c>
      <c r="L411" s="0" t="str">
        <f aca="false">VLOOKUP(K411,Залы!A:E,5,0)</f>
        <v>Москино Молодёжный</v>
      </c>
    </row>
    <row r="412" customFormat="false" ht="15.75" hidden="true" customHeight="true" outlineLevel="0" collapsed="false">
      <c r="A412" s="2" t="n">
        <v>411</v>
      </c>
      <c r="B412" s="4" t="n">
        <v>44524</v>
      </c>
      <c r="C412" s="5" t="n">
        <v>0.583333333333333</v>
      </c>
      <c r="D412" s="2" t="s">
        <v>522</v>
      </c>
      <c r="E412" s="2" t="s">
        <v>523</v>
      </c>
      <c r="F412" s="2" t="s">
        <v>393</v>
      </c>
      <c r="G412" s="2" t="s">
        <v>434</v>
      </c>
      <c r="H412" s="2" t="s">
        <v>397</v>
      </c>
      <c r="I412" s="2" t="n">
        <v>2019</v>
      </c>
      <c r="J412" s="2" t="s">
        <v>387</v>
      </c>
      <c r="K412" s="2" t="n">
        <v>200</v>
      </c>
      <c r="L412" s="0" t="str">
        <f aca="false">VLOOKUP(K412,Залы!A:E,5,0)</f>
        <v>Каро Фильм Щука</v>
      </c>
    </row>
    <row r="413" customFormat="false" ht="15.75" hidden="true" customHeight="true" outlineLevel="0" collapsed="false">
      <c r="A413" s="2" t="n">
        <v>412</v>
      </c>
      <c r="B413" s="4" t="n">
        <v>44498</v>
      </c>
      <c r="C413" s="5" t="n">
        <v>0.666666666666667</v>
      </c>
      <c r="D413" s="2" t="s">
        <v>435</v>
      </c>
      <c r="E413" s="2" t="s">
        <v>436</v>
      </c>
      <c r="F413" s="2" t="s">
        <v>393</v>
      </c>
      <c r="G413" s="2" t="s">
        <v>385</v>
      </c>
      <c r="H413" s="2" t="s">
        <v>386</v>
      </c>
      <c r="I413" s="2" t="n">
        <v>2021</v>
      </c>
      <c r="J413" s="2" t="s">
        <v>387</v>
      </c>
      <c r="K413" s="2" t="n">
        <v>38</v>
      </c>
      <c r="L413" s="0" t="str">
        <f aca="false">VLOOKUP(K413,Залы!A:E,5,0)</f>
        <v>Пять звёзд на Павелецкой</v>
      </c>
    </row>
    <row r="414" customFormat="false" ht="15.75" hidden="true" customHeight="true" outlineLevel="0" collapsed="false">
      <c r="A414" s="2" t="n">
        <v>413</v>
      </c>
      <c r="B414" s="4" t="n">
        <v>44481</v>
      </c>
      <c r="C414" s="5" t="n">
        <v>0.333333333333333</v>
      </c>
      <c r="D414" s="2" t="s">
        <v>533</v>
      </c>
      <c r="E414" s="2" t="s">
        <v>447</v>
      </c>
      <c r="F414" s="2" t="s">
        <v>393</v>
      </c>
      <c r="G414" s="2" t="s">
        <v>394</v>
      </c>
      <c r="H414" s="2" t="s">
        <v>397</v>
      </c>
      <c r="I414" s="2" t="n">
        <v>2021</v>
      </c>
      <c r="J414" s="2" t="s">
        <v>387</v>
      </c>
      <c r="K414" s="2" t="n">
        <v>89</v>
      </c>
      <c r="L414" s="0" t="str">
        <f aca="false">VLOOKUP(K414,Залы!A:E,5,0)</f>
        <v>Камень Каменный Камень</v>
      </c>
    </row>
    <row r="415" customFormat="false" ht="15.75" hidden="true" customHeight="true" outlineLevel="0" collapsed="false">
      <c r="A415" s="2" t="n">
        <v>414</v>
      </c>
      <c r="B415" s="4" t="n">
        <v>44492</v>
      </c>
      <c r="C415" s="5" t="n">
        <v>0.416666666666667</v>
      </c>
      <c r="D415" s="2" t="s">
        <v>516</v>
      </c>
      <c r="E415" s="2" t="s">
        <v>517</v>
      </c>
      <c r="F415" s="2" t="s">
        <v>393</v>
      </c>
      <c r="G415" s="2" t="s">
        <v>385</v>
      </c>
      <c r="H415" s="2" t="s">
        <v>390</v>
      </c>
      <c r="I415" s="2" t="n">
        <v>2021</v>
      </c>
      <c r="J415" s="2" t="s">
        <v>387</v>
      </c>
      <c r="K415" s="2" t="n">
        <v>115</v>
      </c>
      <c r="L415" s="0" t="str">
        <f aca="false">VLOOKUP(K415,Залы!A:E,5,0)</f>
        <v>Каро Фильм Атриум</v>
      </c>
    </row>
    <row r="416" customFormat="false" ht="15.75" hidden="false" customHeight="true" outlineLevel="0" collapsed="false">
      <c r="A416" s="2" t="n">
        <v>495</v>
      </c>
      <c r="B416" s="4" t="n">
        <v>44474</v>
      </c>
      <c r="C416" s="5" t="n">
        <v>0.583333333333333</v>
      </c>
      <c r="D416" s="2" t="s">
        <v>425</v>
      </c>
      <c r="E416" s="2" t="s">
        <v>426</v>
      </c>
      <c r="F416" s="2" t="s">
        <v>384</v>
      </c>
      <c r="G416" s="2" t="s">
        <v>385</v>
      </c>
      <c r="H416" s="2" t="s">
        <v>386</v>
      </c>
      <c r="I416" s="2" t="n">
        <v>2021</v>
      </c>
      <c r="J416" s="2" t="s">
        <v>387</v>
      </c>
      <c r="K416" s="2" t="n">
        <v>81</v>
      </c>
      <c r="L416" s="0" t="str">
        <f aca="false">VLOOKUP(K416,Залы!A:E,5,0)</f>
        <v>Октябрь</v>
      </c>
    </row>
    <row r="417" customFormat="false" ht="15.75" hidden="true" customHeight="true" outlineLevel="0" collapsed="false">
      <c r="A417" s="2" t="n">
        <v>416</v>
      </c>
      <c r="B417" s="4" t="n">
        <v>44500</v>
      </c>
      <c r="C417" s="5" t="n">
        <v>0.583333333333333</v>
      </c>
      <c r="D417" s="2" t="s">
        <v>450</v>
      </c>
      <c r="E417" s="2" t="s">
        <v>451</v>
      </c>
      <c r="F417" s="2" t="s">
        <v>393</v>
      </c>
      <c r="G417" s="2" t="s">
        <v>394</v>
      </c>
      <c r="H417" s="2" t="s">
        <v>386</v>
      </c>
      <c r="I417" s="2" t="n">
        <v>2021</v>
      </c>
      <c r="J417" s="2" t="s">
        <v>387</v>
      </c>
      <c r="K417" s="2" t="n">
        <v>2</v>
      </c>
      <c r="L417" s="0" t="str">
        <f aca="false">VLOOKUP(K417,Залы!A:E,5,0)</f>
        <v>Алмаз Синема Азовский</v>
      </c>
    </row>
    <row r="418" customFormat="false" ht="15.75" hidden="true" customHeight="true" outlineLevel="0" collapsed="false">
      <c r="A418" s="2" t="n">
        <v>417</v>
      </c>
      <c r="B418" s="4" t="n">
        <v>44526</v>
      </c>
      <c r="C418" s="5" t="n">
        <v>0.416666666666667</v>
      </c>
      <c r="D418" s="2" t="s">
        <v>442</v>
      </c>
      <c r="E418" s="2" t="s">
        <v>443</v>
      </c>
      <c r="F418" s="2" t="s">
        <v>384</v>
      </c>
      <c r="G418" s="2" t="s">
        <v>420</v>
      </c>
      <c r="H418" s="2" t="s">
        <v>421</v>
      </c>
      <c r="I418" s="2" t="n">
        <v>2021</v>
      </c>
      <c r="J418" s="2" t="s">
        <v>387</v>
      </c>
      <c r="K418" s="2" t="n">
        <v>152</v>
      </c>
      <c r="L418" s="0" t="str">
        <f aca="false">VLOOKUP(K418,Залы!A:E,5,0)</f>
        <v>Каро Фильм Южное Бутово</v>
      </c>
    </row>
    <row r="419" customFormat="false" ht="15.75" hidden="true" customHeight="true" outlineLevel="0" collapsed="false">
      <c r="A419" s="2" t="n">
        <v>418</v>
      </c>
      <c r="B419" s="4" t="n">
        <v>44461</v>
      </c>
      <c r="C419" s="5" t="n">
        <v>0.916666666666667</v>
      </c>
      <c r="D419" s="2" t="s">
        <v>483</v>
      </c>
      <c r="E419" s="2" t="s">
        <v>484</v>
      </c>
      <c r="F419" s="2" t="s">
        <v>393</v>
      </c>
      <c r="G419" s="2" t="s">
        <v>385</v>
      </c>
      <c r="H419" s="2" t="s">
        <v>397</v>
      </c>
      <c r="I419" s="2" t="n">
        <v>2021</v>
      </c>
      <c r="J419" s="2" t="s">
        <v>387</v>
      </c>
      <c r="K419" s="2" t="n">
        <v>43</v>
      </c>
      <c r="L419" s="0" t="str">
        <f aca="false">VLOOKUP(K419,Залы!A:E,5,0)</f>
        <v>Каро Фильм Севастопольский</v>
      </c>
    </row>
    <row r="420" customFormat="false" ht="15.75" hidden="true" customHeight="true" outlineLevel="0" collapsed="false">
      <c r="A420" s="2" t="n">
        <v>419</v>
      </c>
      <c r="B420" s="4" t="n">
        <v>44489</v>
      </c>
      <c r="C420" s="5" t="n">
        <v>0.583333333333333</v>
      </c>
      <c r="D420" s="2" t="s">
        <v>461</v>
      </c>
      <c r="E420" s="2" t="s">
        <v>462</v>
      </c>
      <c r="F420" s="2" t="s">
        <v>393</v>
      </c>
      <c r="G420" s="2" t="s">
        <v>385</v>
      </c>
      <c r="H420" s="2" t="s">
        <v>390</v>
      </c>
      <c r="I420" s="2" t="n">
        <v>2020</v>
      </c>
      <c r="J420" s="2" t="s">
        <v>387</v>
      </c>
      <c r="K420" s="2" t="n">
        <v>110</v>
      </c>
      <c r="L420" s="0" t="str">
        <f aca="false">VLOOKUP(K420,Залы!A:E,5,0)</f>
        <v>Камень Каменный Камень</v>
      </c>
    </row>
    <row r="421" customFormat="false" ht="15.75" hidden="true" customHeight="true" outlineLevel="0" collapsed="false">
      <c r="A421" s="2" t="n">
        <v>420</v>
      </c>
      <c r="B421" s="4" t="n">
        <v>44458</v>
      </c>
      <c r="C421" s="5" t="n">
        <v>0.666666666666667</v>
      </c>
      <c r="D421" s="2" t="s">
        <v>487</v>
      </c>
      <c r="E421" s="2" t="s">
        <v>396</v>
      </c>
      <c r="F421" s="2" t="s">
        <v>384</v>
      </c>
      <c r="G421" s="2" t="s">
        <v>385</v>
      </c>
      <c r="H421" s="2" t="s">
        <v>397</v>
      </c>
      <c r="I421" s="2" t="n">
        <v>1978</v>
      </c>
      <c r="J421" s="2" t="s">
        <v>399</v>
      </c>
      <c r="K421" s="2" t="n">
        <v>44</v>
      </c>
      <c r="L421" s="0" t="str">
        <f aca="false">VLOOKUP(K421,Залы!A:E,5,0)</f>
        <v>Каро Фильм Щука</v>
      </c>
    </row>
    <row r="422" customFormat="false" ht="15.75" hidden="true" customHeight="true" outlineLevel="0" collapsed="false">
      <c r="A422" s="2" t="n">
        <v>421</v>
      </c>
      <c r="B422" s="4" t="n">
        <v>44485</v>
      </c>
      <c r="C422" s="5" t="n">
        <v>0.916666666666667</v>
      </c>
      <c r="D422" s="2" t="s">
        <v>407</v>
      </c>
      <c r="E422" s="2" t="s">
        <v>408</v>
      </c>
      <c r="F422" s="2" t="s">
        <v>393</v>
      </c>
      <c r="G422" s="2" t="s">
        <v>385</v>
      </c>
      <c r="H422" s="2" t="s">
        <v>390</v>
      </c>
      <c r="I422" s="2" t="n">
        <v>2021</v>
      </c>
      <c r="J422" s="2" t="s">
        <v>387</v>
      </c>
      <c r="K422" s="2" t="n">
        <v>164</v>
      </c>
      <c r="L422" s="0" t="str">
        <f aca="false">VLOOKUP(K422,Залы!A:E,5,0)</f>
        <v>Каро Фильм на Вернадского</v>
      </c>
    </row>
    <row r="423" customFormat="false" ht="15.75" hidden="true" customHeight="true" outlineLevel="0" collapsed="false">
      <c r="A423" s="2" t="n">
        <v>422</v>
      </c>
      <c r="B423" s="4" t="n">
        <v>44526</v>
      </c>
      <c r="C423" s="5" t="n">
        <v>0.75</v>
      </c>
      <c r="D423" s="2" t="s">
        <v>454</v>
      </c>
      <c r="E423" s="2" t="s">
        <v>455</v>
      </c>
      <c r="F423" s="2" t="s">
        <v>393</v>
      </c>
      <c r="G423" s="2" t="s">
        <v>385</v>
      </c>
      <c r="H423" s="2" t="s">
        <v>390</v>
      </c>
      <c r="I423" s="2" t="n">
        <v>2011</v>
      </c>
      <c r="J423" s="2" t="s">
        <v>456</v>
      </c>
      <c r="K423" s="2" t="n">
        <v>44</v>
      </c>
      <c r="L423" s="0" t="str">
        <f aca="false">VLOOKUP(K423,Залы!A:E,5,0)</f>
        <v>Каро Фильм Щука</v>
      </c>
    </row>
    <row r="424" customFormat="false" ht="15.75" hidden="true" customHeight="true" outlineLevel="0" collapsed="false">
      <c r="A424" s="2" t="n">
        <v>423</v>
      </c>
      <c r="B424" s="4" t="n">
        <v>44485</v>
      </c>
      <c r="C424" s="5" t="n">
        <v>0.833333333333333</v>
      </c>
      <c r="D424" s="2" t="s">
        <v>415</v>
      </c>
      <c r="E424" s="2" t="s">
        <v>396</v>
      </c>
      <c r="F424" s="2" t="s">
        <v>384</v>
      </c>
      <c r="G424" s="2" t="s">
        <v>385</v>
      </c>
      <c r="H424" s="2" t="s">
        <v>386</v>
      </c>
      <c r="I424" s="2" t="n">
        <v>1962</v>
      </c>
      <c r="J424" s="2" t="s">
        <v>399</v>
      </c>
      <c r="K424" s="2" t="n">
        <v>56</v>
      </c>
      <c r="L424" s="0" t="str">
        <f aca="false">VLOOKUP(K424,Залы!A:E,5,0)</f>
        <v>Москино Молодёжный</v>
      </c>
    </row>
    <row r="425" customFormat="false" ht="15.75" hidden="true" customHeight="true" outlineLevel="0" collapsed="false">
      <c r="A425" s="2" t="n">
        <v>424</v>
      </c>
      <c r="B425" s="4" t="n">
        <v>44512</v>
      </c>
      <c r="C425" s="5" t="n">
        <v>0.416666666666667</v>
      </c>
      <c r="D425" s="2" t="s">
        <v>444</v>
      </c>
      <c r="E425" s="2" t="s">
        <v>445</v>
      </c>
      <c r="F425" s="2" t="s">
        <v>393</v>
      </c>
      <c r="G425" s="2" t="s">
        <v>385</v>
      </c>
      <c r="H425" s="2" t="s">
        <v>390</v>
      </c>
      <c r="I425" s="2" t="n">
        <v>2021</v>
      </c>
      <c r="J425" s="2" t="s">
        <v>387</v>
      </c>
      <c r="K425" s="2" t="n">
        <v>135</v>
      </c>
      <c r="L425" s="0" t="str">
        <f aca="false">VLOOKUP(K425,Залы!A:E,5,0)</f>
        <v>Синема Стар Принц Плаза</v>
      </c>
    </row>
    <row r="426" customFormat="false" ht="15.75" hidden="true" customHeight="true" outlineLevel="0" collapsed="false">
      <c r="A426" s="2" t="n">
        <v>425</v>
      </c>
      <c r="B426" s="4" t="n">
        <v>44505</v>
      </c>
      <c r="C426" s="5" t="n">
        <v>0.833333333333333</v>
      </c>
      <c r="D426" s="2" t="s">
        <v>516</v>
      </c>
      <c r="E426" s="2" t="s">
        <v>517</v>
      </c>
      <c r="F426" s="2" t="s">
        <v>393</v>
      </c>
      <c r="G426" s="2" t="s">
        <v>385</v>
      </c>
      <c r="H426" s="2" t="s">
        <v>390</v>
      </c>
      <c r="I426" s="2" t="n">
        <v>2021</v>
      </c>
      <c r="J426" s="2" t="s">
        <v>387</v>
      </c>
      <c r="K426" s="2" t="n">
        <v>29</v>
      </c>
      <c r="L426" s="0" t="str">
        <f aca="false">VLOOKUP(K426,Залы!A:E,5,0)</f>
        <v>Горизонт</v>
      </c>
    </row>
    <row r="427" customFormat="false" ht="15.75" hidden="true" customHeight="true" outlineLevel="0" collapsed="false">
      <c r="A427" s="2" t="n">
        <v>426</v>
      </c>
      <c r="B427" s="4" t="n">
        <v>44460</v>
      </c>
      <c r="C427" s="5" t="n">
        <v>0.416666666666667</v>
      </c>
      <c r="D427" s="2" t="s">
        <v>466</v>
      </c>
      <c r="E427" s="2" t="s">
        <v>467</v>
      </c>
      <c r="F427" s="2" t="s">
        <v>393</v>
      </c>
      <c r="G427" s="2" t="s">
        <v>420</v>
      </c>
      <c r="H427" s="2" t="s">
        <v>397</v>
      </c>
      <c r="I427" s="2" t="n">
        <v>2021</v>
      </c>
      <c r="J427" s="2" t="s">
        <v>387</v>
      </c>
      <c r="K427" s="2" t="n">
        <v>53</v>
      </c>
      <c r="L427" s="0" t="str">
        <f aca="false">VLOOKUP(K427,Залы!A:E,5,0)</f>
        <v>Каро Фильм Иридиум</v>
      </c>
    </row>
    <row r="428" customFormat="false" ht="15.75" hidden="true" customHeight="true" outlineLevel="0" collapsed="false">
      <c r="A428" s="2" t="n">
        <v>427</v>
      </c>
      <c r="B428" s="4" t="n">
        <v>44487</v>
      </c>
      <c r="C428" s="5" t="n">
        <v>0.833333333333333</v>
      </c>
      <c r="D428" s="2" t="s">
        <v>461</v>
      </c>
      <c r="E428" s="2" t="s">
        <v>462</v>
      </c>
      <c r="F428" s="2" t="s">
        <v>393</v>
      </c>
      <c r="G428" s="2" t="s">
        <v>385</v>
      </c>
      <c r="H428" s="2" t="s">
        <v>390</v>
      </c>
      <c r="I428" s="2" t="n">
        <v>2020</v>
      </c>
      <c r="J428" s="2" t="s">
        <v>387</v>
      </c>
      <c r="K428" s="2" t="n">
        <v>149</v>
      </c>
      <c r="L428" s="0" t="str">
        <f aca="false">VLOOKUP(K428,Залы!A:E,5,0)</f>
        <v>Люксор Весна</v>
      </c>
    </row>
    <row r="429" customFormat="false" ht="15.75" hidden="true" customHeight="true" outlineLevel="0" collapsed="false">
      <c r="A429" s="2" t="n">
        <v>428</v>
      </c>
      <c r="B429" s="4" t="n">
        <v>44497</v>
      </c>
      <c r="C429" s="5" t="n">
        <v>0.416666666666667</v>
      </c>
      <c r="D429" s="2" t="s">
        <v>488</v>
      </c>
      <c r="E429" s="2" t="s">
        <v>489</v>
      </c>
      <c r="F429" s="2" t="s">
        <v>393</v>
      </c>
      <c r="G429" s="2" t="s">
        <v>385</v>
      </c>
      <c r="H429" s="2" t="s">
        <v>390</v>
      </c>
      <c r="I429" s="2" t="n">
        <v>2013</v>
      </c>
      <c r="J429" s="2" t="s">
        <v>490</v>
      </c>
      <c r="K429" s="2" t="n">
        <v>202</v>
      </c>
      <c r="L429" s="0" t="str">
        <f aca="false">VLOOKUP(K429,Залы!A:E,5,0)</f>
        <v>Люксор Весна</v>
      </c>
    </row>
    <row r="430" customFormat="false" ht="15.75" hidden="true" customHeight="true" outlineLevel="0" collapsed="false">
      <c r="A430" s="2" t="n">
        <v>429</v>
      </c>
      <c r="B430" s="4" t="n">
        <v>44463</v>
      </c>
      <c r="C430" s="5" t="n">
        <v>0.833333333333333</v>
      </c>
      <c r="D430" s="2" t="s">
        <v>391</v>
      </c>
      <c r="E430" s="2" t="s">
        <v>392</v>
      </c>
      <c r="F430" s="2" t="s">
        <v>393</v>
      </c>
      <c r="G430" s="2" t="s">
        <v>394</v>
      </c>
      <c r="H430" s="2" t="s">
        <v>386</v>
      </c>
      <c r="I430" s="2" t="n">
        <v>2021</v>
      </c>
      <c r="J430" s="2" t="s">
        <v>387</v>
      </c>
      <c r="K430" s="2" t="n">
        <v>191</v>
      </c>
      <c r="L430" s="0" t="str">
        <f aca="false">VLOOKUP(K430,Залы!A:E,5,0)</f>
        <v>Каро Фильм Иридиум</v>
      </c>
    </row>
    <row r="431" customFormat="false" ht="15.75" hidden="true" customHeight="true" outlineLevel="0" collapsed="false">
      <c r="A431" s="2" t="n">
        <v>430</v>
      </c>
      <c r="B431" s="4" t="n">
        <v>44473</v>
      </c>
      <c r="C431" s="5" t="n">
        <v>0.583333333333333</v>
      </c>
      <c r="D431" s="2" t="s">
        <v>487</v>
      </c>
      <c r="E431" s="2" t="s">
        <v>396</v>
      </c>
      <c r="F431" s="2" t="s">
        <v>384</v>
      </c>
      <c r="G431" s="2" t="s">
        <v>385</v>
      </c>
      <c r="H431" s="2" t="s">
        <v>397</v>
      </c>
      <c r="I431" s="2" t="n">
        <v>1978</v>
      </c>
      <c r="J431" s="2" t="s">
        <v>399</v>
      </c>
      <c r="K431" s="2" t="n">
        <v>74</v>
      </c>
      <c r="L431" s="0" t="str">
        <f aca="false">VLOOKUP(K431,Залы!A:E,5,0)</f>
        <v>Релизпарк Зеленоград</v>
      </c>
    </row>
    <row r="432" customFormat="false" ht="15.75" hidden="true" customHeight="true" outlineLevel="0" collapsed="false">
      <c r="A432" s="2" t="n">
        <v>431</v>
      </c>
      <c r="B432" s="4" t="n">
        <v>44468</v>
      </c>
      <c r="C432" s="5" t="n">
        <v>0.833333333333333</v>
      </c>
      <c r="D432" s="2" t="s">
        <v>511</v>
      </c>
      <c r="E432" s="2" t="s">
        <v>512</v>
      </c>
      <c r="F432" s="2" t="s">
        <v>384</v>
      </c>
      <c r="G432" s="2" t="s">
        <v>385</v>
      </c>
      <c r="H432" s="2" t="s">
        <v>390</v>
      </c>
      <c r="I432" s="2" t="n">
        <v>1988</v>
      </c>
      <c r="J432" s="2" t="s">
        <v>513</v>
      </c>
      <c r="K432" s="2" t="n">
        <v>72</v>
      </c>
      <c r="L432" s="0" t="str">
        <f aca="false">VLOOKUP(K432,Залы!A:E,5,0)</f>
        <v>Люксор Весна</v>
      </c>
    </row>
    <row r="433" customFormat="false" ht="15.75" hidden="true" customHeight="true" outlineLevel="0" collapsed="false">
      <c r="A433" s="2" t="n">
        <v>432</v>
      </c>
      <c r="B433" s="4" t="n">
        <v>44441</v>
      </c>
      <c r="C433" s="5" t="n">
        <v>0.75</v>
      </c>
      <c r="D433" s="2" t="s">
        <v>536</v>
      </c>
      <c r="E433" s="2" t="s">
        <v>537</v>
      </c>
      <c r="F433" s="2" t="s">
        <v>384</v>
      </c>
      <c r="G433" s="2" t="s">
        <v>385</v>
      </c>
      <c r="H433" s="2" t="s">
        <v>390</v>
      </c>
      <c r="I433" s="2" t="n">
        <v>2021</v>
      </c>
      <c r="J433" s="2" t="s">
        <v>387</v>
      </c>
      <c r="K433" s="2" t="n">
        <v>197</v>
      </c>
      <c r="L433" s="0" t="str">
        <f aca="false">VLOOKUP(K433,Залы!A:E,5,0)</f>
        <v>Алмаз Синема Азовский</v>
      </c>
    </row>
    <row r="434" customFormat="false" ht="15.75" hidden="true" customHeight="true" outlineLevel="0" collapsed="false">
      <c r="A434" s="2" t="n">
        <v>433</v>
      </c>
      <c r="B434" s="4" t="n">
        <v>44498</v>
      </c>
      <c r="C434" s="5" t="n">
        <v>0.5</v>
      </c>
      <c r="D434" s="2" t="s">
        <v>531</v>
      </c>
      <c r="E434" s="2" t="s">
        <v>532</v>
      </c>
      <c r="F434" s="2" t="s">
        <v>393</v>
      </c>
      <c r="G434" s="2" t="s">
        <v>385</v>
      </c>
      <c r="H434" s="2" t="s">
        <v>390</v>
      </c>
      <c r="I434" s="2" t="n">
        <v>2020</v>
      </c>
      <c r="J434" s="2" t="s">
        <v>387</v>
      </c>
      <c r="K434" s="2" t="n">
        <v>56</v>
      </c>
      <c r="L434" s="0" t="str">
        <f aca="false">VLOOKUP(K434,Залы!A:E,5,0)</f>
        <v>Москино Молодёжный</v>
      </c>
    </row>
    <row r="435" customFormat="false" ht="15.75" hidden="true" customHeight="true" outlineLevel="0" collapsed="false">
      <c r="A435" s="2" t="n">
        <v>434</v>
      </c>
      <c r="B435" s="4" t="n">
        <v>44519</v>
      </c>
      <c r="C435" s="5" t="n">
        <v>0.333333333333333</v>
      </c>
      <c r="D435" s="2" t="s">
        <v>427</v>
      </c>
      <c r="E435" s="2" t="s">
        <v>428</v>
      </c>
      <c r="F435" s="2" t="s">
        <v>393</v>
      </c>
      <c r="G435" s="2" t="s">
        <v>385</v>
      </c>
      <c r="H435" s="2" t="s">
        <v>390</v>
      </c>
      <c r="I435" s="2" t="n">
        <v>2021</v>
      </c>
      <c r="J435" s="2" t="s">
        <v>387</v>
      </c>
      <c r="K435" s="2" t="n">
        <v>26</v>
      </c>
      <c r="L435" s="0" t="str">
        <f aca="false">VLOOKUP(K435,Залы!A:E,5,0)</f>
        <v>Москино Сатурн</v>
      </c>
    </row>
    <row r="436" customFormat="false" ht="15.75" hidden="true" customHeight="true" outlineLevel="0" collapsed="false">
      <c r="A436" s="2" t="n">
        <v>435</v>
      </c>
      <c r="B436" s="4" t="n">
        <v>44458</v>
      </c>
      <c r="C436" s="5" t="n">
        <v>0.5</v>
      </c>
      <c r="D436" s="2" t="s">
        <v>459</v>
      </c>
      <c r="E436" s="2" t="s">
        <v>460</v>
      </c>
      <c r="F436" s="2" t="s">
        <v>393</v>
      </c>
      <c r="G436" s="2" t="s">
        <v>385</v>
      </c>
      <c r="H436" s="2" t="s">
        <v>390</v>
      </c>
      <c r="I436" s="2" t="n">
        <v>2021</v>
      </c>
      <c r="J436" s="2" t="s">
        <v>387</v>
      </c>
      <c r="K436" s="2" t="n">
        <v>49</v>
      </c>
      <c r="L436" s="0" t="str">
        <f aca="false">VLOOKUP(K436,Залы!A:E,5,0)</f>
        <v>Камень Каменный Камень</v>
      </c>
    </row>
    <row r="437" customFormat="false" ht="15.75" hidden="true" customHeight="true" outlineLevel="0" collapsed="false">
      <c r="A437" s="2" t="n">
        <v>436</v>
      </c>
      <c r="B437" s="4" t="n">
        <v>44457</v>
      </c>
      <c r="C437" s="5" t="n">
        <v>0.916666666666667</v>
      </c>
      <c r="D437" s="2" t="s">
        <v>395</v>
      </c>
      <c r="E437" s="2" t="s">
        <v>396</v>
      </c>
      <c r="F437" s="2" t="s">
        <v>384</v>
      </c>
      <c r="G437" s="2" t="s">
        <v>385</v>
      </c>
      <c r="H437" s="2" t="s">
        <v>397</v>
      </c>
      <c r="I437" s="2" t="s">
        <v>398</v>
      </c>
      <c r="J437" s="2" t="s">
        <v>399</v>
      </c>
      <c r="K437" s="2" t="n">
        <v>182</v>
      </c>
      <c r="L437" s="0" t="str">
        <f aca="false">VLOOKUP(K437,Залы!A:E,5,0)</f>
        <v>Каро Саларис</v>
      </c>
    </row>
    <row r="438" customFormat="false" ht="15.75" hidden="true" customHeight="true" outlineLevel="0" collapsed="false">
      <c r="A438" s="2" t="n">
        <v>437</v>
      </c>
      <c r="B438" s="4" t="n">
        <v>44451</v>
      </c>
      <c r="C438" s="5" t="n">
        <v>0.5</v>
      </c>
      <c r="D438" s="2" t="s">
        <v>495</v>
      </c>
      <c r="E438" s="2" t="s">
        <v>496</v>
      </c>
      <c r="F438" s="2" t="s">
        <v>393</v>
      </c>
      <c r="G438" s="2" t="s">
        <v>394</v>
      </c>
      <c r="H438" s="2" t="s">
        <v>386</v>
      </c>
      <c r="I438" s="2" t="n">
        <v>2020</v>
      </c>
      <c r="J438" s="2" t="s">
        <v>387</v>
      </c>
      <c r="K438" s="2" t="n">
        <v>147</v>
      </c>
      <c r="L438" s="0" t="str">
        <f aca="false">VLOOKUP(K438,Залы!A:E,5,0)</f>
        <v>Камень Каменный Камень</v>
      </c>
    </row>
    <row r="439" customFormat="false" ht="15.75" hidden="true" customHeight="true" outlineLevel="0" collapsed="false">
      <c r="A439" s="2" t="n">
        <v>438</v>
      </c>
      <c r="B439" s="4" t="n">
        <v>44513</v>
      </c>
      <c r="C439" s="5" t="n">
        <v>0.916666666666667</v>
      </c>
      <c r="D439" s="2" t="s">
        <v>499</v>
      </c>
      <c r="E439" s="2" t="s">
        <v>396</v>
      </c>
      <c r="F439" s="2" t="s">
        <v>384</v>
      </c>
      <c r="G439" s="2" t="s">
        <v>385</v>
      </c>
      <c r="H439" s="2" t="s">
        <v>386</v>
      </c>
      <c r="I439" s="2" t="n">
        <v>1957</v>
      </c>
      <c r="J439" s="2" t="s">
        <v>399</v>
      </c>
      <c r="K439" s="2" t="n">
        <v>83</v>
      </c>
      <c r="L439" s="0" t="str">
        <f aca="false">VLOOKUP(K439,Залы!A:E,5,0)</f>
        <v>Люксор Гудзон</v>
      </c>
    </row>
    <row r="440" customFormat="false" ht="15.75" hidden="true" customHeight="true" outlineLevel="0" collapsed="false">
      <c r="A440" s="2" t="n">
        <v>439</v>
      </c>
      <c r="B440" s="4" t="n">
        <v>44479</v>
      </c>
      <c r="C440" s="5" t="n">
        <v>0.666666666666667</v>
      </c>
      <c r="D440" s="2" t="s">
        <v>471</v>
      </c>
      <c r="E440" s="2" t="s">
        <v>396</v>
      </c>
      <c r="F440" s="2" t="s">
        <v>384</v>
      </c>
      <c r="G440" s="2" t="s">
        <v>385</v>
      </c>
      <c r="H440" s="2" t="s">
        <v>386</v>
      </c>
      <c r="I440" s="2" t="n">
        <v>1971</v>
      </c>
      <c r="J440" s="2" t="s">
        <v>399</v>
      </c>
      <c r="K440" s="2" t="n">
        <v>43</v>
      </c>
      <c r="L440" s="0" t="str">
        <f aca="false">VLOOKUP(K440,Залы!A:E,5,0)</f>
        <v>Каро Фильм Севастопольский</v>
      </c>
    </row>
    <row r="441" customFormat="false" ht="15.75" hidden="true" customHeight="true" outlineLevel="0" collapsed="false">
      <c r="A441" s="2" t="n">
        <v>440</v>
      </c>
      <c r="B441" s="4" t="n">
        <v>44465</v>
      </c>
      <c r="C441" s="5" t="n">
        <v>0.833333333333333</v>
      </c>
      <c r="D441" s="2" t="s">
        <v>450</v>
      </c>
      <c r="E441" s="2" t="s">
        <v>451</v>
      </c>
      <c r="F441" s="2" t="s">
        <v>393</v>
      </c>
      <c r="G441" s="2" t="s">
        <v>394</v>
      </c>
      <c r="H441" s="2" t="s">
        <v>386</v>
      </c>
      <c r="I441" s="2" t="n">
        <v>2021</v>
      </c>
      <c r="J441" s="2" t="s">
        <v>387</v>
      </c>
      <c r="K441" s="2" t="n">
        <v>8</v>
      </c>
      <c r="L441" s="0" t="str">
        <f aca="false">VLOOKUP(K441,Залы!A:E,5,0)</f>
        <v>Каро Саларис</v>
      </c>
    </row>
    <row r="442" customFormat="false" ht="15.75" hidden="true" customHeight="true" outlineLevel="0" collapsed="false">
      <c r="A442" s="2" t="n">
        <v>441</v>
      </c>
      <c r="B442" s="4" t="n">
        <v>44521</v>
      </c>
      <c r="C442" s="5" t="n">
        <v>0.666666666666667</v>
      </c>
      <c r="D442" s="2" t="s">
        <v>483</v>
      </c>
      <c r="E442" s="2" t="s">
        <v>484</v>
      </c>
      <c r="F442" s="2" t="s">
        <v>393</v>
      </c>
      <c r="G442" s="2" t="s">
        <v>385</v>
      </c>
      <c r="H442" s="2" t="s">
        <v>397</v>
      </c>
      <c r="I442" s="2" t="n">
        <v>2021</v>
      </c>
      <c r="J442" s="2" t="s">
        <v>387</v>
      </c>
      <c r="K442" s="2" t="n">
        <v>81</v>
      </c>
      <c r="L442" s="0" t="str">
        <f aca="false">VLOOKUP(K442,Залы!A:E,5,0)</f>
        <v>Октябрь</v>
      </c>
    </row>
    <row r="443" customFormat="false" ht="15.75" hidden="true" customHeight="true" outlineLevel="0" collapsed="false">
      <c r="A443" s="2" t="n">
        <v>442</v>
      </c>
      <c r="B443" s="4" t="n">
        <v>44470</v>
      </c>
      <c r="C443" s="5" t="n">
        <v>0.333333333333333</v>
      </c>
      <c r="D443" s="2" t="s">
        <v>442</v>
      </c>
      <c r="E443" s="2" t="s">
        <v>443</v>
      </c>
      <c r="F443" s="2" t="s">
        <v>384</v>
      </c>
      <c r="G443" s="2" t="s">
        <v>420</v>
      </c>
      <c r="H443" s="2" t="s">
        <v>421</v>
      </c>
      <c r="I443" s="2" t="n">
        <v>2021</v>
      </c>
      <c r="J443" s="2" t="s">
        <v>387</v>
      </c>
      <c r="K443" s="2" t="n">
        <v>119</v>
      </c>
      <c r="L443" s="0" t="str">
        <f aca="false">VLOOKUP(K443,Залы!A:E,5,0)</f>
        <v>Каро Фильм Sky 17</v>
      </c>
    </row>
    <row r="444" customFormat="false" ht="15.75" hidden="true" customHeight="true" outlineLevel="0" collapsed="false">
      <c r="A444" s="2" t="n">
        <v>443</v>
      </c>
      <c r="B444" s="4" t="n">
        <v>44528</v>
      </c>
      <c r="C444" s="5" t="n">
        <v>0.333333333333333</v>
      </c>
      <c r="D444" s="2" t="s">
        <v>514</v>
      </c>
      <c r="E444" s="2" t="s">
        <v>515</v>
      </c>
      <c r="F444" s="2" t="s">
        <v>393</v>
      </c>
      <c r="G444" s="2" t="s">
        <v>385</v>
      </c>
      <c r="H444" s="2" t="s">
        <v>390</v>
      </c>
      <c r="I444" s="2" t="n">
        <v>2011</v>
      </c>
      <c r="J444" s="2" t="s">
        <v>456</v>
      </c>
      <c r="K444" s="2" t="n">
        <v>188</v>
      </c>
      <c r="L444" s="0" t="str">
        <f aca="false">VLOOKUP(K444,Залы!A:E,5,0)</f>
        <v>Каро Алтуфьево</v>
      </c>
    </row>
    <row r="445" customFormat="false" ht="15.75" hidden="true" customHeight="true" outlineLevel="0" collapsed="false">
      <c r="A445" s="2" t="n">
        <v>444</v>
      </c>
      <c r="B445" s="4" t="n">
        <v>44528</v>
      </c>
      <c r="C445" s="5" t="n">
        <v>0.5</v>
      </c>
      <c r="D445" s="2" t="s">
        <v>466</v>
      </c>
      <c r="E445" s="2" t="s">
        <v>467</v>
      </c>
      <c r="F445" s="2" t="s">
        <v>393</v>
      </c>
      <c r="G445" s="2" t="s">
        <v>420</v>
      </c>
      <c r="H445" s="2" t="s">
        <v>397</v>
      </c>
      <c r="I445" s="2" t="n">
        <v>2021</v>
      </c>
      <c r="J445" s="2" t="s">
        <v>387</v>
      </c>
      <c r="K445" s="2" t="n">
        <v>197</v>
      </c>
      <c r="L445" s="0" t="str">
        <f aca="false">VLOOKUP(K445,Залы!A:E,5,0)</f>
        <v>Алмаз Синема Азовский</v>
      </c>
    </row>
    <row r="446" customFormat="false" ht="15.75" hidden="true" customHeight="true" outlineLevel="0" collapsed="false">
      <c r="A446" s="2" t="n">
        <v>445</v>
      </c>
      <c r="B446" s="4" t="n">
        <v>44440</v>
      </c>
      <c r="C446" s="5" t="n">
        <v>0.333333333333333</v>
      </c>
      <c r="D446" s="2" t="s">
        <v>429</v>
      </c>
      <c r="E446" s="2" t="s">
        <v>430</v>
      </c>
      <c r="F446" s="2" t="s">
        <v>384</v>
      </c>
      <c r="G446" s="2" t="s">
        <v>385</v>
      </c>
      <c r="H446" s="2" t="s">
        <v>390</v>
      </c>
      <c r="I446" s="2" t="n">
        <v>2021</v>
      </c>
      <c r="J446" s="2" t="s">
        <v>431</v>
      </c>
      <c r="K446" s="2" t="n">
        <v>9</v>
      </c>
      <c r="L446" s="0" t="str">
        <f aca="false">VLOOKUP(K446,Залы!A:E,5,0)</f>
        <v>Каро Фильм Атриум</v>
      </c>
    </row>
    <row r="447" customFormat="false" ht="15.75" hidden="true" customHeight="true" outlineLevel="0" collapsed="false">
      <c r="A447" s="2" t="n">
        <v>446</v>
      </c>
      <c r="B447" s="4" t="n">
        <v>44472</v>
      </c>
      <c r="C447" s="5" t="n">
        <v>0.916666666666667</v>
      </c>
      <c r="D447" s="2" t="s">
        <v>500</v>
      </c>
      <c r="E447" s="2" t="s">
        <v>501</v>
      </c>
      <c r="F447" s="2" t="s">
        <v>393</v>
      </c>
      <c r="G447" s="2" t="s">
        <v>394</v>
      </c>
      <c r="H447" s="2" t="s">
        <v>397</v>
      </c>
      <c r="I447" s="2" t="n">
        <v>2021</v>
      </c>
      <c r="J447" s="2" t="s">
        <v>387</v>
      </c>
      <c r="K447" s="2" t="n">
        <v>142</v>
      </c>
      <c r="L447" s="0" t="str">
        <f aca="false">VLOOKUP(K447,Залы!A:E,5,0)</f>
        <v>Пять звёзд на Новокузнецкой</v>
      </c>
    </row>
    <row r="448" customFormat="false" ht="15.75" hidden="true" customHeight="true" outlineLevel="0" collapsed="false">
      <c r="A448" s="2" t="n">
        <v>447</v>
      </c>
      <c r="B448" s="4" t="n">
        <v>44468</v>
      </c>
      <c r="C448" s="5" t="n">
        <v>0.583333333333333</v>
      </c>
      <c r="D448" s="2" t="s">
        <v>502</v>
      </c>
      <c r="E448" s="2" t="s">
        <v>503</v>
      </c>
      <c r="F448" s="2" t="s">
        <v>393</v>
      </c>
      <c r="G448" s="2" t="s">
        <v>394</v>
      </c>
      <c r="H448" s="2" t="s">
        <v>397</v>
      </c>
      <c r="I448" s="2" t="n">
        <v>2021</v>
      </c>
      <c r="J448" s="2" t="s">
        <v>387</v>
      </c>
      <c r="K448" s="2" t="n">
        <v>195</v>
      </c>
      <c r="L448" s="0" t="str">
        <f aca="false">VLOOKUP(K448,Залы!A:E,5,0)</f>
        <v>Каро Фильм Sky 17</v>
      </c>
    </row>
    <row r="449" customFormat="false" ht="15.75" hidden="true" customHeight="true" outlineLevel="0" collapsed="false">
      <c r="A449" s="2" t="n">
        <v>448</v>
      </c>
      <c r="B449" s="4" t="n">
        <v>44526</v>
      </c>
      <c r="C449" s="5" t="n">
        <v>0.416666666666667</v>
      </c>
      <c r="D449" s="2" t="s">
        <v>516</v>
      </c>
      <c r="E449" s="2" t="s">
        <v>517</v>
      </c>
      <c r="F449" s="2" t="s">
        <v>393</v>
      </c>
      <c r="G449" s="2" t="s">
        <v>385</v>
      </c>
      <c r="H449" s="2" t="s">
        <v>390</v>
      </c>
      <c r="I449" s="2" t="n">
        <v>2021</v>
      </c>
      <c r="J449" s="2" t="s">
        <v>387</v>
      </c>
      <c r="K449" s="2" t="n">
        <v>83</v>
      </c>
      <c r="L449" s="0" t="str">
        <f aca="false">VLOOKUP(K449,Залы!A:E,5,0)</f>
        <v>Люксор Гудзон</v>
      </c>
    </row>
    <row r="450" customFormat="false" ht="15.75" hidden="true" customHeight="true" outlineLevel="0" collapsed="false">
      <c r="A450" s="2" t="n">
        <v>449</v>
      </c>
      <c r="B450" s="4" t="n">
        <v>44486</v>
      </c>
      <c r="C450" s="5" t="n">
        <v>0.833333333333333</v>
      </c>
      <c r="D450" s="2" t="s">
        <v>522</v>
      </c>
      <c r="E450" s="2" t="s">
        <v>523</v>
      </c>
      <c r="F450" s="2" t="s">
        <v>393</v>
      </c>
      <c r="G450" s="2" t="s">
        <v>434</v>
      </c>
      <c r="H450" s="2" t="s">
        <v>397</v>
      </c>
      <c r="I450" s="2" t="n">
        <v>2019</v>
      </c>
      <c r="J450" s="2" t="s">
        <v>387</v>
      </c>
      <c r="K450" s="2" t="n">
        <v>33</v>
      </c>
      <c r="L450" s="0" t="str">
        <f aca="false">VLOOKUP(K450,Залы!A:E,5,0)</f>
        <v>Горизонт</v>
      </c>
    </row>
    <row r="451" customFormat="false" ht="15.75" hidden="true" customHeight="true" outlineLevel="0" collapsed="false">
      <c r="A451" s="2" t="n">
        <v>450</v>
      </c>
      <c r="B451" s="4" t="n">
        <v>44447</v>
      </c>
      <c r="C451" s="5" t="n">
        <v>0.666666666666667</v>
      </c>
      <c r="D451" s="2" t="s">
        <v>448</v>
      </c>
      <c r="E451" s="2" t="s">
        <v>449</v>
      </c>
      <c r="F451" s="2" t="s">
        <v>384</v>
      </c>
      <c r="G451" s="2" t="s">
        <v>385</v>
      </c>
      <c r="H451" s="2" t="s">
        <v>390</v>
      </c>
      <c r="I451" s="2" t="n">
        <v>2021</v>
      </c>
      <c r="J451" s="2" t="s">
        <v>387</v>
      </c>
      <c r="K451" s="2" t="n">
        <v>104</v>
      </c>
      <c r="L451" s="0" t="str">
        <f aca="false">VLOOKUP(K451,Залы!A:E,5,0)</f>
        <v>Каро Фильм Щука</v>
      </c>
    </row>
    <row r="452" customFormat="false" ht="15.75" hidden="false" customHeight="true" outlineLevel="0" collapsed="false">
      <c r="A452" s="2" t="n">
        <v>103</v>
      </c>
      <c r="B452" s="4" t="n">
        <v>44485</v>
      </c>
      <c r="C452" s="5" t="n">
        <v>0.333333333333333</v>
      </c>
      <c r="D452" s="2" t="s">
        <v>457</v>
      </c>
      <c r="E452" s="2" t="s">
        <v>458</v>
      </c>
      <c r="F452" s="2" t="s">
        <v>384</v>
      </c>
      <c r="G452" s="2" t="s">
        <v>385</v>
      </c>
      <c r="H452" s="2" t="s">
        <v>390</v>
      </c>
      <c r="I452" s="2" t="n">
        <v>2021</v>
      </c>
      <c r="J452" s="2" t="s">
        <v>387</v>
      </c>
      <c r="K452" s="2" t="n">
        <v>107</v>
      </c>
      <c r="L452" s="0" t="str">
        <f aca="false">VLOOKUP(K452,Залы!A:E,5,0)</f>
        <v>Октябрь</v>
      </c>
    </row>
    <row r="453" customFormat="false" ht="15.75" hidden="true" customHeight="true" outlineLevel="0" collapsed="false">
      <c r="A453" s="2" t="n">
        <v>452</v>
      </c>
      <c r="B453" s="4" t="n">
        <v>44514</v>
      </c>
      <c r="C453" s="5" t="n">
        <v>0.666666666666667</v>
      </c>
      <c r="D453" s="2" t="s">
        <v>444</v>
      </c>
      <c r="E453" s="2" t="s">
        <v>445</v>
      </c>
      <c r="F453" s="2" t="s">
        <v>393</v>
      </c>
      <c r="G453" s="2" t="s">
        <v>385</v>
      </c>
      <c r="H453" s="2" t="s">
        <v>390</v>
      </c>
      <c r="I453" s="2" t="n">
        <v>2021</v>
      </c>
      <c r="J453" s="2" t="s">
        <v>387</v>
      </c>
      <c r="K453" s="2" t="n">
        <v>82</v>
      </c>
      <c r="L453" s="0" t="str">
        <f aca="false">VLOOKUP(K453,Залы!A:E,5,0)</f>
        <v>Каро Фильм Севастопольский</v>
      </c>
    </row>
    <row r="454" customFormat="false" ht="15.75" hidden="true" customHeight="true" outlineLevel="0" collapsed="false">
      <c r="A454" s="2" t="n">
        <v>453</v>
      </c>
      <c r="B454" s="4" t="n">
        <v>44441</v>
      </c>
      <c r="C454" s="5" t="n">
        <v>0.583333333333333</v>
      </c>
      <c r="D454" s="2" t="s">
        <v>423</v>
      </c>
      <c r="E454" s="2" t="s">
        <v>424</v>
      </c>
      <c r="F454" s="2" t="s">
        <v>393</v>
      </c>
      <c r="G454" s="2" t="s">
        <v>385</v>
      </c>
      <c r="H454" s="2" t="s">
        <v>390</v>
      </c>
      <c r="I454" s="2" t="n">
        <v>2020</v>
      </c>
      <c r="J454" s="2" t="s">
        <v>387</v>
      </c>
      <c r="K454" s="2" t="n">
        <v>65</v>
      </c>
      <c r="L454" s="0" t="str">
        <f aca="false">VLOOKUP(K454,Залы!A:E,5,0)</f>
        <v>Октябрь</v>
      </c>
    </row>
    <row r="455" customFormat="false" ht="15.75" hidden="true" customHeight="true" outlineLevel="0" collapsed="false">
      <c r="A455" s="2" t="n">
        <v>454</v>
      </c>
      <c r="B455" s="4" t="n">
        <v>44461</v>
      </c>
      <c r="C455" s="5" t="n">
        <v>0.416666666666667</v>
      </c>
      <c r="D455" s="2" t="s">
        <v>427</v>
      </c>
      <c r="E455" s="2" t="s">
        <v>428</v>
      </c>
      <c r="F455" s="2" t="s">
        <v>393</v>
      </c>
      <c r="G455" s="2" t="s">
        <v>385</v>
      </c>
      <c r="H455" s="2" t="s">
        <v>390</v>
      </c>
      <c r="I455" s="2" t="n">
        <v>2021</v>
      </c>
      <c r="J455" s="2" t="s">
        <v>387</v>
      </c>
      <c r="K455" s="2" t="n">
        <v>185</v>
      </c>
      <c r="L455" s="0" t="str">
        <f aca="false">VLOOKUP(K455,Залы!A:E,5,0)</f>
        <v>Домжур</v>
      </c>
    </row>
    <row r="456" customFormat="false" ht="15.75" hidden="true" customHeight="true" outlineLevel="0" collapsed="false">
      <c r="A456" s="2" t="n">
        <v>455</v>
      </c>
      <c r="B456" s="4" t="n">
        <v>44522</v>
      </c>
      <c r="C456" s="5" t="n">
        <v>0.666666666666667</v>
      </c>
      <c r="D456" s="2" t="s">
        <v>472</v>
      </c>
      <c r="E456" s="2" t="s">
        <v>473</v>
      </c>
      <c r="F456" s="2" t="s">
        <v>384</v>
      </c>
      <c r="G456" s="2" t="s">
        <v>385</v>
      </c>
      <c r="H456" s="2" t="s">
        <v>390</v>
      </c>
      <c r="I456" s="2" t="n">
        <v>2021</v>
      </c>
      <c r="J456" s="2" t="s">
        <v>474</v>
      </c>
      <c r="K456" s="2" t="n">
        <v>161</v>
      </c>
      <c r="L456" s="0" t="str">
        <f aca="false">VLOOKUP(K456,Залы!A:E,5,0)</f>
        <v>Времена года</v>
      </c>
    </row>
    <row r="457" customFormat="false" ht="15.75" hidden="true" customHeight="true" outlineLevel="0" collapsed="false">
      <c r="A457" s="2" t="n">
        <v>456</v>
      </c>
      <c r="B457" s="4" t="n">
        <v>44443</v>
      </c>
      <c r="C457" s="5" t="n">
        <v>0.916666666666667</v>
      </c>
      <c r="D457" s="2" t="s">
        <v>468</v>
      </c>
      <c r="E457" s="2" t="s">
        <v>469</v>
      </c>
      <c r="F457" s="2" t="s">
        <v>384</v>
      </c>
      <c r="G457" s="2" t="s">
        <v>420</v>
      </c>
      <c r="H457" s="2" t="s">
        <v>397</v>
      </c>
      <c r="I457" s="2" t="n">
        <v>2015</v>
      </c>
      <c r="J457" s="2" t="s">
        <v>470</v>
      </c>
      <c r="K457" s="2" t="n">
        <v>171</v>
      </c>
      <c r="L457" s="0" t="str">
        <f aca="false">VLOOKUP(K457,Залы!A:E,5,0)</f>
        <v>Каро Фильм Иридиум</v>
      </c>
    </row>
    <row r="458" customFormat="false" ht="15.75" hidden="true" customHeight="true" outlineLevel="0" collapsed="false">
      <c r="A458" s="2" t="n">
        <v>457</v>
      </c>
      <c r="B458" s="4" t="n">
        <v>44510</v>
      </c>
      <c r="C458" s="5" t="n">
        <v>0.75</v>
      </c>
      <c r="D458" s="2" t="s">
        <v>461</v>
      </c>
      <c r="E458" s="2" t="s">
        <v>462</v>
      </c>
      <c r="F458" s="2" t="s">
        <v>393</v>
      </c>
      <c r="G458" s="2" t="s">
        <v>385</v>
      </c>
      <c r="H458" s="2" t="s">
        <v>390</v>
      </c>
      <c r="I458" s="2" t="n">
        <v>2020</v>
      </c>
      <c r="J458" s="2" t="s">
        <v>387</v>
      </c>
      <c r="K458" s="2" t="n">
        <v>87</v>
      </c>
      <c r="L458" s="0" t="str">
        <f aca="false">VLOOKUP(K458,Залы!A:E,5,0)</f>
        <v>Москино Искра</v>
      </c>
    </row>
    <row r="459" customFormat="false" ht="15.75" hidden="true" customHeight="true" outlineLevel="0" collapsed="false">
      <c r="A459" s="2" t="n">
        <v>458</v>
      </c>
      <c r="B459" s="4" t="n">
        <v>44465</v>
      </c>
      <c r="C459" s="5" t="n">
        <v>0.75</v>
      </c>
      <c r="D459" s="2" t="s">
        <v>429</v>
      </c>
      <c r="E459" s="2" t="s">
        <v>430</v>
      </c>
      <c r="F459" s="2" t="s">
        <v>384</v>
      </c>
      <c r="G459" s="2" t="s">
        <v>385</v>
      </c>
      <c r="H459" s="2" t="s">
        <v>390</v>
      </c>
      <c r="I459" s="2" t="n">
        <v>2021</v>
      </c>
      <c r="J459" s="2" t="s">
        <v>431</v>
      </c>
      <c r="K459" s="2" t="n">
        <v>192</v>
      </c>
      <c r="L459" s="0" t="str">
        <f aca="false">VLOOKUP(K459,Залы!A:E,5,0)</f>
        <v>Бульвар</v>
      </c>
    </row>
    <row r="460" customFormat="false" ht="15.75" hidden="true" customHeight="true" outlineLevel="0" collapsed="false">
      <c r="A460" s="2" t="n">
        <v>459</v>
      </c>
      <c r="B460" s="4" t="n">
        <v>44472</v>
      </c>
      <c r="C460" s="5" t="n">
        <v>0.916666666666667</v>
      </c>
      <c r="D460" s="2" t="s">
        <v>500</v>
      </c>
      <c r="E460" s="2" t="s">
        <v>501</v>
      </c>
      <c r="F460" s="2" t="s">
        <v>393</v>
      </c>
      <c r="G460" s="2" t="s">
        <v>394</v>
      </c>
      <c r="H460" s="2" t="s">
        <v>397</v>
      </c>
      <c r="I460" s="2" t="n">
        <v>2021</v>
      </c>
      <c r="J460" s="2" t="s">
        <v>387</v>
      </c>
      <c r="K460" s="2" t="n">
        <v>175</v>
      </c>
      <c r="L460" s="0" t="str">
        <f aca="false">VLOOKUP(K460,Залы!A:E,5,0)</f>
        <v>Каро Фильм Атриум</v>
      </c>
    </row>
    <row r="461" customFormat="false" ht="15.75" hidden="true" customHeight="true" outlineLevel="0" collapsed="false">
      <c r="A461" s="2" t="n">
        <v>460</v>
      </c>
      <c r="B461" s="4" t="n">
        <v>44520</v>
      </c>
      <c r="C461" s="5" t="n">
        <v>0.333333333333333</v>
      </c>
      <c r="D461" s="2" t="s">
        <v>511</v>
      </c>
      <c r="E461" s="2" t="s">
        <v>512</v>
      </c>
      <c r="F461" s="2" t="s">
        <v>384</v>
      </c>
      <c r="G461" s="2" t="s">
        <v>385</v>
      </c>
      <c r="H461" s="2" t="s">
        <v>390</v>
      </c>
      <c r="I461" s="2" t="n">
        <v>1988</v>
      </c>
      <c r="J461" s="2" t="s">
        <v>513</v>
      </c>
      <c r="K461" s="2" t="n">
        <v>216</v>
      </c>
      <c r="L461" s="0" t="str">
        <f aca="false">VLOOKUP(K461,Залы!A:E,5,0)</f>
        <v>Балтика</v>
      </c>
    </row>
    <row r="462" customFormat="false" ht="15.75" hidden="true" customHeight="true" outlineLevel="0" collapsed="false">
      <c r="A462" s="2" t="n">
        <v>461</v>
      </c>
      <c r="B462" s="4" t="n">
        <v>44521</v>
      </c>
      <c r="C462" s="5" t="n">
        <v>0.5</v>
      </c>
      <c r="D462" s="2" t="s">
        <v>444</v>
      </c>
      <c r="E462" s="2" t="s">
        <v>445</v>
      </c>
      <c r="F462" s="2" t="s">
        <v>393</v>
      </c>
      <c r="G462" s="2" t="s">
        <v>385</v>
      </c>
      <c r="H462" s="2" t="s">
        <v>390</v>
      </c>
      <c r="I462" s="2" t="n">
        <v>2021</v>
      </c>
      <c r="J462" s="2" t="s">
        <v>387</v>
      </c>
      <c r="K462" s="2" t="n">
        <v>175</v>
      </c>
      <c r="L462" s="0" t="str">
        <f aca="false">VLOOKUP(K462,Залы!A:E,5,0)</f>
        <v>Каро Фильм Атриум</v>
      </c>
    </row>
    <row r="463" customFormat="false" ht="15.75" hidden="true" customHeight="true" outlineLevel="0" collapsed="false">
      <c r="A463" s="2" t="n">
        <v>462</v>
      </c>
      <c r="B463" s="4" t="n">
        <v>44440</v>
      </c>
      <c r="C463" s="5" t="n">
        <v>0.666666666666667</v>
      </c>
      <c r="D463" s="2" t="s">
        <v>495</v>
      </c>
      <c r="E463" s="2" t="s">
        <v>496</v>
      </c>
      <c r="F463" s="2" t="s">
        <v>393</v>
      </c>
      <c r="G463" s="2" t="s">
        <v>394</v>
      </c>
      <c r="H463" s="2" t="s">
        <v>386</v>
      </c>
      <c r="I463" s="2" t="n">
        <v>2020</v>
      </c>
      <c r="J463" s="2" t="s">
        <v>387</v>
      </c>
      <c r="K463" s="2" t="n">
        <v>210</v>
      </c>
      <c r="L463" s="0" t="str">
        <f aca="false">VLOOKUP(K463,Залы!A:E,5,0)</f>
        <v>Люксор Гудзон</v>
      </c>
    </row>
    <row r="464" customFormat="false" ht="15.75" hidden="true" customHeight="true" outlineLevel="0" collapsed="false">
      <c r="A464" s="2" t="n">
        <v>463</v>
      </c>
      <c r="B464" s="4" t="n">
        <v>44445</v>
      </c>
      <c r="C464" s="5" t="n">
        <v>0.916666666666667</v>
      </c>
      <c r="D464" s="2" t="s">
        <v>540</v>
      </c>
      <c r="E464" s="2" t="s">
        <v>541</v>
      </c>
      <c r="F464" s="2" t="s">
        <v>393</v>
      </c>
      <c r="G464" s="2" t="s">
        <v>385</v>
      </c>
      <c r="H464" s="2" t="s">
        <v>386</v>
      </c>
      <c r="I464" s="2" t="n">
        <v>2021</v>
      </c>
      <c r="J464" s="2" t="s">
        <v>387</v>
      </c>
      <c r="K464" s="2" t="n">
        <v>48</v>
      </c>
      <c r="L464" s="0" t="str">
        <f aca="false">VLOOKUP(K464,Залы!A:E,5,0)</f>
        <v>Октябрь</v>
      </c>
    </row>
    <row r="465" customFormat="false" ht="15.75" hidden="true" customHeight="true" outlineLevel="0" collapsed="false">
      <c r="A465" s="2" t="n">
        <v>464</v>
      </c>
      <c r="B465" s="4" t="n">
        <v>44522</v>
      </c>
      <c r="C465" s="5" t="n">
        <v>0.75</v>
      </c>
      <c r="D465" s="2" t="s">
        <v>527</v>
      </c>
      <c r="E465" s="2" t="s">
        <v>528</v>
      </c>
      <c r="F465" s="2" t="s">
        <v>384</v>
      </c>
      <c r="G465" s="2" t="s">
        <v>385</v>
      </c>
      <c r="H465" s="2" t="s">
        <v>386</v>
      </c>
      <c r="I465" s="2" t="n">
        <v>2021</v>
      </c>
      <c r="J465" s="2" t="s">
        <v>387</v>
      </c>
      <c r="K465" s="2" t="n">
        <v>175</v>
      </c>
      <c r="L465" s="0" t="str">
        <f aca="false">VLOOKUP(K465,Залы!A:E,5,0)</f>
        <v>Каро Фильм Атриум</v>
      </c>
    </row>
    <row r="466" customFormat="false" ht="15.75" hidden="true" customHeight="true" outlineLevel="0" collapsed="false">
      <c r="A466" s="2" t="n">
        <v>465</v>
      </c>
      <c r="B466" s="4" t="n">
        <v>44441</v>
      </c>
      <c r="C466" s="5" t="n">
        <v>0.333333333333333</v>
      </c>
      <c r="D466" s="2" t="s">
        <v>454</v>
      </c>
      <c r="E466" s="2" t="s">
        <v>455</v>
      </c>
      <c r="F466" s="2" t="s">
        <v>393</v>
      </c>
      <c r="G466" s="2" t="s">
        <v>385</v>
      </c>
      <c r="H466" s="2" t="s">
        <v>390</v>
      </c>
      <c r="I466" s="2" t="n">
        <v>2011</v>
      </c>
      <c r="J466" s="2" t="s">
        <v>456</v>
      </c>
      <c r="K466" s="2" t="n">
        <v>165</v>
      </c>
      <c r="L466" s="0" t="str">
        <f aca="false">VLOOKUP(K466,Залы!A:E,5,0)</f>
        <v>Каро Фильм Sky 17</v>
      </c>
    </row>
    <row r="467" customFormat="false" ht="15.75" hidden="true" customHeight="true" outlineLevel="0" collapsed="false">
      <c r="A467" s="2" t="n">
        <v>466</v>
      </c>
      <c r="B467" s="4" t="n">
        <v>44448</v>
      </c>
      <c r="C467" s="5" t="n">
        <v>0.75</v>
      </c>
      <c r="D467" s="2" t="s">
        <v>463</v>
      </c>
      <c r="E467" s="2" t="s">
        <v>396</v>
      </c>
      <c r="F467" s="2" t="s">
        <v>384</v>
      </c>
      <c r="G467" s="2" t="s">
        <v>385</v>
      </c>
      <c r="H467" s="2" t="s">
        <v>421</v>
      </c>
      <c r="I467" s="2" t="n">
        <v>1972</v>
      </c>
      <c r="J467" s="2" t="s">
        <v>399</v>
      </c>
      <c r="K467" s="2" t="n">
        <v>81</v>
      </c>
      <c r="L467" s="0" t="str">
        <f aca="false">VLOOKUP(K467,Залы!A:E,5,0)</f>
        <v>Октябрь</v>
      </c>
    </row>
    <row r="468" customFormat="false" ht="15.75" hidden="true" customHeight="true" outlineLevel="0" collapsed="false">
      <c r="A468" s="2" t="n">
        <v>467</v>
      </c>
      <c r="B468" s="4" t="n">
        <v>44455</v>
      </c>
      <c r="C468" s="5" t="n">
        <v>0.833333333333333</v>
      </c>
      <c r="D468" s="2" t="s">
        <v>487</v>
      </c>
      <c r="E468" s="2" t="s">
        <v>396</v>
      </c>
      <c r="F468" s="2" t="s">
        <v>384</v>
      </c>
      <c r="G468" s="2" t="s">
        <v>385</v>
      </c>
      <c r="H468" s="2" t="s">
        <v>397</v>
      </c>
      <c r="I468" s="2" t="n">
        <v>1978</v>
      </c>
      <c r="J468" s="2" t="s">
        <v>399</v>
      </c>
      <c r="K468" s="2" t="n">
        <v>26</v>
      </c>
      <c r="L468" s="0" t="str">
        <f aca="false">VLOOKUP(K468,Залы!A:E,5,0)</f>
        <v>Москино Сатурн</v>
      </c>
    </row>
    <row r="469" customFormat="false" ht="15.75" hidden="true" customHeight="true" outlineLevel="0" collapsed="false">
      <c r="A469" s="2" t="n">
        <v>468</v>
      </c>
      <c r="B469" s="4" t="n">
        <v>44511</v>
      </c>
      <c r="C469" s="5" t="n">
        <v>0.75</v>
      </c>
      <c r="D469" s="2" t="s">
        <v>404</v>
      </c>
      <c r="E469" s="2" t="s">
        <v>396</v>
      </c>
      <c r="F469" s="2" t="s">
        <v>384</v>
      </c>
      <c r="G469" s="2" t="s">
        <v>385</v>
      </c>
      <c r="H469" s="2" t="s">
        <v>386</v>
      </c>
      <c r="I469" s="2" t="n">
        <v>1970</v>
      </c>
      <c r="J469" s="2" t="s">
        <v>399</v>
      </c>
      <c r="K469" s="2" t="n">
        <v>156</v>
      </c>
      <c r="L469" s="0" t="str">
        <f aca="false">VLOOKUP(K469,Залы!A:E,5,0)</f>
        <v>Бумеранг на Варшавской</v>
      </c>
    </row>
    <row r="470" customFormat="false" ht="15.75" hidden="true" customHeight="true" outlineLevel="0" collapsed="false">
      <c r="A470" s="2" t="n">
        <v>469</v>
      </c>
      <c r="B470" s="4" t="n">
        <v>44487</v>
      </c>
      <c r="C470" s="5" t="n">
        <v>0.416666666666667</v>
      </c>
      <c r="D470" s="2" t="s">
        <v>506</v>
      </c>
      <c r="E470" s="2" t="s">
        <v>507</v>
      </c>
      <c r="F470" s="2" t="s">
        <v>393</v>
      </c>
      <c r="G470" s="2" t="s">
        <v>385</v>
      </c>
      <c r="H470" s="2" t="s">
        <v>390</v>
      </c>
      <c r="I470" s="2" t="n">
        <v>2021</v>
      </c>
      <c r="J470" s="2" t="s">
        <v>387</v>
      </c>
      <c r="K470" s="2" t="n">
        <v>35</v>
      </c>
      <c r="L470" s="0" t="str">
        <f aca="false">VLOOKUP(K470,Залы!A:E,5,0)</f>
        <v>Синема Стар Принц Плаза</v>
      </c>
    </row>
    <row r="471" customFormat="false" ht="15.75" hidden="true" customHeight="true" outlineLevel="0" collapsed="false">
      <c r="A471" s="2" t="n">
        <v>470</v>
      </c>
      <c r="B471" s="4" t="n">
        <v>44453</v>
      </c>
      <c r="C471" s="5" t="n">
        <v>0.916666666666667</v>
      </c>
      <c r="D471" s="2" t="s">
        <v>464</v>
      </c>
      <c r="E471" s="2" t="s">
        <v>465</v>
      </c>
      <c r="F471" s="2" t="s">
        <v>393</v>
      </c>
      <c r="G471" s="2" t="s">
        <v>385</v>
      </c>
      <c r="H471" s="2" t="s">
        <v>386</v>
      </c>
      <c r="I471" s="2" t="n">
        <v>2021</v>
      </c>
      <c r="J471" s="2" t="s">
        <v>387</v>
      </c>
      <c r="K471" s="2" t="n">
        <v>89</v>
      </c>
      <c r="L471" s="0" t="str">
        <f aca="false">VLOOKUP(K471,Залы!A:E,5,0)</f>
        <v>Камень Каменный Камень</v>
      </c>
    </row>
    <row r="472" customFormat="false" ht="15.75" hidden="true" customHeight="true" outlineLevel="0" collapsed="false">
      <c r="A472" s="2" t="n">
        <v>471</v>
      </c>
      <c r="B472" s="4" t="n">
        <v>44500</v>
      </c>
      <c r="C472" s="5" t="n">
        <v>0.333333333333333</v>
      </c>
      <c r="D472" s="2" t="s">
        <v>400</v>
      </c>
      <c r="E472" s="2" t="s">
        <v>401</v>
      </c>
      <c r="F472" s="2" t="s">
        <v>393</v>
      </c>
      <c r="G472" s="2" t="s">
        <v>385</v>
      </c>
      <c r="H472" s="2" t="s">
        <v>386</v>
      </c>
      <c r="I472" s="2" t="n">
        <v>2021</v>
      </c>
      <c r="J472" s="2" t="s">
        <v>387</v>
      </c>
      <c r="K472" s="2" t="n">
        <v>177</v>
      </c>
      <c r="L472" s="0" t="str">
        <f aca="false">VLOOKUP(K472,Залы!A:E,5,0)</f>
        <v>Бумеранг на Варшавской</v>
      </c>
    </row>
    <row r="473" customFormat="false" ht="15.75" hidden="true" customHeight="true" outlineLevel="0" collapsed="false">
      <c r="A473" s="2" t="n">
        <v>472</v>
      </c>
      <c r="B473" s="4" t="n">
        <v>44525</v>
      </c>
      <c r="C473" s="5" t="n">
        <v>0.333333333333333</v>
      </c>
      <c r="D473" s="2" t="s">
        <v>405</v>
      </c>
      <c r="E473" s="2" t="s">
        <v>406</v>
      </c>
      <c r="F473" s="2" t="s">
        <v>384</v>
      </c>
      <c r="G473" s="2" t="s">
        <v>385</v>
      </c>
      <c r="H473" s="2" t="s">
        <v>390</v>
      </c>
      <c r="I473" s="2" t="n">
        <v>2021</v>
      </c>
      <c r="J473" s="2" t="s">
        <v>387</v>
      </c>
      <c r="K473" s="2" t="n">
        <v>149</v>
      </c>
      <c r="L473" s="0" t="str">
        <f aca="false">VLOOKUP(K473,Залы!A:E,5,0)</f>
        <v>Люксор Весна</v>
      </c>
    </row>
    <row r="474" customFormat="false" ht="15.75" hidden="true" customHeight="true" outlineLevel="0" collapsed="false">
      <c r="A474" s="2" t="n">
        <v>473</v>
      </c>
      <c r="B474" s="4" t="n">
        <v>44493</v>
      </c>
      <c r="C474" s="5" t="n">
        <v>0.75</v>
      </c>
      <c r="D474" s="2" t="s">
        <v>533</v>
      </c>
      <c r="E474" s="2" t="s">
        <v>447</v>
      </c>
      <c r="F474" s="2" t="s">
        <v>393</v>
      </c>
      <c r="G474" s="2" t="s">
        <v>394</v>
      </c>
      <c r="H474" s="2" t="s">
        <v>397</v>
      </c>
      <c r="I474" s="2" t="n">
        <v>2021</v>
      </c>
      <c r="J474" s="2" t="s">
        <v>387</v>
      </c>
      <c r="K474" s="2" t="n">
        <v>127</v>
      </c>
      <c r="L474" s="0" t="str">
        <f aca="false">VLOOKUP(K474,Залы!A:E,5,0)</f>
        <v>Люксор Гудзон</v>
      </c>
    </row>
    <row r="475" customFormat="false" ht="15.75" hidden="true" customHeight="true" outlineLevel="0" collapsed="false">
      <c r="A475" s="2" t="n">
        <v>474</v>
      </c>
      <c r="B475" s="4" t="n">
        <v>44485</v>
      </c>
      <c r="C475" s="5" t="n">
        <v>0.833333333333333</v>
      </c>
      <c r="D475" s="2" t="s">
        <v>446</v>
      </c>
      <c r="E475" s="2" t="s">
        <v>447</v>
      </c>
      <c r="F475" s="2" t="s">
        <v>393</v>
      </c>
      <c r="G475" s="2" t="s">
        <v>394</v>
      </c>
      <c r="H475" s="2" t="s">
        <v>397</v>
      </c>
      <c r="I475" s="2" t="n">
        <v>2021</v>
      </c>
      <c r="J475" s="2" t="s">
        <v>387</v>
      </c>
      <c r="K475" s="2" t="n">
        <v>40</v>
      </c>
      <c r="L475" s="0" t="str">
        <f aca="false">VLOOKUP(K475,Залы!A:E,5,0)</f>
        <v>Каро Фильм Sky 17</v>
      </c>
    </row>
    <row r="476" customFormat="false" ht="15.75" hidden="true" customHeight="true" outlineLevel="0" collapsed="false">
      <c r="A476" s="2" t="n">
        <v>475</v>
      </c>
      <c r="B476" s="4" t="n">
        <v>44530</v>
      </c>
      <c r="C476" s="5" t="n">
        <v>0.583333333333333</v>
      </c>
      <c r="D476" s="2" t="s">
        <v>522</v>
      </c>
      <c r="E476" s="2" t="s">
        <v>523</v>
      </c>
      <c r="F476" s="2" t="s">
        <v>393</v>
      </c>
      <c r="G476" s="2" t="s">
        <v>434</v>
      </c>
      <c r="H476" s="2" t="s">
        <v>397</v>
      </c>
      <c r="I476" s="2" t="n">
        <v>2019</v>
      </c>
      <c r="J476" s="2" t="s">
        <v>387</v>
      </c>
      <c r="K476" s="2" t="n">
        <v>120</v>
      </c>
      <c r="L476" s="0" t="str">
        <f aca="false">VLOOKUP(K476,Залы!A:E,5,0)</f>
        <v>Каро Фильм Тёплый Стан</v>
      </c>
    </row>
    <row r="477" customFormat="false" ht="15.75" hidden="true" customHeight="true" outlineLevel="0" collapsed="false">
      <c r="A477" s="2" t="n">
        <v>476</v>
      </c>
      <c r="B477" s="4" t="n">
        <v>44526</v>
      </c>
      <c r="C477" s="5" t="n">
        <v>0.333333333333333</v>
      </c>
      <c r="D477" s="2" t="s">
        <v>429</v>
      </c>
      <c r="E477" s="2" t="s">
        <v>430</v>
      </c>
      <c r="F477" s="2" t="s">
        <v>384</v>
      </c>
      <c r="G477" s="2" t="s">
        <v>385</v>
      </c>
      <c r="H477" s="2" t="s">
        <v>390</v>
      </c>
      <c r="I477" s="2" t="n">
        <v>2021</v>
      </c>
      <c r="J477" s="2" t="s">
        <v>431</v>
      </c>
      <c r="K477" s="2" t="n">
        <v>204</v>
      </c>
      <c r="L477" s="0" t="str">
        <f aca="false">VLOOKUP(K477,Залы!A:E,5,0)</f>
        <v>Каро на Шереметьевской</v>
      </c>
    </row>
    <row r="478" customFormat="false" ht="15.75" hidden="true" customHeight="true" outlineLevel="0" collapsed="false">
      <c r="A478" s="2" t="n">
        <v>477</v>
      </c>
      <c r="B478" s="4" t="n">
        <v>44446</v>
      </c>
      <c r="C478" s="5" t="n">
        <v>0.5</v>
      </c>
      <c r="D478" s="2" t="s">
        <v>435</v>
      </c>
      <c r="E478" s="2" t="s">
        <v>436</v>
      </c>
      <c r="F478" s="2" t="s">
        <v>393</v>
      </c>
      <c r="G478" s="2" t="s">
        <v>385</v>
      </c>
      <c r="H478" s="2" t="s">
        <v>386</v>
      </c>
      <c r="I478" s="2" t="n">
        <v>2021</v>
      </c>
      <c r="J478" s="2" t="s">
        <v>387</v>
      </c>
      <c r="K478" s="2" t="n">
        <v>198</v>
      </c>
      <c r="L478" s="0" t="str">
        <f aca="false">VLOOKUP(K478,Залы!A:E,5,0)</f>
        <v>Каро Фильм Атриум</v>
      </c>
    </row>
    <row r="479" customFormat="false" ht="15.75" hidden="true" customHeight="true" outlineLevel="0" collapsed="false">
      <c r="A479" s="2" t="n">
        <v>478</v>
      </c>
      <c r="B479" s="4" t="n">
        <v>44453</v>
      </c>
      <c r="C479" s="5" t="n">
        <v>0.583333333333333</v>
      </c>
      <c r="D479" s="2" t="s">
        <v>522</v>
      </c>
      <c r="E479" s="2" t="s">
        <v>523</v>
      </c>
      <c r="F479" s="2" t="s">
        <v>393</v>
      </c>
      <c r="G479" s="2" t="s">
        <v>434</v>
      </c>
      <c r="H479" s="2" t="s">
        <v>397</v>
      </c>
      <c r="I479" s="2" t="n">
        <v>2019</v>
      </c>
      <c r="J479" s="2" t="s">
        <v>387</v>
      </c>
      <c r="K479" s="2" t="n">
        <v>184</v>
      </c>
      <c r="L479" s="0" t="str">
        <f aca="false">VLOOKUP(K479,Залы!A:E,5,0)</f>
        <v>Пять звёзд на Павелецкой</v>
      </c>
    </row>
    <row r="480" customFormat="false" ht="15.75" hidden="true" customHeight="true" outlineLevel="0" collapsed="false">
      <c r="A480" s="2" t="n">
        <v>479</v>
      </c>
      <c r="B480" s="4" t="n">
        <v>44456</v>
      </c>
      <c r="C480" s="5" t="n">
        <v>0.666666666666667</v>
      </c>
      <c r="D480" s="2" t="s">
        <v>471</v>
      </c>
      <c r="E480" s="2" t="s">
        <v>396</v>
      </c>
      <c r="F480" s="2" t="s">
        <v>384</v>
      </c>
      <c r="G480" s="2" t="s">
        <v>385</v>
      </c>
      <c r="H480" s="2" t="s">
        <v>386</v>
      </c>
      <c r="I480" s="2" t="n">
        <v>1971</v>
      </c>
      <c r="J480" s="2" t="s">
        <v>399</v>
      </c>
      <c r="K480" s="2" t="n">
        <v>151</v>
      </c>
      <c r="L480" s="0" t="str">
        <f aca="false">VLOOKUP(K480,Залы!A:E,5,0)</f>
        <v>Синема Стар Принц Плаза</v>
      </c>
    </row>
    <row r="481" customFormat="false" ht="15.75" hidden="true" customHeight="true" outlineLevel="0" collapsed="false">
      <c r="A481" s="2" t="n">
        <v>480</v>
      </c>
      <c r="B481" s="4" t="n">
        <v>44481</v>
      </c>
      <c r="C481" s="5" t="n">
        <v>0.333333333333333</v>
      </c>
      <c r="D481" s="2" t="s">
        <v>395</v>
      </c>
      <c r="E481" s="2" t="s">
        <v>396</v>
      </c>
      <c r="F481" s="2" t="s">
        <v>384</v>
      </c>
      <c r="G481" s="2" t="s">
        <v>385</v>
      </c>
      <c r="H481" s="2" t="s">
        <v>397</v>
      </c>
      <c r="I481" s="2" t="s">
        <v>398</v>
      </c>
      <c r="J481" s="2" t="s">
        <v>399</v>
      </c>
      <c r="K481" s="2" t="n">
        <v>148</v>
      </c>
      <c r="L481" s="0" t="str">
        <f aca="false">VLOOKUP(K481,Залы!A:E,5,0)</f>
        <v>Балтика</v>
      </c>
    </row>
    <row r="482" customFormat="false" ht="15.75" hidden="true" customHeight="true" outlineLevel="0" collapsed="false">
      <c r="A482" s="2" t="n">
        <v>481</v>
      </c>
      <c r="B482" s="4" t="n">
        <v>44450</v>
      </c>
      <c r="C482" s="5" t="n">
        <v>0.75</v>
      </c>
      <c r="D482" s="2" t="s">
        <v>439</v>
      </c>
      <c r="E482" s="2" t="s">
        <v>440</v>
      </c>
      <c r="F482" s="2" t="s">
        <v>393</v>
      </c>
      <c r="G482" s="2" t="s">
        <v>385</v>
      </c>
      <c r="H482" s="2" t="s">
        <v>386</v>
      </c>
      <c r="I482" s="2" t="n">
        <v>2021</v>
      </c>
      <c r="J482" s="2" t="s">
        <v>387</v>
      </c>
      <c r="K482" s="2" t="n">
        <v>192</v>
      </c>
      <c r="L482" s="0" t="str">
        <f aca="false">VLOOKUP(K482,Залы!A:E,5,0)</f>
        <v>Бульвар</v>
      </c>
    </row>
    <row r="483" customFormat="false" ht="15.75" hidden="true" customHeight="true" outlineLevel="0" collapsed="false">
      <c r="A483" s="2" t="n">
        <v>482</v>
      </c>
      <c r="B483" s="4" t="n">
        <v>44516</v>
      </c>
      <c r="C483" s="5" t="n">
        <v>0.916666666666667</v>
      </c>
      <c r="D483" s="2" t="s">
        <v>527</v>
      </c>
      <c r="E483" s="2" t="s">
        <v>528</v>
      </c>
      <c r="F483" s="2" t="s">
        <v>384</v>
      </c>
      <c r="G483" s="2" t="s">
        <v>385</v>
      </c>
      <c r="H483" s="2" t="s">
        <v>386</v>
      </c>
      <c r="I483" s="2" t="n">
        <v>2021</v>
      </c>
      <c r="J483" s="2" t="s">
        <v>387</v>
      </c>
      <c r="K483" s="2" t="n">
        <v>7</v>
      </c>
      <c r="L483" s="0" t="str">
        <f aca="false">VLOOKUP(K483,Залы!A:E,5,0)</f>
        <v>Пять звёзд на Новокузнецкой</v>
      </c>
    </row>
    <row r="484" customFormat="false" ht="15.75" hidden="true" customHeight="true" outlineLevel="0" collapsed="false">
      <c r="A484" s="2" t="n">
        <v>483</v>
      </c>
      <c r="B484" s="4" t="n">
        <v>44489</v>
      </c>
      <c r="C484" s="5" t="n">
        <v>0.833333333333333</v>
      </c>
      <c r="D484" s="2" t="s">
        <v>518</v>
      </c>
      <c r="E484" s="2" t="s">
        <v>519</v>
      </c>
      <c r="F484" s="2" t="s">
        <v>384</v>
      </c>
      <c r="G484" s="2" t="s">
        <v>385</v>
      </c>
      <c r="H484" s="2" t="s">
        <v>390</v>
      </c>
      <c r="I484" s="2" t="n">
        <v>2021</v>
      </c>
      <c r="J484" s="2" t="s">
        <v>387</v>
      </c>
      <c r="K484" s="2" t="n">
        <v>53</v>
      </c>
      <c r="L484" s="0" t="str">
        <f aca="false">VLOOKUP(K484,Залы!A:E,5,0)</f>
        <v>Каро Фильм Иридиум</v>
      </c>
    </row>
    <row r="485" customFormat="false" ht="15.75" hidden="true" customHeight="true" outlineLevel="0" collapsed="false">
      <c r="A485" s="2" t="n">
        <v>484</v>
      </c>
      <c r="B485" s="4" t="n">
        <v>44478</v>
      </c>
      <c r="C485" s="5" t="n">
        <v>0.333333333333333</v>
      </c>
      <c r="D485" s="2" t="s">
        <v>466</v>
      </c>
      <c r="E485" s="2" t="s">
        <v>467</v>
      </c>
      <c r="F485" s="2" t="s">
        <v>393</v>
      </c>
      <c r="G485" s="2" t="s">
        <v>420</v>
      </c>
      <c r="H485" s="2" t="s">
        <v>397</v>
      </c>
      <c r="I485" s="2" t="n">
        <v>2021</v>
      </c>
      <c r="J485" s="2" t="s">
        <v>387</v>
      </c>
      <c r="K485" s="2" t="n">
        <v>112</v>
      </c>
      <c r="L485" s="0" t="str">
        <f aca="false">VLOOKUP(K485,Залы!A:E,5,0)</f>
        <v>Москино Искра</v>
      </c>
    </row>
    <row r="486" customFormat="false" ht="15.75" hidden="true" customHeight="true" outlineLevel="0" collapsed="false">
      <c r="A486" s="2" t="n">
        <v>485</v>
      </c>
      <c r="B486" s="4" t="n">
        <v>44496</v>
      </c>
      <c r="C486" s="5" t="n">
        <v>0.666666666666667</v>
      </c>
      <c r="D486" s="2" t="s">
        <v>410</v>
      </c>
      <c r="E486" s="2" t="s">
        <v>411</v>
      </c>
      <c r="F486" s="2" t="s">
        <v>384</v>
      </c>
      <c r="G486" s="2" t="s">
        <v>385</v>
      </c>
      <c r="H486" s="2" t="s">
        <v>390</v>
      </c>
      <c r="I486" s="2" t="n">
        <v>2019</v>
      </c>
      <c r="J486" s="2" t="s">
        <v>387</v>
      </c>
      <c r="K486" s="2" t="n">
        <v>101</v>
      </c>
      <c r="L486" s="0" t="str">
        <f aca="false">VLOOKUP(K486,Залы!A:E,5,0)</f>
        <v>Люксор Гудзон</v>
      </c>
    </row>
    <row r="487" customFormat="false" ht="15.75" hidden="true" customHeight="true" outlineLevel="0" collapsed="false">
      <c r="A487" s="2" t="n">
        <v>486</v>
      </c>
      <c r="B487" s="4" t="n">
        <v>44486</v>
      </c>
      <c r="C487" s="5" t="n">
        <v>0.416666666666667</v>
      </c>
      <c r="D487" s="2" t="s">
        <v>502</v>
      </c>
      <c r="E487" s="2" t="s">
        <v>503</v>
      </c>
      <c r="F487" s="2" t="s">
        <v>393</v>
      </c>
      <c r="G487" s="2" t="s">
        <v>394</v>
      </c>
      <c r="H487" s="2" t="s">
        <v>397</v>
      </c>
      <c r="I487" s="2" t="n">
        <v>2021</v>
      </c>
      <c r="J487" s="2" t="s">
        <v>387</v>
      </c>
      <c r="K487" s="2" t="n">
        <v>141</v>
      </c>
      <c r="L487" s="0" t="str">
        <f aca="false">VLOOKUP(K487,Залы!A:E,5,0)</f>
        <v>Каро Фильм Sky 17</v>
      </c>
    </row>
    <row r="488" customFormat="false" ht="15.75" hidden="true" customHeight="true" outlineLevel="0" collapsed="false">
      <c r="A488" s="2" t="n">
        <v>487</v>
      </c>
      <c r="B488" s="4" t="n">
        <v>44515</v>
      </c>
      <c r="C488" s="5" t="n">
        <v>0.666666666666667</v>
      </c>
      <c r="D488" s="2" t="s">
        <v>524</v>
      </c>
      <c r="E488" s="2" t="s">
        <v>525</v>
      </c>
      <c r="F488" s="2" t="s">
        <v>384</v>
      </c>
      <c r="G488" s="2" t="s">
        <v>385</v>
      </c>
      <c r="H488" s="2" t="s">
        <v>390</v>
      </c>
      <c r="I488" s="2" t="n">
        <v>2021</v>
      </c>
      <c r="J488" s="2" t="s">
        <v>526</v>
      </c>
      <c r="K488" s="2" t="n">
        <v>160</v>
      </c>
      <c r="L488" s="0" t="str">
        <f aca="false">VLOOKUP(K488,Залы!A:E,5,0)</f>
        <v>Каро Фильм Атриум</v>
      </c>
    </row>
    <row r="489" customFormat="false" ht="15.75" hidden="true" customHeight="true" outlineLevel="0" collapsed="false">
      <c r="A489" s="2" t="n">
        <v>488</v>
      </c>
      <c r="B489" s="4" t="n">
        <v>44464</v>
      </c>
      <c r="C489" s="5" t="n">
        <v>0.666666666666667</v>
      </c>
      <c r="D489" s="2" t="s">
        <v>464</v>
      </c>
      <c r="E489" s="2" t="s">
        <v>465</v>
      </c>
      <c r="F489" s="2" t="s">
        <v>393</v>
      </c>
      <c r="G489" s="2" t="s">
        <v>385</v>
      </c>
      <c r="H489" s="2" t="s">
        <v>386</v>
      </c>
      <c r="I489" s="2" t="n">
        <v>2021</v>
      </c>
      <c r="J489" s="2" t="s">
        <v>387</v>
      </c>
      <c r="K489" s="2" t="n">
        <v>206</v>
      </c>
      <c r="L489" s="0" t="str">
        <f aca="false">VLOOKUP(K489,Залы!A:E,5,0)</f>
        <v>Каро Фильм Атриум</v>
      </c>
    </row>
    <row r="490" customFormat="false" ht="15.75" hidden="true" customHeight="true" outlineLevel="0" collapsed="false">
      <c r="A490" s="2" t="n">
        <v>489</v>
      </c>
      <c r="B490" s="4" t="n">
        <v>44530</v>
      </c>
      <c r="C490" s="5" t="n">
        <v>0.833333333333333</v>
      </c>
      <c r="D490" s="2" t="s">
        <v>524</v>
      </c>
      <c r="E490" s="2" t="s">
        <v>525</v>
      </c>
      <c r="F490" s="2" t="s">
        <v>384</v>
      </c>
      <c r="G490" s="2" t="s">
        <v>385</v>
      </c>
      <c r="H490" s="2" t="s">
        <v>390</v>
      </c>
      <c r="I490" s="2" t="n">
        <v>2021</v>
      </c>
      <c r="J490" s="2" t="s">
        <v>526</v>
      </c>
      <c r="K490" s="2" t="n">
        <v>83</v>
      </c>
      <c r="L490" s="0" t="str">
        <f aca="false">VLOOKUP(K490,Залы!A:E,5,0)</f>
        <v>Люксор Гудзон</v>
      </c>
    </row>
    <row r="491" customFormat="false" ht="15.75" hidden="true" customHeight="true" outlineLevel="0" collapsed="false">
      <c r="A491" s="2" t="n">
        <v>490</v>
      </c>
      <c r="B491" s="4" t="n">
        <v>44486</v>
      </c>
      <c r="C491" s="5" t="n">
        <v>0.833333333333333</v>
      </c>
      <c r="D491" s="2" t="s">
        <v>423</v>
      </c>
      <c r="E491" s="2" t="s">
        <v>424</v>
      </c>
      <c r="F491" s="2" t="s">
        <v>393</v>
      </c>
      <c r="G491" s="2" t="s">
        <v>385</v>
      </c>
      <c r="H491" s="2" t="s">
        <v>390</v>
      </c>
      <c r="I491" s="2" t="n">
        <v>2020</v>
      </c>
      <c r="J491" s="2" t="s">
        <v>387</v>
      </c>
      <c r="K491" s="2" t="n">
        <v>179</v>
      </c>
      <c r="L491" s="0" t="str">
        <f aca="false">VLOOKUP(K491,Залы!A:E,5,0)</f>
        <v>Люксор Гудзон</v>
      </c>
    </row>
    <row r="492" customFormat="false" ht="15.75" hidden="true" customHeight="true" outlineLevel="0" collapsed="false">
      <c r="A492" s="2" t="n">
        <v>491</v>
      </c>
      <c r="B492" s="4" t="n">
        <v>44511</v>
      </c>
      <c r="C492" s="5" t="n">
        <v>0.583333333333333</v>
      </c>
      <c r="D492" s="2" t="s">
        <v>536</v>
      </c>
      <c r="E492" s="2" t="s">
        <v>537</v>
      </c>
      <c r="F492" s="2" t="s">
        <v>384</v>
      </c>
      <c r="G492" s="2" t="s">
        <v>385</v>
      </c>
      <c r="H492" s="2" t="s">
        <v>390</v>
      </c>
      <c r="I492" s="2" t="n">
        <v>2021</v>
      </c>
      <c r="J492" s="2" t="s">
        <v>387</v>
      </c>
      <c r="K492" s="2" t="n">
        <v>120</v>
      </c>
      <c r="L492" s="0" t="str">
        <f aca="false">VLOOKUP(K492,Залы!A:E,5,0)</f>
        <v>Каро Фильм Тёплый Стан</v>
      </c>
    </row>
    <row r="493" customFormat="false" ht="15.75" hidden="true" customHeight="true" outlineLevel="0" collapsed="false">
      <c r="A493" s="2" t="n">
        <v>492</v>
      </c>
      <c r="B493" s="4" t="n">
        <v>44443</v>
      </c>
      <c r="C493" s="5" t="n">
        <v>0.75</v>
      </c>
      <c r="D493" s="2" t="s">
        <v>464</v>
      </c>
      <c r="E493" s="2" t="s">
        <v>465</v>
      </c>
      <c r="F493" s="2" t="s">
        <v>393</v>
      </c>
      <c r="G493" s="2" t="s">
        <v>385</v>
      </c>
      <c r="H493" s="2" t="s">
        <v>386</v>
      </c>
      <c r="I493" s="2" t="n">
        <v>2021</v>
      </c>
      <c r="J493" s="2" t="s">
        <v>387</v>
      </c>
      <c r="K493" s="2" t="n">
        <v>201</v>
      </c>
      <c r="L493" s="0" t="str">
        <f aca="false">VLOOKUP(K493,Залы!A:E,5,0)</f>
        <v>Октябрь</v>
      </c>
    </row>
    <row r="494" customFormat="false" ht="15.75" hidden="true" customHeight="true" outlineLevel="0" collapsed="false">
      <c r="A494" s="2" t="n">
        <v>493</v>
      </c>
      <c r="B494" s="4" t="n">
        <v>44443</v>
      </c>
      <c r="C494" s="5" t="n">
        <v>0.583333333333333</v>
      </c>
      <c r="D494" s="2" t="s">
        <v>466</v>
      </c>
      <c r="E494" s="2" t="s">
        <v>467</v>
      </c>
      <c r="F494" s="2" t="s">
        <v>393</v>
      </c>
      <c r="G494" s="2" t="s">
        <v>420</v>
      </c>
      <c r="H494" s="2" t="s">
        <v>397</v>
      </c>
      <c r="I494" s="2" t="n">
        <v>2021</v>
      </c>
      <c r="J494" s="2" t="s">
        <v>387</v>
      </c>
      <c r="K494" s="2" t="n">
        <v>100</v>
      </c>
      <c r="L494" s="0" t="str">
        <f aca="false">VLOOKUP(K494,Залы!A:E,5,0)</f>
        <v>Камень Каменный Камень</v>
      </c>
    </row>
    <row r="495" customFormat="false" ht="15.75" hidden="true" customHeight="true" outlineLevel="0" collapsed="false">
      <c r="A495" s="2" t="n">
        <v>494</v>
      </c>
      <c r="B495" s="4" t="n">
        <v>44518</v>
      </c>
      <c r="C495" s="5" t="n">
        <v>0.333333333333333</v>
      </c>
      <c r="D495" s="2" t="s">
        <v>468</v>
      </c>
      <c r="E495" s="2" t="s">
        <v>469</v>
      </c>
      <c r="F495" s="2" t="s">
        <v>384</v>
      </c>
      <c r="G495" s="2" t="s">
        <v>420</v>
      </c>
      <c r="H495" s="2" t="s">
        <v>397</v>
      </c>
      <c r="I495" s="2" t="n">
        <v>2015</v>
      </c>
      <c r="J495" s="2" t="s">
        <v>470</v>
      </c>
      <c r="K495" s="2" t="n">
        <v>29</v>
      </c>
      <c r="L495" s="0" t="str">
        <f aca="false">VLOOKUP(K495,Залы!A:E,5,0)</f>
        <v>Горизонт</v>
      </c>
    </row>
    <row r="496" customFormat="false" ht="15.75" hidden="false" customHeight="true" outlineLevel="0" collapsed="false">
      <c r="A496" s="2" t="n">
        <v>114</v>
      </c>
      <c r="B496" s="4" t="n">
        <v>44500</v>
      </c>
      <c r="C496" s="5" t="n">
        <v>0.666666666666667</v>
      </c>
      <c r="D496" s="2" t="s">
        <v>452</v>
      </c>
      <c r="E496" s="2" t="s">
        <v>453</v>
      </c>
      <c r="F496" s="2" t="s">
        <v>384</v>
      </c>
      <c r="G496" s="2" t="s">
        <v>385</v>
      </c>
      <c r="H496" s="2" t="s">
        <v>386</v>
      </c>
      <c r="I496" s="2" t="n">
        <v>2021</v>
      </c>
      <c r="J496" s="2" t="s">
        <v>387</v>
      </c>
      <c r="K496" s="2" t="n">
        <v>107</v>
      </c>
      <c r="L496" s="0" t="str">
        <f aca="false">VLOOKUP(K496,Залы!A:E,5,0)</f>
        <v>Октябрь</v>
      </c>
    </row>
    <row r="497" customFormat="false" ht="15.75" hidden="true" customHeight="true" outlineLevel="0" collapsed="false">
      <c r="A497" s="2" t="n">
        <v>496</v>
      </c>
      <c r="B497" s="4" t="n">
        <v>44497</v>
      </c>
      <c r="C497" s="5" t="n">
        <v>0.583333333333333</v>
      </c>
      <c r="D497" s="2" t="s">
        <v>511</v>
      </c>
      <c r="E497" s="2" t="s">
        <v>512</v>
      </c>
      <c r="F497" s="2" t="s">
        <v>384</v>
      </c>
      <c r="G497" s="2" t="s">
        <v>385</v>
      </c>
      <c r="H497" s="2" t="s">
        <v>390</v>
      </c>
      <c r="I497" s="2" t="n">
        <v>1988</v>
      </c>
      <c r="J497" s="2" t="s">
        <v>513</v>
      </c>
      <c r="K497" s="2" t="n">
        <v>23</v>
      </c>
      <c r="L497" s="0" t="str">
        <f aca="false">VLOOKUP(K497,Залы!A:E,5,0)</f>
        <v>ГУМ Кинозал</v>
      </c>
    </row>
    <row r="498" customFormat="false" ht="15.75" hidden="true" customHeight="true" outlineLevel="0" collapsed="false">
      <c r="A498" s="2" t="n">
        <v>497</v>
      </c>
      <c r="B498" s="4" t="n">
        <v>44505</v>
      </c>
      <c r="C498" s="5" t="n">
        <v>0.666666666666667</v>
      </c>
      <c r="D498" s="2" t="s">
        <v>524</v>
      </c>
      <c r="E498" s="2" t="s">
        <v>525</v>
      </c>
      <c r="F498" s="2" t="s">
        <v>384</v>
      </c>
      <c r="G498" s="2" t="s">
        <v>385</v>
      </c>
      <c r="H498" s="2" t="s">
        <v>390</v>
      </c>
      <c r="I498" s="2" t="n">
        <v>2021</v>
      </c>
      <c r="J498" s="2" t="s">
        <v>526</v>
      </c>
      <c r="K498" s="2" t="n">
        <v>176</v>
      </c>
      <c r="L498" s="0" t="str">
        <f aca="false">VLOOKUP(K498,Залы!A:E,5,0)</f>
        <v>Москино Космос</v>
      </c>
    </row>
    <row r="499" customFormat="false" ht="15.75" hidden="true" customHeight="true" outlineLevel="0" collapsed="false">
      <c r="A499" s="2" t="n">
        <v>498</v>
      </c>
      <c r="B499" s="4" t="n">
        <v>44468</v>
      </c>
      <c r="C499" s="5" t="n">
        <v>0.5</v>
      </c>
      <c r="D499" s="2" t="s">
        <v>475</v>
      </c>
      <c r="E499" s="2" t="s">
        <v>476</v>
      </c>
      <c r="F499" s="2" t="s">
        <v>393</v>
      </c>
      <c r="G499" s="2" t="s">
        <v>434</v>
      </c>
      <c r="H499" s="2" t="s">
        <v>397</v>
      </c>
      <c r="I499" s="2" t="n">
        <v>2013</v>
      </c>
      <c r="J499" s="2" t="s">
        <v>387</v>
      </c>
      <c r="K499" s="2" t="n">
        <v>201</v>
      </c>
      <c r="L499" s="0" t="str">
        <f aca="false">VLOOKUP(K499,Залы!A:E,5,0)</f>
        <v>Октябрь</v>
      </c>
    </row>
    <row r="500" customFormat="false" ht="15.75" hidden="true" customHeight="true" outlineLevel="0" collapsed="false">
      <c r="A500" s="2" t="n">
        <v>499</v>
      </c>
      <c r="B500" s="4" t="n">
        <v>44449</v>
      </c>
      <c r="C500" s="5" t="n">
        <v>0.333333333333333</v>
      </c>
      <c r="D500" s="2" t="s">
        <v>418</v>
      </c>
      <c r="E500" s="2" t="s">
        <v>419</v>
      </c>
      <c r="F500" s="2" t="s">
        <v>393</v>
      </c>
      <c r="G500" s="2" t="s">
        <v>420</v>
      </c>
      <c r="H500" s="2" t="s">
        <v>421</v>
      </c>
      <c r="I500" s="2" t="s">
        <v>422</v>
      </c>
      <c r="J500" s="2" t="s">
        <v>387</v>
      </c>
      <c r="K500" s="2" t="n">
        <v>163</v>
      </c>
      <c r="L500" s="0" t="str">
        <f aca="false">VLOOKUP(K500,Залы!A:E,5,0)</f>
        <v>Каро Фильм Тёплый Стан</v>
      </c>
    </row>
    <row r="501" customFormat="false" ht="15.75" hidden="true" customHeight="true" outlineLevel="0" collapsed="false">
      <c r="A501" s="2" t="n">
        <v>500</v>
      </c>
      <c r="B501" s="4" t="n">
        <v>44502</v>
      </c>
      <c r="C501" s="5" t="n">
        <v>0.833333333333333</v>
      </c>
      <c r="D501" s="2" t="s">
        <v>536</v>
      </c>
      <c r="E501" s="2" t="s">
        <v>537</v>
      </c>
      <c r="F501" s="2" t="s">
        <v>384</v>
      </c>
      <c r="G501" s="2" t="s">
        <v>385</v>
      </c>
      <c r="H501" s="2" t="s">
        <v>390</v>
      </c>
      <c r="I501" s="2" t="n">
        <v>2021</v>
      </c>
      <c r="J501" s="2" t="s">
        <v>387</v>
      </c>
      <c r="K501" s="2" t="n">
        <v>186</v>
      </c>
      <c r="L501" s="0" t="str">
        <f aca="false">VLOOKUP(K501,Залы!A:E,5,0)</f>
        <v>Бульвар</v>
      </c>
    </row>
    <row r="502" customFormat="false" ht="15.75" hidden="true" customHeight="true" outlineLevel="0" collapsed="false">
      <c r="A502" s="2" t="n">
        <v>501</v>
      </c>
      <c r="B502" s="4" t="n">
        <v>44495</v>
      </c>
      <c r="C502" s="5" t="n">
        <v>0.833333333333333</v>
      </c>
      <c r="D502" s="2" t="s">
        <v>488</v>
      </c>
      <c r="E502" s="2" t="s">
        <v>489</v>
      </c>
      <c r="F502" s="2" t="s">
        <v>393</v>
      </c>
      <c r="G502" s="2" t="s">
        <v>385</v>
      </c>
      <c r="H502" s="2" t="s">
        <v>390</v>
      </c>
      <c r="I502" s="2" t="n">
        <v>2013</v>
      </c>
      <c r="J502" s="2" t="s">
        <v>490</v>
      </c>
      <c r="K502" s="2" t="n">
        <v>5</v>
      </c>
      <c r="L502" s="0" t="str">
        <f aca="false">VLOOKUP(K502,Залы!A:E,5,0)</f>
        <v>Синема Стар Принц Плаза</v>
      </c>
    </row>
    <row r="503" customFormat="false" ht="15.75" hidden="true" customHeight="true" outlineLevel="0" collapsed="false">
      <c r="A503" s="2" t="n">
        <v>502</v>
      </c>
      <c r="B503" s="4" t="n">
        <v>44505</v>
      </c>
      <c r="C503" s="5" t="n">
        <v>0.75</v>
      </c>
      <c r="D503" s="2" t="s">
        <v>516</v>
      </c>
      <c r="E503" s="2" t="s">
        <v>517</v>
      </c>
      <c r="F503" s="2" t="s">
        <v>393</v>
      </c>
      <c r="G503" s="2" t="s">
        <v>385</v>
      </c>
      <c r="H503" s="2" t="s">
        <v>390</v>
      </c>
      <c r="I503" s="2" t="n">
        <v>2021</v>
      </c>
      <c r="J503" s="2" t="s">
        <v>387</v>
      </c>
      <c r="K503" s="2" t="n">
        <v>82</v>
      </c>
      <c r="L503" s="0" t="str">
        <f aca="false">VLOOKUP(K503,Залы!A:E,5,0)</f>
        <v>Каро Фильм Севастопольский</v>
      </c>
    </row>
    <row r="504" customFormat="false" ht="15.75" hidden="true" customHeight="true" outlineLevel="0" collapsed="false">
      <c r="A504" s="2" t="n">
        <v>503</v>
      </c>
      <c r="B504" s="4" t="n">
        <v>44447</v>
      </c>
      <c r="C504" s="5" t="n">
        <v>0.916666666666667</v>
      </c>
      <c r="D504" s="2" t="s">
        <v>529</v>
      </c>
      <c r="E504" s="2" t="s">
        <v>530</v>
      </c>
      <c r="F504" s="2" t="s">
        <v>393</v>
      </c>
      <c r="G504" s="2" t="s">
        <v>385</v>
      </c>
      <c r="H504" s="2" t="s">
        <v>386</v>
      </c>
      <c r="I504" s="2" t="n">
        <v>2021</v>
      </c>
      <c r="J504" s="2" t="s">
        <v>387</v>
      </c>
      <c r="K504" s="2" t="n">
        <v>159</v>
      </c>
      <c r="L504" s="0" t="str">
        <f aca="false">VLOOKUP(K504,Залы!A:E,5,0)</f>
        <v>Люксор Гудзон</v>
      </c>
    </row>
    <row r="505" customFormat="false" ht="15.75" hidden="true" customHeight="true" outlineLevel="0" collapsed="false">
      <c r="A505" s="2" t="n">
        <v>504</v>
      </c>
      <c r="B505" s="4" t="n">
        <v>44503</v>
      </c>
      <c r="C505" s="5" t="n">
        <v>0.916666666666667</v>
      </c>
      <c r="D505" s="2" t="s">
        <v>497</v>
      </c>
      <c r="E505" s="2" t="s">
        <v>498</v>
      </c>
      <c r="F505" s="2" t="s">
        <v>384</v>
      </c>
      <c r="G505" s="2" t="s">
        <v>385</v>
      </c>
      <c r="H505" s="2" t="s">
        <v>386</v>
      </c>
      <c r="I505" s="2" t="n">
        <v>2020</v>
      </c>
      <c r="J505" s="2" t="s">
        <v>387</v>
      </c>
      <c r="K505" s="2" t="n">
        <v>11</v>
      </c>
      <c r="L505" s="0" t="str">
        <f aca="false">VLOOKUP(K505,Залы!A:E,5,0)</f>
        <v>Балтика</v>
      </c>
    </row>
    <row r="506" customFormat="false" ht="15.75" hidden="true" customHeight="true" outlineLevel="0" collapsed="false">
      <c r="A506" s="2" t="n">
        <v>505</v>
      </c>
      <c r="B506" s="4" t="n">
        <v>44479</v>
      </c>
      <c r="C506" s="5" t="n">
        <v>0.333333333333333</v>
      </c>
      <c r="D506" s="2" t="s">
        <v>524</v>
      </c>
      <c r="E506" s="2" t="s">
        <v>525</v>
      </c>
      <c r="F506" s="2" t="s">
        <v>384</v>
      </c>
      <c r="G506" s="2" t="s">
        <v>385</v>
      </c>
      <c r="H506" s="2" t="s">
        <v>390</v>
      </c>
      <c r="I506" s="2" t="n">
        <v>2021</v>
      </c>
      <c r="J506" s="2" t="s">
        <v>526</v>
      </c>
      <c r="K506" s="2" t="n">
        <v>126</v>
      </c>
      <c r="L506" s="0" t="str">
        <f aca="false">VLOOKUP(K506,Залы!A:E,5,0)</f>
        <v>Пять звёзд на Павелецкой</v>
      </c>
    </row>
    <row r="507" customFormat="false" ht="15.75" hidden="true" customHeight="true" outlineLevel="0" collapsed="false">
      <c r="A507" s="2" t="n">
        <v>506</v>
      </c>
      <c r="B507" s="4" t="n">
        <v>44453</v>
      </c>
      <c r="C507" s="5" t="n">
        <v>0.5</v>
      </c>
      <c r="D507" s="2" t="s">
        <v>446</v>
      </c>
      <c r="E507" s="2" t="s">
        <v>447</v>
      </c>
      <c r="F507" s="2" t="s">
        <v>393</v>
      </c>
      <c r="G507" s="2" t="s">
        <v>394</v>
      </c>
      <c r="H507" s="2" t="s">
        <v>397</v>
      </c>
      <c r="I507" s="2" t="n">
        <v>2021</v>
      </c>
      <c r="J507" s="2" t="s">
        <v>387</v>
      </c>
      <c r="K507" s="2" t="n">
        <v>180</v>
      </c>
      <c r="L507" s="0" t="str">
        <f aca="false">VLOOKUP(K507,Залы!A:E,5,0)</f>
        <v>Каро Алтуфьево</v>
      </c>
    </row>
    <row r="508" customFormat="false" ht="15.75" hidden="true" customHeight="true" outlineLevel="0" collapsed="false">
      <c r="A508" s="2" t="n">
        <v>507</v>
      </c>
      <c r="B508" s="4" t="n">
        <v>44445</v>
      </c>
      <c r="C508" s="5" t="n">
        <v>0.416666666666667</v>
      </c>
      <c r="D508" s="2" t="s">
        <v>509</v>
      </c>
      <c r="E508" s="2" t="s">
        <v>510</v>
      </c>
      <c r="F508" s="2" t="s">
        <v>393</v>
      </c>
      <c r="G508" s="2" t="s">
        <v>385</v>
      </c>
      <c r="H508" s="2" t="s">
        <v>390</v>
      </c>
      <c r="I508" s="2" t="n">
        <v>2021</v>
      </c>
      <c r="J508" s="2" t="s">
        <v>456</v>
      </c>
      <c r="K508" s="2" t="n">
        <v>154</v>
      </c>
      <c r="L508" s="0" t="str">
        <f aca="false">VLOOKUP(K508,Залы!A:E,5,0)</f>
        <v>Каро Фильм Тёплый Стан</v>
      </c>
    </row>
    <row r="509" customFormat="false" ht="15.75" hidden="true" customHeight="true" outlineLevel="0" collapsed="false">
      <c r="A509" s="2" t="n">
        <v>508</v>
      </c>
      <c r="B509" s="4" t="n">
        <v>44507</v>
      </c>
      <c r="C509" s="5" t="n">
        <v>0.583333333333333</v>
      </c>
      <c r="D509" s="2" t="s">
        <v>493</v>
      </c>
      <c r="E509" s="2" t="s">
        <v>494</v>
      </c>
      <c r="F509" s="2" t="s">
        <v>384</v>
      </c>
      <c r="G509" s="2" t="s">
        <v>385</v>
      </c>
      <c r="H509" s="2" t="s">
        <v>386</v>
      </c>
      <c r="I509" s="2" t="n">
        <v>2021</v>
      </c>
      <c r="J509" s="2" t="s">
        <v>387</v>
      </c>
      <c r="K509" s="2" t="n">
        <v>140</v>
      </c>
      <c r="L509" s="0" t="str">
        <f aca="false">VLOOKUP(K509,Залы!A:E,5,0)</f>
        <v>Каро Фильм Атриум</v>
      </c>
    </row>
    <row r="510" customFormat="false" ht="15.75" hidden="true" customHeight="true" outlineLevel="0" collapsed="false">
      <c r="A510" s="2" t="n">
        <v>509</v>
      </c>
      <c r="B510" s="4" t="n">
        <v>44445</v>
      </c>
      <c r="C510" s="5" t="n">
        <v>0.75</v>
      </c>
      <c r="D510" s="2" t="s">
        <v>518</v>
      </c>
      <c r="E510" s="2" t="s">
        <v>519</v>
      </c>
      <c r="F510" s="2" t="s">
        <v>384</v>
      </c>
      <c r="G510" s="2" t="s">
        <v>385</v>
      </c>
      <c r="H510" s="2" t="s">
        <v>390</v>
      </c>
      <c r="I510" s="2" t="n">
        <v>2021</v>
      </c>
      <c r="J510" s="2" t="s">
        <v>387</v>
      </c>
      <c r="K510" s="2" t="n">
        <v>90</v>
      </c>
      <c r="L510" s="0" t="str">
        <f aca="false">VLOOKUP(K510,Залы!A:E,5,0)</f>
        <v>Бульвар</v>
      </c>
    </row>
    <row r="511" customFormat="false" ht="15.75" hidden="true" customHeight="true" outlineLevel="0" collapsed="false">
      <c r="A511" s="2" t="n">
        <v>510</v>
      </c>
      <c r="B511" s="4" t="n">
        <v>44498</v>
      </c>
      <c r="C511" s="5" t="n">
        <v>0.916666666666667</v>
      </c>
      <c r="D511" s="2" t="s">
        <v>407</v>
      </c>
      <c r="E511" s="2" t="s">
        <v>408</v>
      </c>
      <c r="F511" s="2" t="s">
        <v>393</v>
      </c>
      <c r="G511" s="2" t="s">
        <v>385</v>
      </c>
      <c r="H511" s="2" t="s">
        <v>390</v>
      </c>
      <c r="I511" s="2" t="n">
        <v>2021</v>
      </c>
      <c r="J511" s="2" t="s">
        <v>387</v>
      </c>
      <c r="K511" s="2" t="n">
        <v>193</v>
      </c>
      <c r="L511" s="0" t="str">
        <f aca="false">VLOOKUP(K511,Залы!A:E,5,0)</f>
        <v>Каро Фильм Sky 17</v>
      </c>
    </row>
    <row r="512" customFormat="false" ht="15.75" hidden="true" customHeight="true" outlineLevel="0" collapsed="false">
      <c r="A512" s="2" t="n">
        <v>511</v>
      </c>
      <c r="B512" s="4" t="n">
        <v>44524</v>
      </c>
      <c r="C512" s="5" t="n">
        <v>0.416666666666667</v>
      </c>
      <c r="D512" s="2" t="s">
        <v>475</v>
      </c>
      <c r="E512" s="2" t="s">
        <v>476</v>
      </c>
      <c r="F512" s="2" t="s">
        <v>393</v>
      </c>
      <c r="G512" s="2" t="s">
        <v>434</v>
      </c>
      <c r="H512" s="2" t="s">
        <v>397</v>
      </c>
      <c r="I512" s="2" t="n">
        <v>2013</v>
      </c>
      <c r="J512" s="2" t="s">
        <v>387</v>
      </c>
      <c r="K512" s="2" t="n">
        <v>9</v>
      </c>
      <c r="L512" s="0" t="str">
        <f aca="false">VLOOKUP(K512,Залы!A:E,5,0)</f>
        <v>Каро Фильм Атриум</v>
      </c>
    </row>
    <row r="513" customFormat="false" ht="15.75" hidden="true" customHeight="true" outlineLevel="0" collapsed="false">
      <c r="A513" s="2" t="n">
        <v>512</v>
      </c>
      <c r="B513" s="4" t="n">
        <v>44466</v>
      </c>
      <c r="C513" s="5" t="n">
        <v>0.666666666666667</v>
      </c>
      <c r="D513" s="2" t="s">
        <v>415</v>
      </c>
      <c r="E513" s="2" t="s">
        <v>396</v>
      </c>
      <c r="F513" s="2" t="s">
        <v>384</v>
      </c>
      <c r="G513" s="2" t="s">
        <v>385</v>
      </c>
      <c r="H513" s="2" t="s">
        <v>386</v>
      </c>
      <c r="I513" s="2" t="n">
        <v>1962</v>
      </c>
      <c r="J513" s="2" t="s">
        <v>399</v>
      </c>
      <c r="K513" s="2" t="n">
        <v>93</v>
      </c>
      <c r="L513" s="0" t="str">
        <f aca="false">VLOOKUP(K513,Залы!A:E,5,0)</f>
        <v>Каро Фильм Тёплый Стан</v>
      </c>
    </row>
    <row r="514" customFormat="false" ht="15.75" hidden="true" customHeight="true" outlineLevel="0" collapsed="false">
      <c r="A514" s="2" t="n">
        <v>513</v>
      </c>
      <c r="B514" s="4" t="n">
        <v>44519</v>
      </c>
      <c r="C514" s="5" t="n">
        <v>0.333333333333333</v>
      </c>
      <c r="D514" s="2" t="s">
        <v>491</v>
      </c>
      <c r="E514" s="2" t="s">
        <v>492</v>
      </c>
      <c r="F514" s="2" t="s">
        <v>393</v>
      </c>
      <c r="G514" s="2" t="s">
        <v>394</v>
      </c>
      <c r="H514" s="2" t="s">
        <v>386</v>
      </c>
      <c r="I514" s="2" t="n">
        <v>2021</v>
      </c>
      <c r="J514" s="2" t="s">
        <v>387</v>
      </c>
      <c r="K514" s="2" t="n">
        <v>86</v>
      </c>
      <c r="L514" s="0" t="str">
        <f aca="false">VLOOKUP(K514,Залы!A:E,5,0)</f>
        <v>Пять звёзд на Новокузнецкой</v>
      </c>
    </row>
    <row r="515" customFormat="false" ht="15.75" hidden="true" customHeight="true" outlineLevel="0" collapsed="false">
      <c r="A515" s="2" t="n">
        <v>514</v>
      </c>
      <c r="B515" s="4" t="n">
        <v>44526</v>
      </c>
      <c r="C515" s="5" t="n">
        <v>0.666666666666667</v>
      </c>
      <c r="D515" s="2" t="s">
        <v>439</v>
      </c>
      <c r="E515" s="2" t="s">
        <v>440</v>
      </c>
      <c r="F515" s="2" t="s">
        <v>393</v>
      </c>
      <c r="G515" s="2" t="s">
        <v>385</v>
      </c>
      <c r="H515" s="2" t="s">
        <v>386</v>
      </c>
      <c r="I515" s="2" t="n">
        <v>2021</v>
      </c>
      <c r="J515" s="2" t="s">
        <v>387</v>
      </c>
      <c r="K515" s="2" t="n">
        <v>17</v>
      </c>
      <c r="L515" s="0" t="str">
        <f aca="false">VLOOKUP(K515,Залы!A:E,5,0)</f>
        <v>ГУМ Кинозал</v>
      </c>
    </row>
    <row r="516" customFormat="false" ht="15.75" hidden="true" customHeight="true" outlineLevel="0" collapsed="false">
      <c r="A516" s="2" t="n">
        <v>515</v>
      </c>
      <c r="B516" s="4" t="n">
        <v>44517</v>
      </c>
      <c r="C516" s="5" t="n">
        <v>0.75</v>
      </c>
      <c r="D516" s="2" t="s">
        <v>518</v>
      </c>
      <c r="E516" s="2" t="s">
        <v>519</v>
      </c>
      <c r="F516" s="2" t="s">
        <v>384</v>
      </c>
      <c r="G516" s="2" t="s">
        <v>385</v>
      </c>
      <c r="H516" s="2" t="s">
        <v>390</v>
      </c>
      <c r="I516" s="2" t="n">
        <v>2021</v>
      </c>
      <c r="J516" s="2" t="s">
        <v>387</v>
      </c>
      <c r="K516" s="2" t="n">
        <v>148</v>
      </c>
      <c r="L516" s="0" t="str">
        <f aca="false">VLOOKUP(K516,Залы!A:E,5,0)</f>
        <v>Балтика</v>
      </c>
    </row>
    <row r="517" customFormat="false" ht="15.75" hidden="true" customHeight="true" outlineLevel="0" collapsed="false">
      <c r="A517" s="2" t="n">
        <v>516</v>
      </c>
      <c r="B517" s="4" t="n">
        <v>44515</v>
      </c>
      <c r="C517" s="5" t="n">
        <v>0.333333333333333</v>
      </c>
      <c r="D517" s="2" t="s">
        <v>491</v>
      </c>
      <c r="E517" s="2" t="s">
        <v>492</v>
      </c>
      <c r="F517" s="2" t="s">
        <v>393</v>
      </c>
      <c r="G517" s="2" t="s">
        <v>394</v>
      </c>
      <c r="H517" s="2" t="s">
        <v>386</v>
      </c>
      <c r="I517" s="2" t="n">
        <v>2021</v>
      </c>
      <c r="J517" s="2" t="s">
        <v>387</v>
      </c>
      <c r="K517" s="2" t="n">
        <v>153</v>
      </c>
      <c r="L517" s="0" t="str">
        <f aca="false">VLOOKUP(K517,Залы!A:E,5,0)</f>
        <v>Победа</v>
      </c>
    </row>
    <row r="518" customFormat="false" ht="15.75" hidden="true" customHeight="true" outlineLevel="0" collapsed="false">
      <c r="A518" s="2" t="n">
        <v>517</v>
      </c>
      <c r="B518" s="4" t="n">
        <v>44502</v>
      </c>
      <c r="C518" s="5" t="n">
        <v>0.583333333333333</v>
      </c>
      <c r="D518" s="2" t="s">
        <v>448</v>
      </c>
      <c r="E518" s="2" t="s">
        <v>449</v>
      </c>
      <c r="F518" s="2" t="s">
        <v>384</v>
      </c>
      <c r="G518" s="2" t="s">
        <v>385</v>
      </c>
      <c r="H518" s="2" t="s">
        <v>390</v>
      </c>
      <c r="I518" s="2" t="n">
        <v>2021</v>
      </c>
      <c r="J518" s="2" t="s">
        <v>387</v>
      </c>
      <c r="K518" s="2" t="n">
        <v>20</v>
      </c>
      <c r="L518" s="0" t="str">
        <f aca="false">VLOOKUP(K518,Залы!A:E,5,0)</f>
        <v>Каро Фильм на Вернадского</v>
      </c>
    </row>
    <row r="519" customFormat="false" ht="15.75" hidden="true" customHeight="true" outlineLevel="0" collapsed="false">
      <c r="A519" s="2" t="n">
        <v>518</v>
      </c>
      <c r="B519" s="4" t="n">
        <v>44479</v>
      </c>
      <c r="C519" s="5" t="n">
        <v>0.666666666666667</v>
      </c>
      <c r="D519" s="2" t="s">
        <v>533</v>
      </c>
      <c r="E519" s="2" t="s">
        <v>447</v>
      </c>
      <c r="F519" s="2" t="s">
        <v>393</v>
      </c>
      <c r="G519" s="2" t="s">
        <v>394</v>
      </c>
      <c r="H519" s="2" t="s">
        <v>397</v>
      </c>
      <c r="I519" s="2" t="n">
        <v>2021</v>
      </c>
      <c r="J519" s="2" t="s">
        <v>387</v>
      </c>
      <c r="K519" s="2" t="n">
        <v>155</v>
      </c>
      <c r="L519" s="0" t="str">
        <f aca="false">VLOOKUP(K519,Залы!A:E,5,0)</f>
        <v>Каро Фильм Южное Бутово</v>
      </c>
    </row>
    <row r="520" customFormat="false" ht="15.75" hidden="true" customHeight="true" outlineLevel="0" collapsed="false">
      <c r="A520" s="2" t="n">
        <v>519</v>
      </c>
      <c r="B520" s="4" t="n">
        <v>44445</v>
      </c>
      <c r="C520" s="5" t="n">
        <v>0.916666666666667</v>
      </c>
      <c r="D520" s="2" t="s">
        <v>439</v>
      </c>
      <c r="E520" s="2" t="s">
        <v>440</v>
      </c>
      <c r="F520" s="2" t="s">
        <v>393</v>
      </c>
      <c r="G520" s="2" t="s">
        <v>385</v>
      </c>
      <c r="H520" s="2" t="s">
        <v>386</v>
      </c>
      <c r="I520" s="2" t="n">
        <v>2021</v>
      </c>
      <c r="J520" s="2" t="s">
        <v>387</v>
      </c>
      <c r="K520" s="2" t="n">
        <v>69</v>
      </c>
      <c r="L520" s="0" t="str">
        <f aca="false">VLOOKUP(K520,Залы!A:E,5,0)</f>
        <v>Синема Стар Принц Плаза</v>
      </c>
    </row>
    <row r="521" customFormat="false" ht="15.75" hidden="true" customHeight="true" outlineLevel="0" collapsed="false">
      <c r="A521" s="2" t="n">
        <v>520</v>
      </c>
      <c r="B521" s="4" t="n">
        <v>44488</v>
      </c>
      <c r="C521" s="5" t="n">
        <v>0.583333333333333</v>
      </c>
      <c r="D521" s="2" t="s">
        <v>418</v>
      </c>
      <c r="E521" s="2" t="s">
        <v>419</v>
      </c>
      <c r="F521" s="2" t="s">
        <v>393</v>
      </c>
      <c r="G521" s="2" t="s">
        <v>420</v>
      </c>
      <c r="H521" s="2" t="s">
        <v>421</v>
      </c>
      <c r="I521" s="2" t="s">
        <v>422</v>
      </c>
      <c r="J521" s="2" t="s">
        <v>387</v>
      </c>
      <c r="K521" s="2" t="n">
        <v>4</v>
      </c>
      <c r="L521" s="0" t="str">
        <f aca="false">VLOOKUP(K521,Залы!A:E,5,0)</f>
        <v>Москино Тула</v>
      </c>
    </row>
    <row r="522" customFormat="false" ht="15.75" hidden="true" customHeight="true" outlineLevel="0" collapsed="false">
      <c r="A522" s="2" t="n">
        <v>521</v>
      </c>
      <c r="B522" s="4" t="n">
        <v>44472</v>
      </c>
      <c r="C522" s="5" t="n">
        <v>0.583333333333333</v>
      </c>
      <c r="D522" s="2" t="s">
        <v>482</v>
      </c>
      <c r="E522" s="2" t="s">
        <v>396</v>
      </c>
      <c r="F522" s="2" t="s">
        <v>384</v>
      </c>
      <c r="G522" s="2" t="s">
        <v>385</v>
      </c>
      <c r="H522" s="2" t="s">
        <v>397</v>
      </c>
      <c r="I522" s="2" t="n">
        <v>1985</v>
      </c>
      <c r="J522" s="2" t="s">
        <v>399</v>
      </c>
      <c r="K522" s="2" t="n">
        <v>51</v>
      </c>
      <c r="L522" s="0" t="str">
        <f aca="false">VLOOKUP(K522,Залы!A:E,5,0)</f>
        <v>Люксор Весна</v>
      </c>
    </row>
    <row r="523" customFormat="false" ht="15.75" hidden="true" customHeight="true" outlineLevel="0" collapsed="false">
      <c r="A523" s="2" t="n">
        <v>522</v>
      </c>
      <c r="B523" s="4" t="n">
        <v>44487</v>
      </c>
      <c r="C523" s="5" t="n">
        <v>0.666666666666667</v>
      </c>
      <c r="D523" s="2" t="s">
        <v>427</v>
      </c>
      <c r="E523" s="2" t="s">
        <v>428</v>
      </c>
      <c r="F523" s="2" t="s">
        <v>393</v>
      </c>
      <c r="G523" s="2" t="s">
        <v>385</v>
      </c>
      <c r="H523" s="2" t="s">
        <v>390</v>
      </c>
      <c r="I523" s="2" t="n">
        <v>2021</v>
      </c>
      <c r="J523" s="2" t="s">
        <v>387</v>
      </c>
      <c r="K523" s="2" t="n">
        <v>181</v>
      </c>
      <c r="L523" s="0" t="str">
        <f aca="false">VLOOKUP(K523,Залы!A:E,5,0)</f>
        <v>Синема Стар Принц Плаза</v>
      </c>
    </row>
    <row r="524" customFormat="false" ht="15.75" hidden="true" customHeight="true" outlineLevel="0" collapsed="false">
      <c r="A524" s="2" t="n">
        <v>523</v>
      </c>
      <c r="B524" s="4" t="n">
        <v>44495</v>
      </c>
      <c r="C524" s="5" t="n">
        <v>0.833333333333333</v>
      </c>
      <c r="D524" s="2" t="s">
        <v>518</v>
      </c>
      <c r="E524" s="2" t="s">
        <v>519</v>
      </c>
      <c r="F524" s="2" t="s">
        <v>384</v>
      </c>
      <c r="G524" s="2" t="s">
        <v>385</v>
      </c>
      <c r="H524" s="2" t="s">
        <v>390</v>
      </c>
      <c r="I524" s="2" t="n">
        <v>2021</v>
      </c>
      <c r="J524" s="2" t="s">
        <v>387</v>
      </c>
      <c r="K524" s="2" t="n">
        <v>5</v>
      </c>
      <c r="L524" s="0" t="str">
        <f aca="false">VLOOKUP(K524,Залы!A:E,5,0)</f>
        <v>Синема Стар Принц Плаза</v>
      </c>
    </row>
    <row r="525" customFormat="false" ht="15.75" hidden="true" customHeight="true" outlineLevel="0" collapsed="false">
      <c r="A525" s="2" t="n">
        <v>524</v>
      </c>
      <c r="B525" s="4" t="n">
        <v>44470</v>
      </c>
      <c r="C525" s="5" t="n">
        <v>0.75</v>
      </c>
      <c r="D525" s="2" t="s">
        <v>531</v>
      </c>
      <c r="E525" s="2" t="s">
        <v>532</v>
      </c>
      <c r="F525" s="2" t="s">
        <v>393</v>
      </c>
      <c r="G525" s="2" t="s">
        <v>385</v>
      </c>
      <c r="H525" s="2" t="s">
        <v>390</v>
      </c>
      <c r="I525" s="2" t="n">
        <v>2020</v>
      </c>
      <c r="J525" s="2" t="s">
        <v>387</v>
      </c>
      <c r="K525" s="2" t="n">
        <v>103</v>
      </c>
      <c r="L525" s="0" t="str">
        <f aca="false">VLOOKUP(K525,Залы!A:E,5,0)</f>
        <v>Иллюзион</v>
      </c>
    </row>
    <row r="526" customFormat="false" ht="15.75" hidden="true" customHeight="true" outlineLevel="0" collapsed="false">
      <c r="A526" s="2" t="n">
        <v>525</v>
      </c>
      <c r="B526" s="4" t="n">
        <v>44497</v>
      </c>
      <c r="C526" s="5" t="n">
        <v>0.333333333333333</v>
      </c>
      <c r="D526" s="2" t="s">
        <v>529</v>
      </c>
      <c r="E526" s="2" t="s">
        <v>530</v>
      </c>
      <c r="F526" s="2" t="s">
        <v>393</v>
      </c>
      <c r="G526" s="2" t="s">
        <v>385</v>
      </c>
      <c r="H526" s="2" t="s">
        <v>386</v>
      </c>
      <c r="I526" s="2" t="n">
        <v>2021</v>
      </c>
      <c r="J526" s="2" t="s">
        <v>387</v>
      </c>
      <c r="K526" s="2" t="n">
        <v>57</v>
      </c>
      <c r="L526" s="0" t="str">
        <f aca="false">VLOOKUP(K526,Залы!A:E,5,0)</f>
        <v>Каро Саларис</v>
      </c>
    </row>
    <row r="527" customFormat="false" ht="15.75" hidden="true" customHeight="true" outlineLevel="0" collapsed="false">
      <c r="A527" s="2" t="n">
        <v>526</v>
      </c>
      <c r="B527" s="4" t="n">
        <v>44486</v>
      </c>
      <c r="C527" s="5" t="n">
        <v>0.916666666666667</v>
      </c>
      <c r="D527" s="2" t="s">
        <v>459</v>
      </c>
      <c r="E527" s="2" t="s">
        <v>460</v>
      </c>
      <c r="F527" s="2" t="s">
        <v>393</v>
      </c>
      <c r="G527" s="2" t="s">
        <v>385</v>
      </c>
      <c r="H527" s="2" t="s">
        <v>390</v>
      </c>
      <c r="I527" s="2" t="n">
        <v>2021</v>
      </c>
      <c r="J527" s="2" t="s">
        <v>387</v>
      </c>
      <c r="K527" s="2" t="n">
        <v>94</v>
      </c>
      <c r="L527" s="0" t="str">
        <f aca="false">VLOOKUP(K527,Залы!A:E,5,0)</f>
        <v>Победа</v>
      </c>
    </row>
    <row r="528" customFormat="false" ht="15.75" hidden="true" customHeight="true" outlineLevel="0" collapsed="false">
      <c r="A528" s="2" t="n">
        <v>527</v>
      </c>
      <c r="B528" s="4" t="n">
        <v>44450</v>
      </c>
      <c r="C528" s="5" t="n">
        <v>0.583333333333333</v>
      </c>
      <c r="D528" s="2" t="s">
        <v>400</v>
      </c>
      <c r="E528" s="2" t="s">
        <v>401</v>
      </c>
      <c r="F528" s="2" t="s">
        <v>393</v>
      </c>
      <c r="G528" s="2" t="s">
        <v>385</v>
      </c>
      <c r="H528" s="2" t="s">
        <v>386</v>
      </c>
      <c r="I528" s="2" t="n">
        <v>2021</v>
      </c>
      <c r="J528" s="2" t="s">
        <v>387</v>
      </c>
      <c r="K528" s="2" t="n">
        <v>165</v>
      </c>
      <c r="L528" s="0" t="str">
        <f aca="false">VLOOKUP(K528,Залы!A:E,5,0)</f>
        <v>Каро Фильм Sky 17</v>
      </c>
    </row>
    <row r="529" customFormat="false" ht="15.75" hidden="true" customHeight="true" outlineLevel="0" collapsed="false">
      <c r="A529" s="2" t="n">
        <v>528</v>
      </c>
      <c r="B529" s="4" t="n">
        <v>44444</v>
      </c>
      <c r="C529" s="5" t="n">
        <v>0.583333333333333</v>
      </c>
      <c r="D529" s="2" t="s">
        <v>461</v>
      </c>
      <c r="E529" s="2" t="s">
        <v>462</v>
      </c>
      <c r="F529" s="2" t="s">
        <v>393</v>
      </c>
      <c r="G529" s="2" t="s">
        <v>385</v>
      </c>
      <c r="H529" s="2" t="s">
        <v>390</v>
      </c>
      <c r="I529" s="2" t="n">
        <v>2020</v>
      </c>
      <c r="J529" s="2" t="s">
        <v>387</v>
      </c>
      <c r="K529" s="2" t="n">
        <v>217</v>
      </c>
      <c r="L529" s="0" t="str">
        <f aca="false">VLOOKUP(K529,Залы!A:E,5,0)</f>
        <v>Ладога</v>
      </c>
    </row>
    <row r="530" customFormat="false" ht="15.75" hidden="true" customHeight="true" outlineLevel="0" collapsed="false">
      <c r="A530" s="2" t="n">
        <v>529</v>
      </c>
      <c r="B530" s="4" t="n">
        <v>44497</v>
      </c>
      <c r="C530" s="5" t="n">
        <v>0.833333333333333</v>
      </c>
      <c r="D530" s="2" t="s">
        <v>404</v>
      </c>
      <c r="E530" s="2" t="s">
        <v>396</v>
      </c>
      <c r="F530" s="2" t="s">
        <v>384</v>
      </c>
      <c r="G530" s="2" t="s">
        <v>385</v>
      </c>
      <c r="H530" s="2" t="s">
        <v>386</v>
      </c>
      <c r="I530" s="2" t="n">
        <v>1970</v>
      </c>
      <c r="J530" s="2" t="s">
        <v>399</v>
      </c>
      <c r="K530" s="2" t="n">
        <v>183</v>
      </c>
      <c r="L530" s="0" t="str">
        <f aca="false">VLOOKUP(K530,Залы!A:E,5,0)</f>
        <v>Синема Стар Принц Плаза</v>
      </c>
    </row>
    <row r="531" customFormat="false" ht="15.75" hidden="true" customHeight="true" outlineLevel="0" collapsed="false">
      <c r="A531" s="2" t="n">
        <v>530</v>
      </c>
      <c r="B531" s="4" t="n">
        <v>44474</v>
      </c>
      <c r="C531" s="5" t="n">
        <v>0.666666666666667</v>
      </c>
      <c r="D531" s="2" t="s">
        <v>459</v>
      </c>
      <c r="E531" s="2" t="s">
        <v>460</v>
      </c>
      <c r="F531" s="2" t="s">
        <v>393</v>
      </c>
      <c r="G531" s="2" t="s">
        <v>385</v>
      </c>
      <c r="H531" s="2" t="s">
        <v>390</v>
      </c>
      <c r="I531" s="2" t="n">
        <v>2021</v>
      </c>
      <c r="J531" s="2" t="s">
        <v>387</v>
      </c>
      <c r="K531" s="2" t="n">
        <v>37</v>
      </c>
      <c r="L531" s="0" t="str">
        <f aca="false">VLOOKUP(K531,Залы!A:E,5,0)</f>
        <v>Пять звёзд на Новокузнецкой</v>
      </c>
    </row>
    <row r="532" customFormat="false" ht="15.75" hidden="true" customHeight="true" outlineLevel="0" collapsed="false">
      <c r="A532" s="2" t="n">
        <v>531</v>
      </c>
      <c r="B532" s="4" t="n">
        <v>44512</v>
      </c>
      <c r="C532" s="5" t="n">
        <v>0.666666666666667</v>
      </c>
      <c r="D532" s="2" t="s">
        <v>404</v>
      </c>
      <c r="E532" s="2" t="s">
        <v>396</v>
      </c>
      <c r="F532" s="2" t="s">
        <v>384</v>
      </c>
      <c r="G532" s="2" t="s">
        <v>385</v>
      </c>
      <c r="H532" s="2" t="s">
        <v>386</v>
      </c>
      <c r="I532" s="2" t="n">
        <v>1970</v>
      </c>
      <c r="J532" s="2" t="s">
        <v>399</v>
      </c>
      <c r="K532" s="2" t="n">
        <v>133</v>
      </c>
      <c r="L532" s="0" t="str">
        <f aca="false">VLOOKUP(K532,Залы!A:E,5,0)</f>
        <v>ГУМ Кинозал</v>
      </c>
    </row>
    <row r="533" customFormat="false" ht="15.75" hidden="true" customHeight="true" outlineLevel="0" collapsed="false">
      <c r="A533" s="2" t="n">
        <v>532</v>
      </c>
      <c r="B533" s="4" t="n">
        <v>44495</v>
      </c>
      <c r="C533" s="5" t="n">
        <v>0.5</v>
      </c>
      <c r="D533" s="2" t="s">
        <v>444</v>
      </c>
      <c r="E533" s="2" t="s">
        <v>445</v>
      </c>
      <c r="F533" s="2" t="s">
        <v>393</v>
      </c>
      <c r="G533" s="2" t="s">
        <v>385</v>
      </c>
      <c r="H533" s="2" t="s">
        <v>390</v>
      </c>
      <c r="I533" s="2" t="n">
        <v>2021</v>
      </c>
      <c r="J533" s="2" t="s">
        <v>387</v>
      </c>
      <c r="K533" s="2" t="n">
        <v>64</v>
      </c>
      <c r="L533" s="0" t="str">
        <f aca="false">VLOOKUP(K533,Залы!A:E,5,0)</f>
        <v>Каро Фильм Южное Бутово</v>
      </c>
    </row>
    <row r="534" customFormat="false" ht="15.75" hidden="true" customHeight="true" outlineLevel="0" collapsed="false">
      <c r="A534" s="2" t="n">
        <v>533</v>
      </c>
      <c r="B534" s="4" t="n">
        <v>44509</v>
      </c>
      <c r="C534" s="5" t="n">
        <v>0.75</v>
      </c>
      <c r="D534" s="2" t="s">
        <v>475</v>
      </c>
      <c r="E534" s="2" t="s">
        <v>476</v>
      </c>
      <c r="F534" s="2" t="s">
        <v>393</v>
      </c>
      <c r="G534" s="2" t="s">
        <v>434</v>
      </c>
      <c r="H534" s="2" t="s">
        <v>397</v>
      </c>
      <c r="I534" s="2" t="n">
        <v>2013</v>
      </c>
      <c r="J534" s="2" t="s">
        <v>387</v>
      </c>
      <c r="K534" s="2" t="n">
        <v>178</v>
      </c>
      <c r="L534" s="0" t="str">
        <f aca="false">VLOOKUP(K534,Залы!A:E,5,0)</f>
        <v>Пять звёзд на Новокузнецкой</v>
      </c>
    </row>
    <row r="535" customFormat="false" ht="15.75" hidden="true" customHeight="true" outlineLevel="0" collapsed="false">
      <c r="A535" s="2" t="n">
        <v>534</v>
      </c>
      <c r="B535" s="4" t="n">
        <v>44529</v>
      </c>
      <c r="C535" s="5" t="n">
        <v>0.583333333333333</v>
      </c>
      <c r="D535" s="2" t="s">
        <v>468</v>
      </c>
      <c r="E535" s="2" t="s">
        <v>469</v>
      </c>
      <c r="F535" s="2" t="s">
        <v>384</v>
      </c>
      <c r="G535" s="2" t="s">
        <v>420</v>
      </c>
      <c r="H535" s="2" t="s">
        <v>397</v>
      </c>
      <c r="I535" s="2" t="n">
        <v>2015</v>
      </c>
      <c r="J535" s="2" t="s">
        <v>470</v>
      </c>
      <c r="K535" s="2" t="n">
        <v>93</v>
      </c>
      <c r="L535" s="0" t="str">
        <f aca="false">VLOOKUP(K535,Залы!A:E,5,0)</f>
        <v>Каро Фильм Тёплый Стан</v>
      </c>
    </row>
    <row r="536" customFormat="false" ht="15.75" hidden="true" customHeight="true" outlineLevel="0" collapsed="false">
      <c r="A536" s="2" t="n">
        <v>535</v>
      </c>
      <c r="B536" s="4" t="n">
        <v>44464</v>
      </c>
      <c r="C536" s="5" t="n">
        <v>0.916666666666667</v>
      </c>
      <c r="D536" s="2" t="s">
        <v>452</v>
      </c>
      <c r="E536" s="2" t="s">
        <v>453</v>
      </c>
      <c r="F536" s="2" t="s">
        <v>384</v>
      </c>
      <c r="G536" s="2" t="s">
        <v>385</v>
      </c>
      <c r="H536" s="2" t="s">
        <v>386</v>
      </c>
      <c r="I536" s="2" t="n">
        <v>2021</v>
      </c>
      <c r="J536" s="2" t="s">
        <v>387</v>
      </c>
      <c r="K536" s="2" t="n">
        <v>97</v>
      </c>
      <c r="L536" s="0" t="str">
        <f aca="false">VLOOKUP(K536,Залы!A:E,5,0)</f>
        <v>Москино Звезда</v>
      </c>
    </row>
    <row r="537" customFormat="false" ht="15.75" hidden="true" customHeight="true" outlineLevel="0" collapsed="false">
      <c r="A537" s="2" t="n">
        <v>536</v>
      </c>
      <c r="B537" s="4" t="n">
        <v>44461</v>
      </c>
      <c r="C537" s="5" t="n">
        <v>0.833333333333333</v>
      </c>
      <c r="D537" s="2" t="s">
        <v>464</v>
      </c>
      <c r="E537" s="2" t="s">
        <v>465</v>
      </c>
      <c r="F537" s="2" t="s">
        <v>393</v>
      </c>
      <c r="G537" s="2" t="s">
        <v>385</v>
      </c>
      <c r="H537" s="2" t="s">
        <v>386</v>
      </c>
      <c r="I537" s="2" t="n">
        <v>2021</v>
      </c>
      <c r="J537" s="2" t="s">
        <v>387</v>
      </c>
      <c r="K537" s="2" t="n">
        <v>31</v>
      </c>
      <c r="L537" s="0" t="str">
        <f aca="false">VLOOKUP(K537,Залы!A:E,5,0)</f>
        <v>Пять звёзд на Павелецкой</v>
      </c>
    </row>
    <row r="538" customFormat="false" ht="15.75" hidden="true" customHeight="true" outlineLevel="0" collapsed="false">
      <c r="A538" s="2" t="n">
        <v>537</v>
      </c>
      <c r="B538" s="4" t="n">
        <v>44490</v>
      </c>
      <c r="C538" s="5" t="n">
        <v>0.416666666666667</v>
      </c>
      <c r="D538" s="2" t="s">
        <v>533</v>
      </c>
      <c r="E538" s="2" t="s">
        <v>447</v>
      </c>
      <c r="F538" s="2" t="s">
        <v>393</v>
      </c>
      <c r="G538" s="2" t="s">
        <v>394</v>
      </c>
      <c r="H538" s="2" t="s">
        <v>397</v>
      </c>
      <c r="I538" s="2" t="n">
        <v>2021</v>
      </c>
      <c r="J538" s="2" t="s">
        <v>387</v>
      </c>
      <c r="K538" s="2" t="n">
        <v>70</v>
      </c>
      <c r="L538" s="0" t="str">
        <f aca="false">VLOOKUP(K538,Залы!A:E,5,0)</f>
        <v>Домжур</v>
      </c>
    </row>
    <row r="539" customFormat="false" ht="15.75" hidden="true" customHeight="true" outlineLevel="0" collapsed="false">
      <c r="A539" s="2" t="n">
        <v>538</v>
      </c>
      <c r="B539" s="4" t="n">
        <v>44443</v>
      </c>
      <c r="C539" s="5" t="n">
        <v>0.416666666666667</v>
      </c>
      <c r="D539" s="2" t="s">
        <v>533</v>
      </c>
      <c r="E539" s="2" t="s">
        <v>447</v>
      </c>
      <c r="F539" s="2" t="s">
        <v>393</v>
      </c>
      <c r="G539" s="2" t="s">
        <v>394</v>
      </c>
      <c r="H539" s="2" t="s">
        <v>397</v>
      </c>
      <c r="I539" s="2" t="n">
        <v>2021</v>
      </c>
      <c r="J539" s="2" t="s">
        <v>387</v>
      </c>
      <c r="K539" s="2" t="n">
        <v>103</v>
      </c>
      <c r="L539" s="0" t="str">
        <f aca="false">VLOOKUP(K539,Залы!A:E,5,0)</f>
        <v>Иллюзион</v>
      </c>
    </row>
    <row r="540" customFormat="false" ht="15.75" hidden="true" customHeight="true" outlineLevel="0" collapsed="false">
      <c r="A540" s="2" t="n">
        <v>539</v>
      </c>
      <c r="B540" s="4" t="n">
        <v>44456</v>
      </c>
      <c r="C540" s="5" t="n">
        <v>0.333333333333333</v>
      </c>
      <c r="D540" s="2" t="s">
        <v>502</v>
      </c>
      <c r="E540" s="2" t="s">
        <v>503</v>
      </c>
      <c r="F540" s="2" t="s">
        <v>393</v>
      </c>
      <c r="G540" s="2" t="s">
        <v>394</v>
      </c>
      <c r="H540" s="2" t="s">
        <v>397</v>
      </c>
      <c r="I540" s="2" t="n">
        <v>2021</v>
      </c>
      <c r="J540" s="2" t="s">
        <v>387</v>
      </c>
      <c r="K540" s="2" t="n">
        <v>8</v>
      </c>
      <c r="L540" s="0" t="str">
        <f aca="false">VLOOKUP(K540,Залы!A:E,5,0)</f>
        <v>Каро Саларис</v>
      </c>
    </row>
    <row r="541" customFormat="false" ht="15.75" hidden="true" customHeight="true" outlineLevel="0" collapsed="false">
      <c r="A541" s="2" t="n">
        <v>540</v>
      </c>
      <c r="B541" s="4" t="n">
        <v>44457</v>
      </c>
      <c r="C541" s="5" t="n">
        <v>0.916666666666667</v>
      </c>
      <c r="D541" s="2" t="s">
        <v>514</v>
      </c>
      <c r="E541" s="2" t="s">
        <v>515</v>
      </c>
      <c r="F541" s="2" t="s">
        <v>393</v>
      </c>
      <c r="G541" s="2" t="s">
        <v>385</v>
      </c>
      <c r="H541" s="2" t="s">
        <v>390</v>
      </c>
      <c r="I541" s="2" t="n">
        <v>2011</v>
      </c>
      <c r="J541" s="2" t="s">
        <v>456</v>
      </c>
      <c r="K541" s="2" t="n">
        <v>196</v>
      </c>
      <c r="L541" s="0" t="str">
        <f aca="false">VLOOKUP(K541,Залы!A:E,5,0)</f>
        <v>Каро Фильм Иридиум</v>
      </c>
    </row>
    <row r="542" customFormat="false" ht="15.75" hidden="true" customHeight="true" outlineLevel="0" collapsed="false">
      <c r="A542" s="2" t="n">
        <v>541</v>
      </c>
      <c r="B542" s="4" t="n">
        <v>44503</v>
      </c>
      <c r="C542" s="5" t="n">
        <v>0.833333333333333</v>
      </c>
      <c r="D542" s="2" t="s">
        <v>485</v>
      </c>
      <c r="E542" s="2" t="s">
        <v>486</v>
      </c>
      <c r="F542" s="2" t="s">
        <v>384</v>
      </c>
      <c r="G542" s="2" t="s">
        <v>385</v>
      </c>
      <c r="H542" s="2" t="s">
        <v>386</v>
      </c>
      <c r="I542" s="2" t="n">
        <v>1988</v>
      </c>
      <c r="J542" s="2" t="s">
        <v>399</v>
      </c>
      <c r="K542" s="2" t="n">
        <v>212</v>
      </c>
      <c r="L542" s="0" t="str">
        <f aca="false">VLOOKUP(K542,Залы!A:E,5,0)</f>
        <v>Каро Фильм Sky 17</v>
      </c>
    </row>
    <row r="543" customFormat="false" ht="15.75" hidden="true" customHeight="true" outlineLevel="0" collapsed="false">
      <c r="A543" s="2" t="n">
        <v>542</v>
      </c>
      <c r="B543" s="4" t="n">
        <v>44509</v>
      </c>
      <c r="C543" s="5" t="n">
        <v>0.75</v>
      </c>
      <c r="D543" s="2" t="s">
        <v>457</v>
      </c>
      <c r="E543" s="2" t="s">
        <v>458</v>
      </c>
      <c r="F543" s="2" t="s">
        <v>384</v>
      </c>
      <c r="G543" s="2" t="s">
        <v>385</v>
      </c>
      <c r="H543" s="2" t="s">
        <v>390</v>
      </c>
      <c r="I543" s="2" t="n">
        <v>2021</v>
      </c>
      <c r="J543" s="2" t="s">
        <v>387</v>
      </c>
      <c r="K543" s="2" t="n">
        <v>102</v>
      </c>
      <c r="L543" s="0" t="str">
        <f aca="false">VLOOKUP(K543,Залы!A:E,5,0)</f>
        <v>Горизонт</v>
      </c>
    </row>
    <row r="544" customFormat="false" ht="15.75" hidden="true" customHeight="true" outlineLevel="0" collapsed="false">
      <c r="A544" s="2" t="n">
        <v>543</v>
      </c>
      <c r="B544" s="4" t="n">
        <v>44450</v>
      </c>
      <c r="C544" s="5" t="n">
        <v>0.666666666666667</v>
      </c>
      <c r="D544" s="2" t="s">
        <v>452</v>
      </c>
      <c r="E544" s="2" t="s">
        <v>453</v>
      </c>
      <c r="F544" s="2" t="s">
        <v>384</v>
      </c>
      <c r="G544" s="2" t="s">
        <v>385</v>
      </c>
      <c r="H544" s="2" t="s">
        <v>386</v>
      </c>
      <c r="I544" s="2" t="n">
        <v>2021</v>
      </c>
      <c r="J544" s="2" t="s">
        <v>387</v>
      </c>
      <c r="K544" s="2" t="n">
        <v>25</v>
      </c>
      <c r="L544" s="0" t="str">
        <f aca="false">VLOOKUP(K544,Залы!A:E,5,0)</f>
        <v>Каро Фильм Каширский</v>
      </c>
    </row>
    <row r="545" customFormat="false" ht="15.75" hidden="true" customHeight="true" outlineLevel="0" collapsed="false">
      <c r="A545" s="2" t="n">
        <v>544</v>
      </c>
      <c r="B545" s="4" t="n">
        <v>44505</v>
      </c>
      <c r="C545" s="5" t="n">
        <v>0.5</v>
      </c>
      <c r="D545" s="2" t="s">
        <v>475</v>
      </c>
      <c r="E545" s="2" t="s">
        <v>476</v>
      </c>
      <c r="F545" s="2" t="s">
        <v>393</v>
      </c>
      <c r="G545" s="2" t="s">
        <v>434</v>
      </c>
      <c r="H545" s="2" t="s">
        <v>397</v>
      </c>
      <c r="I545" s="2" t="n">
        <v>2013</v>
      </c>
      <c r="J545" s="2" t="s">
        <v>387</v>
      </c>
      <c r="K545" s="2" t="n">
        <v>114</v>
      </c>
      <c r="L545" s="0" t="str">
        <f aca="false">VLOOKUP(K545,Залы!A:E,5,0)</f>
        <v>Октябрь</v>
      </c>
    </row>
    <row r="546" customFormat="false" ht="15.75" hidden="true" customHeight="true" outlineLevel="0" collapsed="false">
      <c r="A546" s="2" t="n">
        <v>545</v>
      </c>
      <c r="B546" s="4" t="n">
        <v>44491</v>
      </c>
      <c r="C546" s="5" t="n">
        <v>0.833333333333333</v>
      </c>
      <c r="D546" s="2" t="s">
        <v>527</v>
      </c>
      <c r="E546" s="2" t="s">
        <v>528</v>
      </c>
      <c r="F546" s="2" t="s">
        <v>384</v>
      </c>
      <c r="G546" s="2" t="s">
        <v>385</v>
      </c>
      <c r="H546" s="2" t="s">
        <v>386</v>
      </c>
      <c r="I546" s="2" t="n">
        <v>2021</v>
      </c>
      <c r="J546" s="2" t="s">
        <v>387</v>
      </c>
      <c r="K546" s="2" t="n">
        <v>106</v>
      </c>
      <c r="L546" s="0" t="str">
        <f aca="false">VLOOKUP(K546,Залы!A:E,5,0)</f>
        <v>Москино Факел</v>
      </c>
    </row>
    <row r="547" customFormat="false" ht="15.75" hidden="true" customHeight="true" outlineLevel="0" collapsed="false">
      <c r="A547" s="2" t="n">
        <v>546</v>
      </c>
      <c r="B547" s="4" t="n">
        <v>44454</v>
      </c>
      <c r="C547" s="5" t="n">
        <v>0.666666666666667</v>
      </c>
      <c r="D547" s="2" t="s">
        <v>516</v>
      </c>
      <c r="E547" s="2" t="s">
        <v>517</v>
      </c>
      <c r="F547" s="2" t="s">
        <v>393</v>
      </c>
      <c r="G547" s="2" t="s">
        <v>385</v>
      </c>
      <c r="H547" s="2" t="s">
        <v>390</v>
      </c>
      <c r="I547" s="2" t="n">
        <v>2021</v>
      </c>
      <c r="J547" s="2" t="s">
        <v>387</v>
      </c>
      <c r="K547" s="2" t="n">
        <v>109</v>
      </c>
      <c r="L547" s="0" t="str">
        <f aca="false">VLOOKUP(K547,Залы!A:E,5,0)</f>
        <v>Октябрь</v>
      </c>
    </row>
    <row r="548" customFormat="false" ht="15.75" hidden="true" customHeight="true" outlineLevel="0" collapsed="false">
      <c r="A548" s="2" t="n">
        <v>547</v>
      </c>
      <c r="B548" s="4" t="n">
        <v>44446</v>
      </c>
      <c r="C548" s="5" t="n">
        <v>0.5</v>
      </c>
      <c r="D548" s="2" t="s">
        <v>407</v>
      </c>
      <c r="E548" s="2" t="s">
        <v>408</v>
      </c>
      <c r="F548" s="2" t="s">
        <v>393</v>
      </c>
      <c r="G548" s="2" t="s">
        <v>385</v>
      </c>
      <c r="H548" s="2" t="s">
        <v>390</v>
      </c>
      <c r="I548" s="2" t="n">
        <v>2021</v>
      </c>
      <c r="J548" s="2" t="s">
        <v>387</v>
      </c>
      <c r="K548" s="2" t="n">
        <v>174</v>
      </c>
      <c r="L548" s="0" t="str">
        <f aca="false">VLOOKUP(K548,Залы!A:E,5,0)</f>
        <v>Каро Фильм Каширский</v>
      </c>
    </row>
    <row r="549" customFormat="false" ht="15.75" hidden="true" customHeight="true" outlineLevel="0" collapsed="false">
      <c r="A549" s="2" t="n">
        <v>548</v>
      </c>
      <c r="B549" s="4" t="n">
        <v>44503</v>
      </c>
      <c r="C549" s="5" t="n">
        <v>0.583333333333333</v>
      </c>
      <c r="D549" s="2" t="s">
        <v>416</v>
      </c>
      <c r="E549" s="2" t="s">
        <v>417</v>
      </c>
      <c r="F549" s="2" t="s">
        <v>384</v>
      </c>
      <c r="G549" s="2" t="s">
        <v>394</v>
      </c>
      <c r="H549" s="2" t="s">
        <v>390</v>
      </c>
      <c r="I549" s="2" t="n">
        <v>2021</v>
      </c>
      <c r="J549" s="2" t="s">
        <v>387</v>
      </c>
      <c r="K549" s="2" t="n">
        <v>11</v>
      </c>
      <c r="L549" s="0" t="str">
        <f aca="false">VLOOKUP(K549,Залы!A:E,5,0)</f>
        <v>Балтика</v>
      </c>
    </row>
    <row r="550" customFormat="false" ht="15.75" hidden="true" customHeight="true" outlineLevel="0" collapsed="false">
      <c r="A550" s="2" t="n">
        <v>549</v>
      </c>
      <c r="B550" s="4" t="n">
        <v>44466</v>
      </c>
      <c r="C550" s="5" t="n">
        <v>0.75</v>
      </c>
      <c r="D550" s="2" t="s">
        <v>450</v>
      </c>
      <c r="E550" s="2" t="s">
        <v>451</v>
      </c>
      <c r="F550" s="2" t="s">
        <v>393</v>
      </c>
      <c r="G550" s="2" t="s">
        <v>394</v>
      </c>
      <c r="H550" s="2" t="s">
        <v>386</v>
      </c>
      <c r="I550" s="2" t="n">
        <v>2021</v>
      </c>
      <c r="J550" s="2" t="s">
        <v>387</v>
      </c>
      <c r="K550" s="2" t="n">
        <v>23</v>
      </c>
      <c r="L550" s="0" t="str">
        <f aca="false">VLOOKUP(K550,Залы!A:E,5,0)</f>
        <v>ГУМ Кинозал</v>
      </c>
    </row>
    <row r="551" customFormat="false" ht="15.75" hidden="true" customHeight="true" outlineLevel="0" collapsed="false">
      <c r="A551" s="2" t="n">
        <v>550</v>
      </c>
      <c r="B551" s="4" t="n">
        <v>44526</v>
      </c>
      <c r="C551" s="5" t="n">
        <v>0.916666666666667</v>
      </c>
      <c r="D551" s="2" t="s">
        <v>459</v>
      </c>
      <c r="E551" s="2" t="s">
        <v>460</v>
      </c>
      <c r="F551" s="2" t="s">
        <v>393</v>
      </c>
      <c r="G551" s="2" t="s">
        <v>385</v>
      </c>
      <c r="H551" s="2" t="s">
        <v>390</v>
      </c>
      <c r="I551" s="2" t="n">
        <v>2021</v>
      </c>
      <c r="J551" s="2" t="s">
        <v>387</v>
      </c>
      <c r="K551" s="2" t="n">
        <v>205</v>
      </c>
      <c r="L551" s="0" t="str">
        <f aca="false">VLOOKUP(K551,Залы!A:E,5,0)</f>
        <v>Бумеранг на Варшавской</v>
      </c>
    </row>
    <row r="552" customFormat="false" ht="15.75" hidden="true" customHeight="true" outlineLevel="0" collapsed="false">
      <c r="A552" s="2" t="n">
        <v>551</v>
      </c>
      <c r="B552" s="4" t="n">
        <v>44520</v>
      </c>
      <c r="C552" s="5" t="n">
        <v>0.666666666666667</v>
      </c>
      <c r="D552" s="2" t="s">
        <v>457</v>
      </c>
      <c r="E552" s="2" t="s">
        <v>458</v>
      </c>
      <c r="F552" s="2" t="s">
        <v>384</v>
      </c>
      <c r="G552" s="2" t="s">
        <v>385</v>
      </c>
      <c r="H552" s="2" t="s">
        <v>390</v>
      </c>
      <c r="I552" s="2" t="n">
        <v>2021</v>
      </c>
      <c r="J552" s="2" t="s">
        <v>387</v>
      </c>
      <c r="K552" s="2" t="n">
        <v>106</v>
      </c>
      <c r="L552" s="0" t="str">
        <f aca="false">VLOOKUP(K552,Залы!A:E,5,0)</f>
        <v>Москино Факел</v>
      </c>
    </row>
    <row r="553" customFormat="false" ht="15.75" hidden="true" customHeight="true" outlineLevel="0" collapsed="false">
      <c r="A553" s="2" t="n">
        <v>552</v>
      </c>
      <c r="B553" s="4" t="n">
        <v>44494</v>
      </c>
      <c r="C553" s="5" t="n">
        <v>0.583333333333333</v>
      </c>
      <c r="D553" s="2" t="s">
        <v>454</v>
      </c>
      <c r="E553" s="2" t="s">
        <v>455</v>
      </c>
      <c r="F553" s="2" t="s">
        <v>393</v>
      </c>
      <c r="G553" s="2" t="s">
        <v>385</v>
      </c>
      <c r="H553" s="2" t="s">
        <v>390</v>
      </c>
      <c r="I553" s="2" t="n">
        <v>2011</v>
      </c>
      <c r="J553" s="2" t="s">
        <v>456</v>
      </c>
      <c r="K553" s="2" t="n">
        <v>122</v>
      </c>
      <c r="L553" s="0" t="str">
        <f aca="false">VLOOKUP(K553,Залы!A:E,5,0)</f>
        <v>Каро Фильм Севастопольский</v>
      </c>
    </row>
    <row r="554" customFormat="false" ht="15.75" hidden="true" customHeight="true" outlineLevel="0" collapsed="false">
      <c r="A554" s="2" t="n">
        <v>553</v>
      </c>
      <c r="B554" s="4" t="n">
        <v>44465</v>
      </c>
      <c r="C554" s="5" t="n">
        <v>0.333333333333333</v>
      </c>
      <c r="D554" s="2" t="s">
        <v>448</v>
      </c>
      <c r="E554" s="2" t="s">
        <v>449</v>
      </c>
      <c r="F554" s="2" t="s">
        <v>384</v>
      </c>
      <c r="G554" s="2" t="s">
        <v>385</v>
      </c>
      <c r="H554" s="2" t="s">
        <v>390</v>
      </c>
      <c r="I554" s="2" t="n">
        <v>2021</v>
      </c>
      <c r="J554" s="2" t="s">
        <v>387</v>
      </c>
      <c r="K554" s="2" t="n">
        <v>66</v>
      </c>
      <c r="L554" s="0" t="str">
        <f aca="false">VLOOKUP(K554,Залы!A:E,5,0)</f>
        <v>Каро Алтуфьево</v>
      </c>
    </row>
    <row r="555" customFormat="false" ht="15.75" hidden="true" customHeight="true" outlineLevel="0" collapsed="false">
      <c r="A555" s="2" t="n">
        <v>554</v>
      </c>
      <c r="B555" s="4" t="n">
        <v>44490</v>
      </c>
      <c r="C555" s="5" t="n">
        <v>0.5</v>
      </c>
      <c r="D555" s="2" t="s">
        <v>491</v>
      </c>
      <c r="E555" s="2" t="s">
        <v>492</v>
      </c>
      <c r="F555" s="2" t="s">
        <v>393</v>
      </c>
      <c r="G555" s="2" t="s">
        <v>394</v>
      </c>
      <c r="H555" s="2" t="s">
        <v>386</v>
      </c>
      <c r="I555" s="2" t="n">
        <v>2021</v>
      </c>
      <c r="J555" s="2" t="s">
        <v>387</v>
      </c>
      <c r="K555" s="2" t="n">
        <v>160</v>
      </c>
      <c r="L555" s="0" t="str">
        <f aca="false">VLOOKUP(K555,Залы!A:E,5,0)</f>
        <v>Каро Фильм Атриум</v>
      </c>
    </row>
    <row r="556" customFormat="false" ht="15.75" hidden="true" customHeight="true" outlineLevel="0" collapsed="false">
      <c r="A556" s="2" t="n">
        <v>555</v>
      </c>
      <c r="B556" s="4" t="n">
        <v>44485</v>
      </c>
      <c r="C556" s="5" t="n">
        <v>0.416666666666667</v>
      </c>
      <c r="D556" s="2" t="s">
        <v>418</v>
      </c>
      <c r="E556" s="2" t="s">
        <v>419</v>
      </c>
      <c r="F556" s="2" t="s">
        <v>393</v>
      </c>
      <c r="G556" s="2" t="s">
        <v>420</v>
      </c>
      <c r="H556" s="2" t="s">
        <v>421</v>
      </c>
      <c r="I556" s="2" t="s">
        <v>422</v>
      </c>
      <c r="J556" s="2" t="s">
        <v>387</v>
      </c>
      <c r="K556" s="2" t="n">
        <v>16</v>
      </c>
      <c r="L556" s="0" t="str">
        <f aca="false">VLOOKUP(K556,Залы!A:E,5,0)</f>
        <v>Каро Фильм Щука</v>
      </c>
    </row>
    <row r="557" customFormat="false" ht="15.75" hidden="true" customHeight="true" outlineLevel="0" collapsed="false">
      <c r="A557" s="2" t="n">
        <v>556</v>
      </c>
      <c r="B557" s="4" t="n">
        <v>44457</v>
      </c>
      <c r="C557" s="5" t="n">
        <v>0.583333333333333</v>
      </c>
      <c r="D557" s="2" t="s">
        <v>514</v>
      </c>
      <c r="E557" s="2" t="s">
        <v>515</v>
      </c>
      <c r="F557" s="2" t="s">
        <v>393</v>
      </c>
      <c r="G557" s="2" t="s">
        <v>385</v>
      </c>
      <c r="H557" s="2" t="s">
        <v>390</v>
      </c>
      <c r="I557" s="2" t="n">
        <v>2011</v>
      </c>
      <c r="J557" s="2" t="s">
        <v>456</v>
      </c>
      <c r="K557" s="2" t="n">
        <v>197</v>
      </c>
      <c r="L557" s="0" t="str">
        <f aca="false">VLOOKUP(K557,Залы!A:E,5,0)</f>
        <v>Алмаз Синема Азовский</v>
      </c>
    </row>
    <row r="558" customFormat="false" ht="15.75" hidden="true" customHeight="true" outlineLevel="0" collapsed="false">
      <c r="A558" s="2" t="n">
        <v>557</v>
      </c>
      <c r="B558" s="4" t="n">
        <v>44508</v>
      </c>
      <c r="C558" s="5" t="n">
        <v>0.916666666666667</v>
      </c>
      <c r="D558" s="2" t="s">
        <v>427</v>
      </c>
      <c r="E558" s="2" t="s">
        <v>428</v>
      </c>
      <c r="F558" s="2" t="s">
        <v>393</v>
      </c>
      <c r="G558" s="2" t="s">
        <v>385</v>
      </c>
      <c r="H558" s="2" t="s">
        <v>390</v>
      </c>
      <c r="I558" s="2" t="n">
        <v>2021</v>
      </c>
      <c r="J558" s="2" t="s">
        <v>387</v>
      </c>
      <c r="K558" s="2" t="n">
        <v>69</v>
      </c>
      <c r="L558" s="0" t="str">
        <f aca="false">VLOOKUP(K558,Залы!A:E,5,0)</f>
        <v>Синема Стар Принц Плаза</v>
      </c>
    </row>
    <row r="559" customFormat="false" ht="15.75" hidden="true" customHeight="true" outlineLevel="0" collapsed="false">
      <c r="A559" s="2" t="n">
        <v>558</v>
      </c>
      <c r="B559" s="4" t="n">
        <v>44459</v>
      </c>
      <c r="C559" s="5" t="n">
        <v>0.583333333333333</v>
      </c>
      <c r="D559" s="2" t="s">
        <v>500</v>
      </c>
      <c r="E559" s="2" t="s">
        <v>501</v>
      </c>
      <c r="F559" s="2" t="s">
        <v>393</v>
      </c>
      <c r="G559" s="2" t="s">
        <v>394</v>
      </c>
      <c r="H559" s="2" t="s">
        <v>397</v>
      </c>
      <c r="I559" s="2" t="n">
        <v>2021</v>
      </c>
      <c r="J559" s="2" t="s">
        <v>387</v>
      </c>
      <c r="K559" s="2" t="n">
        <v>209</v>
      </c>
      <c r="L559" s="0" t="str">
        <f aca="false">VLOOKUP(K559,Залы!A:E,5,0)</f>
        <v>Москино Полёт</v>
      </c>
    </row>
    <row r="560" customFormat="false" ht="15.75" hidden="true" customHeight="true" outlineLevel="0" collapsed="false">
      <c r="A560" s="2" t="n">
        <v>559</v>
      </c>
      <c r="B560" s="4" t="n">
        <v>44519</v>
      </c>
      <c r="C560" s="5" t="n">
        <v>0.916666666666667</v>
      </c>
      <c r="D560" s="2" t="s">
        <v>471</v>
      </c>
      <c r="E560" s="2" t="s">
        <v>396</v>
      </c>
      <c r="F560" s="2" t="s">
        <v>384</v>
      </c>
      <c r="G560" s="2" t="s">
        <v>385</v>
      </c>
      <c r="H560" s="2" t="s">
        <v>386</v>
      </c>
      <c r="I560" s="2" t="n">
        <v>1971</v>
      </c>
      <c r="J560" s="2" t="s">
        <v>399</v>
      </c>
      <c r="K560" s="2" t="n">
        <v>19</v>
      </c>
      <c r="L560" s="0" t="str">
        <f aca="false">VLOOKUP(K560,Залы!A:E,5,0)</f>
        <v>Каро Фильм Атриум</v>
      </c>
    </row>
    <row r="561" customFormat="false" ht="15.75" hidden="true" customHeight="true" outlineLevel="0" collapsed="false">
      <c r="A561" s="2" t="n">
        <v>560</v>
      </c>
      <c r="B561" s="4" t="n">
        <v>44486</v>
      </c>
      <c r="C561" s="5" t="n">
        <v>0.833333333333333</v>
      </c>
      <c r="D561" s="2" t="s">
        <v>520</v>
      </c>
      <c r="E561" s="2" t="s">
        <v>521</v>
      </c>
      <c r="F561" s="2" t="s">
        <v>384</v>
      </c>
      <c r="G561" s="2" t="s">
        <v>385</v>
      </c>
      <c r="H561" s="2" t="s">
        <v>390</v>
      </c>
      <c r="I561" s="2" t="n">
        <v>2021</v>
      </c>
      <c r="J561" s="2" t="s">
        <v>456</v>
      </c>
      <c r="K561" s="2" t="n">
        <v>38</v>
      </c>
      <c r="L561" s="0" t="str">
        <f aca="false">VLOOKUP(K561,Залы!A:E,5,0)</f>
        <v>Пять звёзд на Павелецкой</v>
      </c>
    </row>
    <row r="562" customFormat="false" ht="15.75" hidden="true" customHeight="true" outlineLevel="0" collapsed="false">
      <c r="A562" s="2" t="n">
        <v>561</v>
      </c>
      <c r="B562" s="4" t="n">
        <v>44482</v>
      </c>
      <c r="C562" s="5" t="n">
        <v>0.5</v>
      </c>
      <c r="D562" s="2" t="s">
        <v>464</v>
      </c>
      <c r="E562" s="2" t="s">
        <v>465</v>
      </c>
      <c r="F562" s="2" t="s">
        <v>393</v>
      </c>
      <c r="G562" s="2" t="s">
        <v>385</v>
      </c>
      <c r="H562" s="2" t="s">
        <v>386</v>
      </c>
      <c r="I562" s="2" t="n">
        <v>2021</v>
      </c>
      <c r="J562" s="2" t="s">
        <v>387</v>
      </c>
      <c r="K562" s="2" t="n">
        <v>75</v>
      </c>
      <c r="L562" s="0" t="str">
        <f aca="false">VLOOKUP(K562,Залы!A:E,5,0)</f>
        <v>Москино Молодёжный</v>
      </c>
    </row>
    <row r="563" customFormat="false" ht="15.75" hidden="true" customHeight="true" outlineLevel="0" collapsed="false">
      <c r="A563" s="2" t="n">
        <v>562</v>
      </c>
      <c r="B563" s="4" t="n">
        <v>44484</v>
      </c>
      <c r="C563" s="5" t="n">
        <v>0.333333333333333</v>
      </c>
      <c r="D563" s="2" t="s">
        <v>477</v>
      </c>
      <c r="E563" s="2" t="s">
        <v>478</v>
      </c>
      <c r="F563" s="2" t="s">
        <v>384</v>
      </c>
      <c r="G563" s="2" t="s">
        <v>420</v>
      </c>
      <c r="H563" s="2" t="s">
        <v>397</v>
      </c>
      <c r="I563" s="2" t="n">
        <v>2021</v>
      </c>
      <c r="J563" s="2" t="s">
        <v>479</v>
      </c>
      <c r="K563" s="2" t="n">
        <v>43</v>
      </c>
      <c r="L563" s="0" t="str">
        <f aca="false">VLOOKUP(K563,Залы!A:E,5,0)</f>
        <v>Каро Фильм Севастопольский</v>
      </c>
    </row>
    <row r="564" customFormat="false" ht="15.75" hidden="true" customHeight="true" outlineLevel="0" collapsed="false">
      <c r="A564" s="2" t="n">
        <v>563</v>
      </c>
      <c r="B564" s="4" t="n">
        <v>44488</v>
      </c>
      <c r="C564" s="5" t="n">
        <v>0.666666666666667</v>
      </c>
      <c r="D564" s="2" t="s">
        <v>461</v>
      </c>
      <c r="E564" s="2" t="s">
        <v>462</v>
      </c>
      <c r="F564" s="2" t="s">
        <v>393</v>
      </c>
      <c r="G564" s="2" t="s">
        <v>385</v>
      </c>
      <c r="H564" s="2" t="s">
        <v>390</v>
      </c>
      <c r="I564" s="2" t="n">
        <v>2020</v>
      </c>
      <c r="J564" s="2" t="s">
        <v>387</v>
      </c>
      <c r="K564" s="2" t="n">
        <v>42</v>
      </c>
      <c r="L564" s="0" t="str">
        <f aca="false">VLOOKUP(K564,Залы!A:E,5,0)</f>
        <v>Москино Вымпел</v>
      </c>
    </row>
    <row r="565" customFormat="false" ht="15.75" hidden="true" customHeight="true" outlineLevel="0" collapsed="false">
      <c r="A565" s="2" t="n">
        <v>564</v>
      </c>
      <c r="B565" s="4" t="n">
        <v>44507</v>
      </c>
      <c r="C565" s="5" t="n">
        <v>0.583333333333333</v>
      </c>
      <c r="D565" s="2" t="s">
        <v>500</v>
      </c>
      <c r="E565" s="2" t="s">
        <v>501</v>
      </c>
      <c r="F565" s="2" t="s">
        <v>393</v>
      </c>
      <c r="G565" s="2" t="s">
        <v>394</v>
      </c>
      <c r="H565" s="2" t="s">
        <v>397</v>
      </c>
      <c r="I565" s="2" t="n">
        <v>2021</v>
      </c>
      <c r="J565" s="2" t="s">
        <v>387</v>
      </c>
      <c r="K565" s="2" t="n">
        <v>111</v>
      </c>
      <c r="L565" s="0" t="str">
        <f aca="false">VLOOKUP(K565,Залы!A:E,5,0)</f>
        <v>Люксор Гудзон</v>
      </c>
    </row>
    <row r="566" customFormat="false" ht="15.75" hidden="true" customHeight="true" outlineLevel="0" collapsed="false">
      <c r="A566" s="2" t="n">
        <v>565</v>
      </c>
      <c r="B566" s="4" t="n">
        <v>44447</v>
      </c>
      <c r="C566" s="5" t="n">
        <v>0.333333333333333</v>
      </c>
      <c r="D566" s="2" t="s">
        <v>415</v>
      </c>
      <c r="E566" s="2" t="s">
        <v>396</v>
      </c>
      <c r="F566" s="2" t="s">
        <v>384</v>
      </c>
      <c r="G566" s="2" t="s">
        <v>385</v>
      </c>
      <c r="H566" s="2" t="s">
        <v>386</v>
      </c>
      <c r="I566" s="2" t="n">
        <v>1962</v>
      </c>
      <c r="J566" s="2" t="s">
        <v>399</v>
      </c>
      <c r="K566" s="2" t="n">
        <v>108</v>
      </c>
      <c r="L566" s="0" t="str">
        <f aca="false">VLOOKUP(K566,Залы!A:E,5,0)</f>
        <v>Каро Фильм Sky 17</v>
      </c>
    </row>
    <row r="567" customFormat="false" ht="15.75" hidden="true" customHeight="true" outlineLevel="0" collapsed="false">
      <c r="A567" s="2" t="n">
        <v>566</v>
      </c>
      <c r="B567" s="4" t="n">
        <v>44465</v>
      </c>
      <c r="C567" s="5" t="n">
        <v>0.666666666666667</v>
      </c>
      <c r="D567" s="2" t="s">
        <v>480</v>
      </c>
      <c r="E567" s="2" t="s">
        <v>481</v>
      </c>
      <c r="F567" s="2" t="s">
        <v>393</v>
      </c>
      <c r="G567" s="2" t="s">
        <v>394</v>
      </c>
      <c r="H567" s="2" t="s">
        <v>386</v>
      </c>
      <c r="I567" s="2" t="n">
        <v>2021</v>
      </c>
      <c r="J567" s="2" t="s">
        <v>387</v>
      </c>
      <c r="K567" s="2" t="n">
        <v>160</v>
      </c>
      <c r="L567" s="0" t="str">
        <f aca="false">VLOOKUP(K567,Залы!A:E,5,0)</f>
        <v>Каро Фильм Атриум</v>
      </c>
    </row>
    <row r="568" customFormat="false" ht="15.75" hidden="true" customHeight="true" outlineLevel="0" collapsed="false">
      <c r="A568" s="2" t="n">
        <v>567</v>
      </c>
      <c r="B568" s="4" t="n">
        <v>44523</v>
      </c>
      <c r="C568" s="5" t="n">
        <v>0.416666666666667</v>
      </c>
      <c r="D568" s="2" t="s">
        <v>416</v>
      </c>
      <c r="E568" s="2" t="s">
        <v>417</v>
      </c>
      <c r="F568" s="2" t="s">
        <v>384</v>
      </c>
      <c r="G568" s="2" t="s">
        <v>394</v>
      </c>
      <c r="H568" s="2" t="s">
        <v>390</v>
      </c>
      <c r="I568" s="2" t="n">
        <v>2021</v>
      </c>
      <c r="J568" s="2" t="s">
        <v>387</v>
      </c>
      <c r="K568" s="2" t="n">
        <v>92</v>
      </c>
      <c r="L568" s="0" t="str">
        <f aca="false">VLOOKUP(K568,Залы!A:E,5,0)</f>
        <v>Каро Фильм Щука</v>
      </c>
    </row>
    <row r="569" customFormat="false" ht="15.75" hidden="false" customHeight="true" outlineLevel="0" collapsed="false">
      <c r="A569" s="2" t="n">
        <v>814</v>
      </c>
      <c r="B569" s="4" t="n">
        <v>44479</v>
      </c>
      <c r="C569" s="5" t="n">
        <v>0.916666666666667</v>
      </c>
      <c r="D569" s="2" t="s">
        <v>459</v>
      </c>
      <c r="E569" s="2" t="s">
        <v>460</v>
      </c>
      <c r="F569" s="2" t="s">
        <v>393</v>
      </c>
      <c r="G569" s="2" t="s">
        <v>385</v>
      </c>
      <c r="H569" s="2" t="s">
        <v>390</v>
      </c>
      <c r="I569" s="2" t="n">
        <v>2021</v>
      </c>
      <c r="J569" s="2" t="s">
        <v>387</v>
      </c>
      <c r="K569" s="2" t="n">
        <v>107</v>
      </c>
      <c r="L569" s="0" t="str">
        <f aca="false">VLOOKUP(K569,Залы!A:E,5,0)</f>
        <v>Октябрь</v>
      </c>
    </row>
    <row r="570" customFormat="false" ht="15.75" hidden="true" customHeight="true" outlineLevel="0" collapsed="false">
      <c r="A570" s="2" t="n">
        <v>569</v>
      </c>
      <c r="B570" s="4" t="n">
        <v>44460</v>
      </c>
      <c r="C570" s="5" t="n">
        <v>0.75</v>
      </c>
      <c r="D570" s="2" t="s">
        <v>483</v>
      </c>
      <c r="E570" s="2" t="s">
        <v>484</v>
      </c>
      <c r="F570" s="2" t="s">
        <v>393</v>
      </c>
      <c r="G570" s="2" t="s">
        <v>385</v>
      </c>
      <c r="H570" s="2" t="s">
        <v>397</v>
      </c>
      <c r="I570" s="2" t="n">
        <v>2021</v>
      </c>
      <c r="J570" s="2" t="s">
        <v>387</v>
      </c>
      <c r="K570" s="2" t="n">
        <v>32</v>
      </c>
      <c r="L570" s="0" t="str">
        <f aca="false">VLOOKUP(K570,Залы!A:E,5,0)</f>
        <v>Времена года</v>
      </c>
    </row>
    <row r="571" customFormat="false" ht="15.75" hidden="true" customHeight="true" outlineLevel="0" collapsed="false">
      <c r="A571" s="2" t="n">
        <v>570</v>
      </c>
      <c r="B571" s="4" t="n">
        <v>44520</v>
      </c>
      <c r="C571" s="5" t="n">
        <v>0.416666666666667</v>
      </c>
      <c r="D571" s="2" t="s">
        <v>482</v>
      </c>
      <c r="E571" s="2" t="s">
        <v>396</v>
      </c>
      <c r="F571" s="2" t="s">
        <v>384</v>
      </c>
      <c r="G571" s="2" t="s">
        <v>385</v>
      </c>
      <c r="H571" s="2" t="s">
        <v>397</v>
      </c>
      <c r="I571" s="2" t="n">
        <v>1985</v>
      </c>
      <c r="J571" s="2" t="s">
        <v>399</v>
      </c>
      <c r="K571" s="2" t="n">
        <v>39</v>
      </c>
      <c r="L571" s="0" t="str">
        <f aca="false">VLOOKUP(K571,Залы!A:E,5,0)</f>
        <v>Иллюзион</v>
      </c>
    </row>
    <row r="572" customFormat="false" ht="15.75" hidden="true" customHeight="true" outlineLevel="0" collapsed="false">
      <c r="A572" s="2" t="n">
        <v>571</v>
      </c>
      <c r="B572" s="4" t="n">
        <v>44451</v>
      </c>
      <c r="C572" s="5" t="n">
        <v>0.5</v>
      </c>
      <c r="D572" s="2" t="s">
        <v>488</v>
      </c>
      <c r="E572" s="2" t="s">
        <v>489</v>
      </c>
      <c r="F572" s="2" t="s">
        <v>393</v>
      </c>
      <c r="G572" s="2" t="s">
        <v>385</v>
      </c>
      <c r="H572" s="2" t="s">
        <v>390</v>
      </c>
      <c r="I572" s="2" t="n">
        <v>2013</v>
      </c>
      <c r="J572" s="2" t="s">
        <v>490</v>
      </c>
      <c r="K572" s="2" t="n">
        <v>66</v>
      </c>
      <c r="L572" s="0" t="str">
        <f aca="false">VLOOKUP(K572,Залы!A:E,5,0)</f>
        <v>Каро Алтуфьево</v>
      </c>
    </row>
    <row r="573" customFormat="false" ht="15.75" hidden="true" customHeight="true" outlineLevel="0" collapsed="false">
      <c r="A573" s="2" t="n">
        <v>572</v>
      </c>
      <c r="B573" s="4" t="n">
        <v>44470</v>
      </c>
      <c r="C573" s="5" t="n">
        <v>0.916666666666667</v>
      </c>
      <c r="D573" s="2" t="s">
        <v>404</v>
      </c>
      <c r="E573" s="2" t="s">
        <v>396</v>
      </c>
      <c r="F573" s="2" t="s">
        <v>384</v>
      </c>
      <c r="G573" s="2" t="s">
        <v>385</v>
      </c>
      <c r="H573" s="2" t="s">
        <v>386</v>
      </c>
      <c r="I573" s="2" t="n">
        <v>1970</v>
      </c>
      <c r="J573" s="2" t="s">
        <v>399</v>
      </c>
      <c r="K573" s="2" t="n">
        <v>41</v>
      </c>
      <c r="L573" s="0" t="str">
        <f aca="false">VLOOKUP(K573,Залы!A:E,5,0)</f>
        <v>Каро Саларис</v>
      </c>
    </row>
    <row r="574" customFormat="false" ht="15.75" hidden="true" customHeight="true" outlineLevel="0" collapsed="false">
      <c r="A574" s="2" t="n">
        <v>573</v>
      </c>
      <c r="B574" s="4" t="n">
        <v>44475</v>
      </c>
      <c r="C574" s="5" t="n">
        <v>0.75</v>
      </c>
      <c r="D574" s="2" t="s">
        <v>533</v>
      </c>
      <c r="E574" s="2" t="s">
        <v>447</v>
      </c>
      <c r="F574" s="2" t="s">
        <v>393</v>
      </c>
      <c r="G574" s="2" t="s">
        <v>394</v>
      </c>
      <c r="H574" s="2" t="s">
        <v>397</v>
      </c>
      <c r="I574" s="2" t="n">
        <v>2021</v>
      </c>
      <c r="J574" s="2" t="s">
        <v>387</v>
      </c>
      <c r="K574" s="2" t="n">
        <v>175</v>
      </c>
      <c r="L574" s="0" t="str">
        <f aca="false">VLOOKUP(K574,Залы!A:E,5,0)</f>
        <v>Каро Фильм Атриум</v>
      </c>
    </row>
    <row r="575" customFormat="false" ht="15.75" hidden="true" customHeight="true" outlineLevel="0" collapsed="false">
      <c r="A575" s="2" t="n">
        <v>574</v>
      </c>
      <c r="B575" s="4" t="n">
        <v>44446</v>
      </c>
      <c r="C575" s="5" t="n">
        <v>0.75</v>
      </c>
      <c r="D575" s="2" t="s">
        <v>461</v>
      </c>
      <c r="E575" s="2" t="s">
        <v>462</v>
      </c>
      <c r="F575" s="2" t="s">
        <v>393</v>
      </c>
      <c r="G575" s="2" t="s">
        <v>385</v>
      </c>
      <c r="H575" s="2" t="s">
        <v>390</v>
      </c>
      <c r="I575" s="2" t="n">
        <v>2020</v>
      </c>
      <c r="J575" s="2" t="s">
        <v>387</v>
      </c>
      <c r="K575" s="2" t="n">
        <v>179</v>
      </c>
      <c r="L575" s="0" t="str">
        <f aca="false">VLOOKUP(K575,Залы!A:E,5,0)</f>
        <v>Люксор Гудзон</v>
      </c>
    </row>
    <row r="576" customFormat="false" ht="15.75" hidden="true" customHeight="true" outlineLevel="0" collapsed="false">
      <c r="A576" s="2" t="n">
        <v>575</v>
      </c>
      <c r="B576" s="4" t="n">
        <v>44498</v>
      </c>
      <c r="C576" s="5" t="n">
        <v>0.666666666666667</v>
      </c>
      <c r="D576" s="2" t="s">
        <v>391</v>
      </c>
      <c r="E576" s="2" t="s">
        <v>392</v>
      </c>
      <c r="F576" s="2" t="s">
        <v>393</v>
      </c>
      <c r="G576" s="2" t="s">
        <v>394</v>
      </c>
      <c r="H576" s="2" t="s">
        <v>386</v>
      </c>
      <c r="I576" s="2" t="n">
        <v>2021</v>
      </c>
      <c r="J576" s="2" t="s">
        <v>387</v>
      </c>
      <c r="K576" s="2" t="n">
        <v>97</v>
      </c>
      <c r="L576" s="0" t="str">
        <f aca="false">VLOOKUP(K576,Залы!A:E,5,0)</f>
        <v>Москино Звезда</v>
      </c>
    </row>
    <row r="577" customFormat="false" ht="15.75" hidden="true" customHeight="true" outlineLevel="0" collapsed="false">
      <c r="A577" s="2" t="n">
        <v>576</v>
      </c>
      <c r="B577" s="4" t="n">
        <v>44486</v>
      </c>
      <c r="C577" s="5" t="n">
        <v>0.666666666666667</v>
      </c>
      <c r="D577" s="2" t="s">
        <v>514</v>
      </c>
      <c r="E577" s="2" t="s">
        <v>515</v>
      </c>
      <c r="F577" s="2" t="s">
        <v>393</v>
      </c>
      <c r="G577" s="2" t="s">
        <v>385</v>
      </c>
      <c r="H577" s="2" t="s">
        <v>390</v>
      </c>
      <c r="I577" s="2" t="n">
        <v>2011</v>
      </c>
      <c r="J577" s="2" t="s">
        <v>456</v>
      </c>
      <c r="K577" s="2" t="n">
        <v>36</v>
      </c>
      <c r="L577" s="0" t="str">
        <f aca="false">VLOOKUP(K577,Залы!A:E,5,0)</f>
        <v>Каро Фильм Sky 17</v>
      </c>
    </row>
    <row r="578" customFormat="false" ht="15.75" hidden="true" customHeight="true" outlineLevel="0" collapsed="false">
      <c r="A578" s="2" t="n">
        <v>577</v>
      </c>
      <c r="B578" s="4" t="n">
        <v>44508</v>
      </c>
      <c r="C578" s="5" t="n">
        <v>0.833333333333333</v>
      </c>
      <c r="D578" s="2" t="s">
        <v>425</v>
      </c>
      <c r="E578" s="2" t="s">
        <v>426</v>
      </c>
      <c r="F578" s="2" t="s">
        <v>384</v>
      </c>
      <c r="G578" s="2" t="s">
        <v>385</v>
      </c>
      <c r="H578" s="2" t="s">
        <v>386</v>
      </c>
      <c r="I578" s="2" t="n">
        <v>2021</v>
      </c>
      <c r="J578" s="2" t="s">
        <v>387</v>
      </c>
      <c r="K578" s="2" t="n">
        <v>56</v>
      </c>
      <c r="L578" s="0" t="str">
        <f aca="false">VLOOKUP(K578,Залы!A:E,5,0)</f>
        <v>Москино Молодёжный</v>
      </c>
    </row>
    <row r="579" customFormat="false" ht="15.75" hidden="true" customHeight="true" outlineLevel="0" collapsed="false">
      <c r="A579" s="2" t="n">
        <v>578</v>
      </c>
      <c r="B579" s="4" t="n">
        <v>44506</v>
      </c>
      <c r="C579" s="5" t="n">
        <v>0.5</v>
      </c>
      <c r="D579" s="2" t="s">
        <v>442</v>
      </c>
      <c r="E579" s="2" t="s">
        <v>443</v>
      </c>
      <c r="F579" s="2" t="s">
        <v>384</v>
      </c>
      <c r="G579" s="2" t="s">
        <v>420</v>
      </c>
      <c r="H579" s="2" t="s">
        <v>421</v>
      </c>
      <c r="I579" s="2" t="n">
        <v>2021</v>
      </c>
      <c r="J579" s="2" t="s">
        <v>387</v>
      </c>
      <c r="K579" s="2" t="n">
        <v>113</v>
      </c>
      <c r="L579" s="0" t="str">
        <f aca="false">VLOOKUP(K579,Залы!A:E,5,0)</f>
        <v>Каро Фильм Тёплый Стан</v>
      </c>
    </row>
    <row r="580" customFormat="false" ht="15.75" hidden="true" customHeight="true" outlineLevel="0" collapsed="false">
      <c r="A580" s="2" t="n">
        <v>579</v>
      </c>
      <c r="B580" s="4" t="n">
        <v>44463</v>
      </c>
      <c r="C580" s="5" t="n">
        <v>0.333333333333333</v>
      </c>
      <c r="D580" s="2" t="s">
        <v>412</v>
      </c>
      <c r="E580" s="2" t="s">
        <v>413</v>
      </c>
      <c r="F580" s="2" t="s">
        <v>414</v>
      </c>
      <c r="G580" s="2" t="s">
        <v>394</v>
      </c>
      <c r="H580" s="2" t="s">
        <v>386</v>
      </c>
      <c r="I580" s="2" t="n">
        <v>2021</v>
      </c>
      <c r="J580" s="2" t="s">
        <v>387</v>
      </c>
      <c r="K580" s="2" t="n">
        <v>13</v>
      </c>
      <c r="L580" s="0" t="str">
        <f aca="false">VLOOKUP(K580,Залы!A:E,5,0)</f>
        <v>Каро Ангара</v>
      </c>
    </row>
    <row r="581" customFormat="false" ht="15.75" hidden="true" customHeight="true" outlineLevel="0" collapsed="false">
      <c r="A581" s="2" t="n">
        <v>580</v>
      </c>
      <c r="B581" s="4" t="n">
        <v>44508</v>
      </c>
      <c r="C581" s="5" t="n">
        <v>0.916666666666667</v>
      </c>
      <c r="D581" s="2" t="s">
        <v>518</v>
      </c>
      <c r="E581" s="2" t="s">
        <v>519</v>
      </c>
      <c r="F581" s="2" t="s">
        <v>384</v>
      </c>
      <c r="G581" s="2" t="s">
        <v>385</v>
      </c>
      <c r="H581" s="2" t="s">
        <v>390</v>
      </c>
      <c r="I581" s="2" t="n">
        <v>2021</v>
      </c>
      <c r="J581" s="2" t="s">
        <v>387</v>
      </c>
      <c r="K581" s="2" t="n">
        <v>192</v>
      </c>
      <c r="L581" s="0" t="str">
        <f aca="false">VLOOKUP(K581,Залы!A:E,5,0)</f>
        <v>Бульвар</v>
      </c>
    </row>
    <row r="582" customFormat="false" ht="15.75" hidden="true" customHeight="true" outlineLevel="0" collapsed="false">
      <c r="A582" s="2" t="n">
        <v>581</v>
      </c>
      <c r="B582" s="4" t="n">
        <v>44502</v>
      </c>
      <c r="C582" s="5" t="n">
        <v>0.5</v>
      </c>
      <c r="D582" s="2" t="s">
        <v>416</v>
      </c>
      <c r="E582" s="2" t="s">
        <v>417</v>
      </c>
      <c r="F582" s="2" t="s">
        <v>384</v>
      </c>
      <c r="G582" s="2" t="s">
        <v>394</v>
      </c>
      <c r="H582" s="2" t="s">
        <v>390</v>
      </c>
      <c r="I582" s="2" t="n">
        <v>2021</v>
      </c>
      <c r="J582" s="2" t="s">
        <v>387</v>
      </c>
      <c r="K582" s="2" t="n">
        <v>95</v>
      </c>
      <c r="L582" s="0" t="str">
        <f aca="false">VLOOKUP(K582,Залы!A:E,5,0)</f>
        <v>Синема Стар Принц Плаза</v>
      </c>
    </row>
    <row r="583" customFormat="false" ht="15.75" hidden="true" customHeight="true" outlineLevel="0" collapsed="false">
      <c r="A583" s="2" t="n">
        <v>582</v>
      </c>
      <c r="B583" s="4" t="n">
        <v>44507</v>
      </c>
      <c r="C583" s="5" t="n">
        <v>0.75</v>
      </c>
      <c r="D583" s="2" t="s">
        <v>391</v>
      </c>
      <c r="E583" s="2" t="s">
        <v>392</v>
      </c>
      <c r="F583" s="2" t="s">
        <v>393</v>
      </c>
      <c r="G583" s="2" t="s">
        <v>394</v>
      </c>
      <c r="H583" s="2" t="s">
        <v>386</v>
      </c>
      <c r="I583" s="2" t="n">
        <v>2021</v>
      </c>
      <c r="J583" s="2" t="s">
        <v>387</v>
      </c>
      <c r="K583" s="2" t="n">
        <v>75</v>
      </c>
      <c r="L583" s="0" t="str">
        <f aca="false">VLOOKUP(K583,Залы!A:E,5,0)</f>
        <v>Москино Молодёжный</v>
      </c>
    </row>
    <row r="584" customFormat="false" ht="15.75" hidden="true" customHeight="true" outlineLevel="0" collapsed="false">
      <c r="A584" s="2" t="n">
        <v>583</v>
      </c>
      <c r="B584" s="4" t="n">
        <v>44511</v>
      </c>
      <c r="C584" s="5" t="n">
        <v>0.583333333333333</v>
      </c>
      <c r="D584" s="2" t="s">
        <v>404</v>
      </c>
      <c r="E584" s="2" t="s">
        <v>396</v>
      </c>
      <c r="F584" s="2" t="s">
        <v>384</v>
      </c>
      <c r="G584" s="2" t="s">
        <v>385</v>
      </c>
      <c r="H584" s="2" t="s">
        <v>386</v>
      </c>
      <c r="I584" s="2" t="n">
        <v>1970</v>
      </c>
      <c r="J584" s="2" t="s">
        <v>399</v>
      </c>
      <c r="K584" s="2" t="n">
        <v>191</v>
      </c>
      <c r="L584" s="0" t="str">
        <f aca="false">VLOOKUP(K584,Залы!A:E,5,0)</f>
        <v>Каро Фильм Иридиум</v>
      </c>
    </row>
    <row r="585" customFormat="false" ht="15.75" hidden="true" customHeight="true" outlineLevel="0" collapsed="false">
      <c r="A585" s="2" t="n">
        <v>584</v>
      </c>
      <c r="B585" s="4" t="n">
        <v>44442</v>
      </c>
      <c r="C585" s="5" t="n">
        <v>0.666666666666667</v>
      </c>
      <c r="D585" s="2" t="s">
        <v>540</v>
      </c>
      <c r="E585" s="2" t="s">
        <v>541</v>
      </c>
      <c r="F585" s="2" t="s">
        <v>393</v>
      </c>
      <c r="G585" s="2" t="s">
        <v>385</v>
      </c>
      <c r="H585" s="2" t="s">
        <v>386</v>
      </c>
      <c r="I585" s="2" t="n">
        <v>2021</v>
      </c>
      <c r="J585" s="2" t="s">
        <v>387</v>
      </c>
      <c r="K585" s="2" t="n">
        <v>129</v>
      </c>
      <c r="L585" s="0" t="str">
        <f aca="false">VLOOKUP(K585,Залы!A:E,5,0)</f>
        <v>Москино Тула</v>
      </c>
    </row>
    <row r="586" customFormat="false" ht="15.75" hidden="true" customHeight="true" outlineLevel="0" collapsed="false">
      <c r="A586" s="2" t="n">
        <v>585</v>
      </c>
      <c r="B586" s="4" t="n">
        <v>44524</v>
      </c>
      <c r="C586" s="5" t="n">
        <v>0.916666666666667</v>
      </c>
      <c r="D586" s="2" t="s">
        <v>499</v>
      </c>
      <c r="E586" s="2" t="s">
        <v>396</v>
      </c>
      <c r="F586" s="2" t="s">
        <v>384</v>
      </c>
      <c r="G586" s="2" t="s">
        <v>385</v>
      </c>
      <c r="H586" s="2" t="s">
        <v>386</v>
      </c>
      <c r="I586" s="2" t="n">
        <v>1957</v>
      </c>
      <c r="J586" s="2" t="s">
        <v>399</v>
      </c>
      <c r="K586" s="2" t="n">
        <v>56</v>
      </c>
      <c r="L586" s="0" t="str">
        <f aca="false">VLOOKUP(K586,Залы!A:E,5,0)</f>
        <v>Москино Молодёжный</v>
      </c>
    </row>
    <row r="587" customFormat="false" ht="15.75" hidden="true" customHeight="true" outlineLevel="0" collapsed="false">
      <c r="A587" s="2" t="n">
        <v>586</v>
      </c>
      <c r="B587" s="4" t="n">
        <v>44518</v>
      </c>
      <c r="C587" s="5" t="n">
        <v>0.666666666666667</v>
      </c>
      <c r="D587" s="2" t="s">
        <v>423</v>
      </c>
      <c r="E587" s="2" t="s">
        <v>424</v>
      </c>
      <c r="F587" s="2" t="s">
        <v>393</v>
      </c>
      <c r="G587" s="2" t="s">
        <v>385</v>
      </c>
      <c r="H587" s="2" t="s">
        <v>390</v>
      </c>
      <c r="I587" s="2" t="n">
        <v>2020</v>
      </c>
      <c r="J587" s="2" t="s">
        <v>387</v>
      </c>
      <c r="K587" s="2" t="n">
        <v>200</v>
      </c>
      <c r="L587" s="0" t="str">
        <f aca="false">VLOOKUP(K587,Залы!A:E,5,0)</f>
        <v>Каро Фильм Щука</v>
      </c>
    </row>
    <row r="588" customFormat="false" ht="15.75" hidden="true" customHeight="true" outlineLevel="0" collapsed="false">
      <c r="A588" s="2" t="n">
        <v>587</v>
      </c>
      <c r="B588" s="4" t="n">
        <v>44487</v>
      </c>
      <c r="C588" s="5" t="n">
        <v>0.5</v>
      </c>
      <c r="D588" s="2" t="s">
        <v>439</v>
      </c>
      <c r="E588" s="2" t="s">
        <v>440</v>
      </c>
      <c r="F588" s="2" t="s">
        <v>393</v>
      </c>
      <c r="G588" s="2" t="s">
        <v>385</v>
      </c>
      <c r="H588" s="2" t="s">
        <v>386</v>
      </c>
      <c r="I588" s="2" t="n">
        <v>2021</v>
      </c>
      <c r="J588" s="2" t="s">
        <v>387</v>
      </c>
      <c r="K588" s="2" t="n">
        <v>206</v>
      </c>
      <c r="L588" s="0" t="str">
        <f aca="false">VLOOKUP(K588,Залы!A:E,5,0)</f>
        <v>Каро Фильм Атриум</v>
      </c>
    </row>
    <row r="589" customFormat="false" ht="15.75" hidden="true" customHeight="true" outlineLevel="0" collapsed="false">
      <c r="A589" s="2" t="n">
        <v>588</v>
      </c>
      <c r="B589" s="4" t="n">
        <v>44521</v>
      </c>
      <c r="C589" s="5" t="n">
        <v>0.916666666666667</v>
      </c>
      <c r="D589" s="2" t="s">
        <v>459</v>
      </c>
      <c r="E589" s="2" t="s">
        <v>460</v>
      </c>
      <c r="F589" s="2" t="s">
        <v>393</v>
      </c>
      <c r="G589" s="2" t="s">
        <v>385</v>
      </c>
      <c r="H589" s="2" t="s">
        <v>390</v>
      </c>
      <c r="I589" s="2" t="n">
        <v>2021</v>
      </c>
      <c r="J589" s="2" t="s">
        <v>387</v>
      </c>
      <c r="K589" s="2" t="n">
        <v>115</v>
      </c>
      <c r="L589" s="0" t="str">
        <f aca="false">VLOOKUP(K589,Залы!A:E,5,0)</f>
        <v>Каро Фильм Атриум</v>
      </c>
    </row>
    <row r="590" customFormat="false" ht="15.75" hidden="true" customHeight="true" outlineLevel="0" collapsed="false">
      <c r="A590" s="2" t="n">
        <v>589</v>
      </c>
      <c r="B590" s="4" t="n">
        <v>44452</v>
      </c>
      <c r="C590" s="5" t="n">
        <v>0.416666666666667</v>
      </c>
      <c r="D590" s="2" t="s">
        <v>472</v>
      </c>
      <c r="E590" s="2" t="s">
        <v>473</v>
      </c>
      <c r="F590" s="2" t="s">
        <v>384</v>
      </c>
      <c r="G590" s="2" t="s">
        <v>385</v>
      </c>
      <c r="H590" s="2" t="s">
        <v>390</v>
      </c>
      <c r="I590" s="2" t="n">
        <v>2021</v>
      </c>
      <c r="J590" s="2" t="s">
        <v>474</v>
      </c>
      <c r="K590" s="2" t="n">
        <v>83</v>
      </c>
      <c r="L590" s="0" t="str">
        <f aca="false">VLOOKUP(K590,Залы!A:E,5,0)</f>
        <v>Люксор Гудзон</v>
      </c>
    </row>
    <row r="591" customFormat="false" ht="15.75" hidden="true" customHeight="true" outlineLevel="0" collapsed="false">
      <c r="A591" s="2" t="n">
        <v>590</v>
      </c>
      <c r="B591" s="4" t="n">
        <v>44495</v>
      </c>
      <c r="C591" s="5" t="n">
        <v>0.333333333333333</v>
      </c>
      <c r="D591" s="2" t="s">
        <v>518</v>
      </c>
      <c r="E591" s="2" t="s">
        <v>519</v>
      </c>
      <c r="F591" s="2" t="s">
        <v>384</v>
      </c>
      <c r="G591" s="2" t="s">
        <v>385</v>
      </c>
      <c r="H591" s="2" t="s">
        <v>390</v>
      </c>
      <c r="I591" s="2" t="n">
        <v>2021</v>
      </c>
      <c r="J591" s="2" t="s">
        <v>387</v>
      </c>
      <c r="K591" s="2" t="n">
        <v>62</v>
      </c>
      <c r="L591" s="0" t="str">
        <f aca="false">VLOOKUP(K591,Залы!A:E,5,0)</f>
        <v>Алмаз Синема Азовский</v>
      </c>
    </row>
    <row r="592" customFormat="false" ht="15.75" hidden="true" customHeight="true" outlineLevel="0" collapsed="false">
      <c r="A592" s="2" t="n">
        <v>591</v>
      </c>
      <c r="B592" s="4" t="n">
        <v>44488</v>
      </c>
      <c r="C592" s="5" t="n">
        <v>0.583333333333333</v>
      </c>
      <c r="D592" s="2" t="s">
        <v>511</v>
      </c>
      <c r="E592" s="2" t="s">
        <v>512</v>
      </c>
      <c r="F592" s="2" t="s">
        <v>384</v>
      </c>
      <c r="G592" s="2" t="s">
        <v>385</v>
      </c>
      <c r="H592" s="2" t="s">
        <v>390</v>
      </c>
      <c r="I592" s="2" t="n">
        <v>1988</v>
      </c>
      <c r="J592" s="2" t="s">
        <v>513</v>
      </c>
      <c r="K592" s="2" t="n">
        <v>152</v>
      </c>
      <c r="L592" s="0" t="str">
        <f aca="false">VLOOKUP(K592,Залы!A:E,5,0)</f>
        <v>Каро Фильм Южное Бутово</v>
      </c>
    </row>
    <row r="593" customFormat="false" ht="15.75" hidden="true" customHeight="true" outlineLevel="0" collapsed="false">
      <c r="A593" s="2" t="n">
        <v>592</v>
      </c>
      <c r="B593" s="4" t="n">
        <v>44510</v>
      </c>
      <c r="C593" s="5" t="n">
        <v>0.333333333333333</v>
      </c>
      <c r="D593" s="2" t="s">
        <v>508</v>
      </c>
      <c r="E593" s="2" t="s">
        <v>396</v>
      </c>
      <c r="F593" s="2" t="s">
        <v>384</v>
      </c>
      <c r="G593" s="2" t="s">
        <v>385</v>
      </c>
      <c r="H593" s="2" t="s">
        <v>386</v>
      </c>
      <c r="I593" s="2" t="n">
        <v>1969</v>
      </c>
      <c r="J593" s="2" t="s">
        <v>399</v>
      </c>
      <c r="K593" s="2" t="n">
        <v>37</v>
      </c>
      <c r="L593" s="0" t="str">
        <f aca="false">VLOOKUP(K593,Залы!A:E,5,0)</f>
        <v>Пять звёзд на Новокузнецкой</v>
      </c>
    </row>
    <row r="594" customFormat="false" ht="15.75" hidden="true" customHeight="true" outlineLevel="0" collapsed="false">
      <c r="A594" s="2" t="n">
        <v>593</v>
      </c>
      <c r="B594" s="4" t="n">
        <v>44471</v>
      </c>
      <c r="C594" s="5" t="n">
        <v>0.416666666666667</v>
      </c>
      <c r="D594" s="2" t="s">
        <v>516</v>
      </c>
      <c r="E594" s="2" t="s">
        <v>517</v>
      </c>
      <c r="F594" s="2" t="s">
        <v>393</v>
      </c>
      <c r="G594" s="2" t="s">
        <v>385</v>
      </c>
      <c r="H594" s="2" t="s">
        <v>390</v>
      </c>
      <c r="I594" s="2" t="n">
        <v>2021</v>
      </c>
      <c r="J594" s="2" t="s">
        <v>387</v>
      </c>
      <c r="K594" s="2" t="n">
        <v>125</v>
      </c>
      <c r="L594" s="0" t="str">
        <f aca="false">VLOOKUP(K594,Залы!A:E,5,0)</f>
        <v>Каро Фильм на Вернадского</v>
      </c>
    </row>
    <row r="595" customFormat="false" ht="15.75" hidden="true" customHeight="true" outlineLevel="0" collapsed="false">
      <c r="A595" s="2" t="n">
        <v>594</v>
      </c>
      <c r="B595" s="4" t="n">
        <v>44470</v>
      </c>
      <c r="C595" s="5" t="n">
        <v>0.583333333333333</v>
      </c>
      <c r="D595" s="2" t="s">
        <v>540</v>
      </c>
      <c r="E595" s="2" t="s">
        <v>541</v>
      </c>
      <c r="F595" s="2" t="s">
        <v>393</v>
      </c>
      <c r="G595" s="2" t="s">
        <v>385</v>
      </c>
      <c r="H595" s="2" t="s">
        <v>386</v>
      </c>
      <c r="I595" s="2" t="n">
        <v>2021</v>
      </c>
      <c r="J595" s="2" t="s">
        <v>387</v>
      </c>
      <c r="K595" s="2" t="n">
        <v>160</v>
      </c>
      <c r="L595" s="0" t="str">
        <f aca="false">VLOOKUP(K595,Залы!A:E,5,0)</f>
        <v>Каро Фильм Атриум</v>
      </c>
    </row>
    <row r="596" customFormat="false" ht="15.75" hidden="true" customHeight="true" outlineLevel="0" collapsed="false">
      <c r="A596" s="2" t="n">
        <v>595</v>
      </c>
      <c r="B596" s="4" t="n">
        <v>44443</v>
      </c>
      <c r="C596" s="5" t="n">
        <v>0.833333333333333</v>
      </c>
      <c r="D596" s="2" t="s">
        <v>439</v>
      </c>
      <c r="E596" s="2" t="s">
        <v>440</v>
      </c>
      <c r="F596" s="2" t="s">
        <v>393</v>
      </c>
      <c r="G596" s="2" t="s">
        <v>385</v>
      </c>
      <c r="H596" s="2" t="s">
        <v>386</v>
      </c>
      <c r="I596" s="2" t="n">
        <v>2021</v>
      </c>
      <c r="J596" s="2" t="s">
        <v>387</v>
      </c>
      <c r="K596" s="2" t="n">
        <v>114</v>
      </c>
      <c r="L596" s="0" t="str">
        <f aca="false">VLOOKUP(K596,Залы!A:E,5,0)</f>
        <v>Октябрь</v>
      </c>
    </row>
    <row r="597" customFormat="false" ht="15.75" hidden="true" customHeight="true" outlineLevel="0" collapsed="false">
      <c r="A597" s="2" t="n">
        <v>596</v>
      </c>
      <c r="B597" s="4" t="n">
        <v>44457</v>
      </c>
      <c r="C597" s="5" t="n">
        <v>0.666666666666667</v>
      </c>
      <c r="D597" s="2" t="s">
        <v>464</v>
      </c>
      <c r="E597" s="2" t="s">
        <v>465</v>
      </c>
      <c r="F597" s="2" t="s">
        <v>393</v>
      </c>
      <c r="G597" s="2" t="s">
        <v>385</v>
      </c>
      <c r="H597" s="2" t="s">
        <v>386</v>
      </c>
      <c r="I597" s="2" t="n">
        <v>2021</v>
      </c>
      <c r="J597" s="2" t="s">
        <v>387</v>
      </c>
      <c r="K597" s="2" t="n">
        <v>155</v>
      </c>
      <c r="L597" s="0" t="str">
        <f aca="false">VLOOKUP(K597,Залы!A:E,5,0)</f>
        <v>Каро Фильм Южное Бутово</v>
      </c>
    </row>
    <row r="598" customFormat="false" ht="15.75" hidden="true" customHeight="true" outlineLevel="0" collapsed="false">
      <c r="A598" s="2" t="n">
        <v>597</v>
      </c>
      <c r="B598" s="4" t="n">
        <v>44487</v>
      </c>
      <c r="C598" s="5" t="n">
        <v>0.916666666666667</v>
      </c>
      <c r="D598" s="2" t="s">
        <v>416</v>
      </c>
      <c r="E598" s="2" t="s">
        <v>417</v>
      </c>
      <c r="F598" s="2" t="s">
        <v>384</v>
      </c>
      <c r="G598" s="2" t="s">
        <v>394</v>
      </c>
      <c r="H598" s="2" t="s">
        <v>390</v>
      </c>
      <c r="I598" s="2" t="n">
        <v>2021</v>
      </c>
      <c r="J598" s="2" t="s">
        <v>387</v>
      </c>
      <c r="K598" s="2" t="n">
        <v>97</v>
      </c>
      <c r="L598" s="0" t="str">
        <f aca="false">VLOOKUP(K598,Залы!A:E,5,0)</f>
        <v>Москино Звезда</v>
      </c>
    </row>
    <row r="599" customFormat="false" ht="15.75" hidden="true" customHeight="true" outlineLevel="0" collapsed="false">
      <c r="A599" s="2" t="n">
        <v>598</v>
      </c>
      <c r="B599" s="4" t="n">
        <v>44493</v>
      </c>
      <c r="C599" s="5" t="n">
        <v>0.75</v>
      </c>
      <c r="D599" s="2" t="s">
        <v>516</v>
      </c>
      <c r="E599" s="2" t="s">
        <v>517</v>
      </c>
      <c r="F599" s="2" t="s">
        <v>393</v>
      </c>
      <c r="G599" s="2" t="s">
        <v>385</v>
      </c>
      <c r="H599" s="2" t="s">
        <v>390</v>
      </c>
      <c r="I599" s="2" t="n">
        <v>2021</v>
      </c>
      <c r="J599" s="2" t="s">
        <v>387</v>
      </c>
      <c r="K599" s="2" t="n">
        <v>111</v>
      </c>
      <c r="L599" s="0" t="str">
        <f aca="false">VLOOKUP(K599,Залы!A:E,5,0)</f>
        <v>Люксор Гудзон</v>
      </c>
    </row>
    <row r="600" customFormat="false" ht="15.75" hidden="true" customHeight="true" outlineLevel="0" collapsed="false">
      <c r="A600" s="2" t="n">
        <v>599</v>
      </c>
      <c r="B600" s="4" t="n">
        <v>44460</v>
      </c>
      <c r="C600" s="5" t="n">
        <v>0.5</v>
      </c>
      <c r="D600" s="2" t="s">
        <v>388</v>
      </c>
      <c r="E600" s="2" t="s">
        <v>389</v>
      </c>
      <c r="F600" s="2" t="s">
        <v>384</v>
      </c>
      <c r="G600" s="2" t="s">
        <v>385</v>
      </c>
      <c r="H600" s="2" t="s">
        <v>390</v>
      </c>
      <c r="I600" s="2" t="n">
        <v>2021</v>
      </c>
      <c r="J600" s="2" t="s">
        <v>387</v>
      </c>
      <c r="K600" s="2" t="n">
        <v>57</v>
      </c>
      <c r="L600" s="0" t="str">
        <f aca="false">VLOOKUP(K600,Залы!A:E,5,0)</f>
        <v>Каро Саларис</v>
      </c>
    </row>
    <row r="601" customFormat="false" ht="15.75" hidden="true" customHeight="true" outlineLevel="0" collapsed="false">
      <c r="A601" s="2" t="n">
        <v>600</v>
      </c>
      <c r="B601" s="4" t="n">
        <v>44444</v>
      </c>
      <c r="C601" s="5" t="n">
        <v>0.333333333333333</v>
      </c>
      <c r="D601" s="2" t="s">
        <v>468</v>
      </c>
      <c r="E601" s="2" t="s">
        <v>469</v>
      </c>
      <c r="F601" s="2" t="s">
        <v>384</v>
      </c>
      <c r="G601" s="2" t="s">
        <v>420</v>
      </c>
      <c r="H601" s="2" t="s">
        <v>397</v>
      </c>
      <c r="I601" s="2" t="n">
        <v>2015</v>
      </c>
      <c r="J601" s="2" t="s">
        <v>470</v>
      </c>
      <c r="K601" s="2" t="n">
        <v>49</v>
      </c>
      <c r="L601" s="0" t="str">
        <f aca="false">VLOOKUP(K601,Залы!A:E,5,0)</f>
        <v>Камень Каменный Камень</v>
      </c>
    </row>
    <row r="602" customFormat="false" ht="15.75" hidden="true" customHeight="true" outlineLevel="0" collapsed="false">
      <c r="A602" s="2" t="n">
        <v>601</v>
      </c>
      <c r="B602" s="4" t="n">
        <v>44452</v>
      </c>
      <c r="C602" s="5" t="n">
        <v>0.833333333333333</v>
      </c>
      <c r="D602" s="2" t="s">
        <v>509</v>
      </c>
      <c r="E602" s="2" t="s">
        <v>510</v>
      </c>
      <c r="F602" s="2" t="s">
        <v>393</v>
      </c>
      <c r="G602" s="2" t="s">
        <v>385</v>
      </c>
      <c r="H602" s="2" t="s">
        <v>390</v>
      </c>
      <c r="I602" s="2" t="n">
        <v>2021</v>
      </c>
      <c r="J602" s="2" t="s">
        <v>456</v>
      </c>
      <c r="K602" s="2" t="n">
        <v>90</v>
      </c>
      <c r="L602" s="0" t="str">
        <f aca="false">VLOOKUP(K602,Залы!A:E,5,0)</f>
        <v>Бульвар</v>
      </c>
    </row>
    <row r="603" customFormat="false" ht="15.75" hidden="true" customHeight="true" outlineLevel="0" collapsed="false">
      <c r="A603" s="2" t="n">
        <v>602</v>
      </c>
      <c r="B603" s="4" t="n">
        <v>44519</v>
      </c>
      <c r="C603" s="5" t="n">
        <v>0.666666666666667</v>
      </c>
      <c r="D603" s="2" t="s">
        <v>400</v>
      </c>
      <c r="E603" s="2" t="s">
        <v>401</v>
      </c>
      <c r="F603" s="2" t="s">
        <v>393</v>
      </c>
      <c r="G603" s="2" t="s">
        <v>385</v>
      </c>
      <c r="H603" s="2" t="s">
        <v>386</v>
      </c>
      <c r="I603" s="2" t="n">
        <v>2021</v>
      </c>
      <c r="J603" s="2" t="s">
        <v>387</v>
      </c>
      <c r="K603" s="2" t="n">
        <v>142</v>
      </c>
      <c r="L603" s="0" t="str">
        <f aca="false">VLOOKUP(K603,Залы!A:E,5,0)</f>
        <v>Пять звёзд на Новокузнецкой</v>
      </c>
    </row>
    <row r="604" customFormat="false" ht="15.75" hidden="true" customHeight="true" outlineLevel="0" collapsed="false">
      <c r="A604" s="2" t="n">
        <v>603</v>
      </c>
      <c r="B604" s="4" t="n">
        <v>44454</v>
      </c>
      <c r="C604" s="5" t="n">
        <v>0.916666666666667</v>
      </c>
      <c r="D604" s="2" t="s">
        <v>514</v>
      </c>
      <c r="E604" s="2" t="s">
        <v>515</v>
      </c>
      <c r="F604" s="2" t="s">
        <v>393</v>
      </c>
      <c r="G604" s="2" t="s">
        <v>385</v>
      </c>
      <c r="H604" s="2" t="s">
        <v>390</v>
      </c>
      <c r="I604" s="2" t="n">
        <v>2011</v>
      </c>
      <c r="J604" s="2" t="s">
        <v>456</v>
      </c>
      <c r="K604" s="2" t="n">
        <v>42</v>
      </c>
      <c r="L604" s="0" t="str">
        <f aca="false">VLOOKUP(K604,Залы!A:E,5,0)</f>
        <v>Москино Вымпел</v>
      </c>
    </row>
    <row r="605" customFormat="false" ht="15.75" hidden="true" customHeight="true" outlineLevel="0" collapsed="false">
      <c r="A605" s="2" t="n">
        <v>604</v>
      </c>
      <c r="B605" s="4" t="n">
        <v>44504</v>
      </c>
      <c r="C605" s="5" t="n">
        <v>0.583333333333333</v>
      </c>
      <c r="D605" s="2" t="s">
        <v>461</v>
      </c>
      <c r="E605" s="2" t="s">
        <v>462</v>
      </c>
      <c r="F605" s="2" t="s">
        <v>393</v>
      </c>
      <c r="G605" s="2" t="s">
        <v>385</v>
      </c>
      <c r="H605" s="2" t="s">
        <v>390</v>
      </c>
      <c r="I605" s="2" t="n">
        <v>2020</v>
      </c>
      <c r="J605" s="2" t="s">
        <v>387</v>
      </c>
      <c r="K605" s="2" t="n">
        <v>91</v>
      </c>
      <c r="L605" s="0" t="str">
        <f aca="false">VLOOKUP(K605,Залы!A:E,5,0)</f>
        <v>Каро Саларис</v>
      </c>
    </row>
    <row r="606" customFormat="false" ht="15.75" hidden="true" customHeight="true" outlineLevel="0" collapsed="false">
      <c r="A606" s="2" t="n">
        <v>605</v>
      </c>
      <c r="B606" s="4" t="n">
        <v>44522</v>
      </c>
      <c r="C606" s="5" t="n">
        <v>0.916666666666667</v>
      </c>
      <c r="D606" s="2" t="s">
        <v>435</v>
      </c>
      <c r="E606" s="2" t="s">
        <v>436</v>
      </c>
      <c r="F606" s="2" t="s">
        <v>393</v>
      </c>
      <c r="G606" s="2" t="s">
        <v>385</v>
      </c>
      <c r="H606" s="2" t="s">
        <v>386</v>
      </c>
      <c r="I606" s="2" t="n">
        <v>2021</v>
      </c>
      <c r="J606" s="2" t="s">
        <v>387</v>
      </c>
      <c r="K606" s="2" t="n">
        <v>118</v>
      </c>
      <c r="L606" s="0" t="str">
        <f aca="false">VLOOKUP(K606,Залы!A:E,5,0)</f>
        <v>Каро Фильм Севастопольский</v>
      </c>
    </row>
    <row r="607" customFormat="false" ht="15.75" hidden="true" customHeight="true" outlineLevel="0" collapsed="false">
      <c r="A607" s="2" t="n">
        <v>606</v>
      </c>
      <c r="B607" s="4" t="n">
        <v>44512</v>
      </c>
      <c r="C607" s="5" t="n">
        <v>0.5</v>
      </c>
      <c r="D607" s="2" t="s">
        <v>446</v>
      </c>
      <c r="E607" s="2" t="s">
        <v>447</v>
      </c>
      <c r="F607" s="2" t="s">
        <v>393</v>
      </c>
      <c r="G607" s="2" t="s">
        <v>394</v>
      </c>
      <c r="H607" s="2" t="s">
        <v>397</v>
      </c>
      <c r="I607" s="2" t="n">
        <v>2021</v>
      </c>
      <c r="J607" s="2" t="s">
        <v>387</v>
      </c>
      <c r="K607" s="2" t="n">
        <v>210</v>
      </c>
      <c r="L607" s="0" t="str">
        <f aca="false">VLOOKUP(K607,Залы!A:E,5,0)</f>
        <v>Люксор Гудзон</v>
      </c>
    </row>
    <row r="608" customFormat="false" ht="15.75" hidden="true" customHeight="true" outlineLevel="0" collapsed="false">
      <c r="A608" s="2" t="n">
        <v>607</v>
      </c>
      <c r="B608" s="4" t="n">
        <v>44509</v>
      </c>
      <c r="C608" s="5" t="n">
        <v>0.333333333333333</v>
      </c>
      <c r="D608" s="2" t="s">
        <v>529</v>
      </c>
      <c r="E608" s="2" t="s">
        <v>530</v>
      </c>
      <c r="F608" s="2" t="s">
        <v>393</v>
      </c>
      <c r="G608" s="2" t="s">
        <v>385</v>
      </c>
      <c r="H608" s="2" t="s">
        <v>386</v>
      </c>
      <c r="I608" s="2" t="n">
        <v>2021</v>
      </c>
      <c r="J608" s="2" t="s">
        <v>387</v>
      </c>
      <c r="K608" s="2" t="n">
        <v>179</v>
      </c>
      <c r="L608" s="0" t="str">
        <f aca="false">VLOOKUP(K608,Залы!A:E,5,0)</f>
        <v>Люксор Гудзон</v>
      </c>
    </row>
    <row r="609" customFormat="false" ht="15.75" hidden="true" customHeight="true" outlineLevel="0" collapsed="false">
      <c r="A609" s="2" t="n">
        <v>608</v>
      </c>
      <c r="B609" s="4" t="n">
        <v>44444</v>
      </c>
      <c r="C609" s="5" t="n">
        <v>0.833333333333333</v>
      </c>
      <c r="D609" s="2" t="s">
        <v>533</v>
      </c>
      <c r="E609" s="2" t="s">
        <v>447</v>
      </c>
      <c r="F609" s="2" t="s">
        <v>393</v>
      </c>
      <c r="G609" s="2" t="s">
        <v>394</v>
      </c>
      <c r="H609" s="2" t="s">
        <v>397</v>
      </c>
      <c r="I609" s="2" t="n">
        <v>2021</v>
      </c>
      <c r="J609" s="2" t="s">
        <v>387</v>
      </c>
      <c r="K609" s="2" t="n">
        <v>145</v>
      </c>
      <c r="L609" s="0" t="str">
        <f aca="false">VLOOKUP(K609,Залы!A:E,5,0)</f>
        <v>Каро Фильм Щука</v>
      </c>
    </row>
    <row r="610" customFormat="false" ht="15.75" hidden="true" customHeight="true" outlineLevel="0" collapsed="false">
      <c r="A610" s="2" t="n">
        <v>609</v>
      </c>
      <c r="B610" s="4" t="n">
        <v>44443</v>
      </c>
      <c r="C610" s="5" t="n">
        <v>0.666666666666667</v>
      </c>
      <c r="D610" s="2" t="s">
        <v>459</v>
      </c>
      <c r="E610" s="2" t="s">
        <v>460</v>
      </c>
      <c r="F610" s="2" t="s">
        <v>393</v>
      </c>
      <c r="G610" s="2" t="s">
        <v>385</v>
      </c>
      <c r="H610" s="2" t="s">
        <v>390</v>
      </c>
      <c r="I610" s="2" t="n">
        <v>2021</v>
      </c>
      <c r="J610" s="2" t="s">
        <v>387</v>
      </c>
      <c r="K610" s="2" t="n">
        <v>140</v>
      </c>
      <c r="L610" s="0" t="str">
        <f aca="false">VLOOKUP(K610,Залы!A:E,5,0)</f>
        <v>Каро Фильм Атриум</v>
      </c>
    </row>
    <row r="611" customFormat="false" ht="15.75" hidden="true" customHeight="true" outlineLevel="0" collapsed="false">
      <c r="A611" s="2" t="n">
        <v>610</v>
      </c>
      <c r="B611" s="4" t="n">
        <v>44460</v>
      </c>
      <c r="C611" s="5" t="n">
        <v>0.5</v>
      </c>
      <c r="D611" s="2" t="s">
        <v>407</v>
      </c>
      <c r="E611" s="2" t="s">
        <v>408</v>
      </c>
      <c r="F611" s="2" t="s">
        <v>393</v>
      </c>
      <c r="G611" s="2" t="s">
        <v>385</v>
      </c>
      <c r="H611" s="2" t="s">
        <v>390</v>
      </c>
      <c r="I611" s="2" t="n">
        <v>2021</v>
      </c>
      <c r="J611" s="2" t="s">
        <v>387</v>
      </c>
      <c r="K611" s="2" t="n">
        <v>182</v>
      </c>
      <c r="L611" s="0" t="str">
        <f aca="false">VLOOKUP(K611,Залы!A:E,5,0)</f>
        <v>Каро Саларис</v>
      </c>
    </row>
    <row r="612" customFormat="false" ht="15.75" hidden="true" customHeight="true" outlineLevel="0" collapsed="false">
      <c r="A612" s="2" t="n">
        <v>611</v>
      </c>
      <c r="B612" s="4" t="n">
        <v>44506</v>
      </c>
      <c r="C612" s="5" t="n">
        <v>0.916666666666667</v>
      </c>
      <c r="D612" s="2" t="s">
        <v>404</v>
      </c>
      <c r="E612" s="2" t="s">
        <v>396</v>
      </c>
      <c r="F612" s="2" t="s">
        <v>384</v>
      </c>
      <c r="G612" s="2" t="s">
        <v>385</v>
      </c>
      <c r="H612" s="2" t="s">
        <v>386</v>
      </c>
      <c r="I612" s="2" t="n">
        <v>1970</v>
      </c>
      <c r="J612" s="2" t="s">
        <v>399</v>
      </c>
      <c r="K612" s="2" t="n">
        <v>77</v>
      </c>
      <c r="L612" s="0" t="str">
        <f aca="false">VLOOKUP(K612,Залы!A:E,5,0)</f>
        <v>Октябрь</v>
      </c>
    </row>
    <row r="613" customFormat="false" ht="15.75" hidden="true" customHeight="true" outlineLevel="0" collapsed="false">
      <c r="A613" s="2" t="n">
        <v>612</v>
      </c>
      <c r="B613" s="4" t="n">
        <v>44444</v>
      </c>
      <c r="C613" s="5" t="n">
        <v>0.583333333333333</v>
      </c>
      <c r="D613" s="2" t="s">
        <v>520</v>
      </c>
      <c r="E613" s="2" t="s">
        <v>521</v>
      </c>
      <c r="F613" s="2" t="s">
        <v>384</v>
      </c>
      <c r="G613" s="2" t="s">
        <v>385</v>
      </c>
      <c r="H613" s="2" t="s">
        <v>390</v>
      </c>
      <c r="I613" s="2" t="n">
        <v>2021</v>
      </c>
      <c r="J613" s="2" t="s">
        <v>456</v>
      </c>
      <c r="K613" s="2" t="n">
        <v>37</v>
      </c>
      <c r="L613" s="0" t="str">
        <f aca="false">VLOOKUP(K613,Залы!A:E,5,0)</f>
        <v>Пять звёзд на Новокузнецкой</v>
      </c>
    </row>
    <row r="614" customFormat="false" ht="15.75" hidden="true" customHeight="true" outlineLevel="0" collapsed="false">
      <c r="A614" s="2" t="n">
        <v>613</v>
      </c>
      <c r="B614" s="4" t="n">
        <v>44510</v>
      </c>
      <c r="C614" s="5" t="n">
        <v>0.666666666666667</v>
      </c>
      <c r="D614" s="2" t="s">
        <v>441</v>
      </c>
      <c r="E614" s="2" t="s">
        <v>392</v>
      </c>
      <c r="F614" s="2" t="s">
        <v>393</v>
      </c>
      <c r="G614" s="2" t="s">
        <v>394</v>
      </c>
      <c r="H614" s="2" t="s">
        <v>421</v>
      </c>
      <c r="I614" s="2" t="n">
        <v>2021</v>
      </c>
      <c r="J614" s="2" t="s">
        <v>387</v>
      </c>
      <c r="K614" s="2" t="n">
        <v>183</v>
      </c>
      <c r="L614" s="0" t="str">
        <f aca="false">VLOOKUP(K614,Залы!A:E,5,0)</f>
        <v>Синема Стар Принц Плаза</v>
      </c>
    </row>
    <row r="615" customFormat="false" ht="15.75" hidden="true" customHeight="true" outlineLevel="0" collapsed="false">
      <c r="A615" s="2" t="n">
        <v>614</v>
      </c>
      <c r="B615" s="4" t="n">
        <v>44473</v>
      </c>
      <c r="C615" s="5" t="n">
        <v>0.833333333333333</v>
      </c>
      <c r="D615" s="2" t="s">
        <v>444</v>
      </c>
      <c r="E615" s="2" t="s">
        <v>445</v>
      </c>
      <c r="F615" s="2" t="s">
        <v>393</v>
      </c>
      <c r="G615" s="2" t="s">
        <v>385</v>
      </c>
      <c r="H615" s="2" t="s">
        <v>390</v>
      </c>
      <c r="I615" s="2" t="n">
        <v>2021</v>
      </c>
      <c r="J615" s="2" t="s">
        <v>387</v>
      </c>
      <c r="K615" s="2" t="n">
        <v>14</v>
      </c>
      <c r="L615" s="0" t="str">
        <f aca="false">VLOOKUP(K615,Залы!A:E,5,0)</f>
        <v>Каро Фильм на Вернадского</v>
      </c>
    </row>
    <row r="616" customFormat="false" ht="15.75" hidden="true" customHeight="true" outlineLevel="0" collapsed="false">
      <c r="A616" s="2" t="n">
        <v>615</v>
      </c>
      <c r="B616" s="4" t="n">
        <v>44466</v>
      </c>
      <c r="C616" s="5" t="n">
        <v>0.916666666666667</v>
      </c>
      <c r="D616" s="2" t="s">
        <v>441</v>
      </c>
      <c r="E616" s="2" t="s">
        <v>392</v>
      </c>
      <c r="F616" s="2" t="s">
        <v>393</v>
      </c>
      <c r="G616" s="2" t="s">
        <v>394</v>
      </c>
      <c r="H616" s="2" t="s">
        <v>421</v>
      </c>
      <c r="I616" s="2" t="n">
        <v>2021</v>
      </c>
      <c r="J616" s="2" t="s">
        <v>387</v>
      </c>
      <c r="K616" s="2" t="n">
        <v>191</v>
      </c>
      <c r="L616" s="0" t="str">
        <f aca="false">VLOOKUP(K616,Залы!A:E,5,0)</f>
        <v>Каро Фильм Иридиум</v>
      </c>
    </row>
    <row r="617" customFormat="false" ht="15.75" hidden="true" customHeight="true" outlineLevel="0" collapsed="false">
      <c r="A617" s="2" t="n">
        <v>616</v>
      </c>
      <c r="B617" s="4" t="n">
        <v>44494</v>
      </c>
      <c r="C617" s="5" t="n">
        <v>0.833333333333333</v>
      </c>
      <c r="D617" s="2" t="s">
        <v>531</v>
      </c>
      <c r="E617" s="2" t="s">
        <v>532</v>
      </c>
      <c r="F617" s="2" t="s">
        <v>393</v>
      </c>
      <c r="G617" s="2" t="s">
        <v>385</v>
      </c>
      <c r="H617" s="2" t="s">
        <v>390</v>
      </c>
      <c r="I617" s="2" t="n">
        <v>2020</v>
      </c>
      <c r="J617" s="2" t="s">
        <v>387</v>
      </c>
      <c r="K617" s="2" t="n">
        <v>203</v>
      </c>
      <c r="L617" s="0" t="str">
        <f aca="false">VLOOKUP(K617,Залы!A:E,5,0)</f>
        <v>Балтика</v>
      </c>
    </row>
    <row r="618" customFormat="false" ht="15.75" hidden="true" customHeight="true" outlineLevel="0" collapsed="false">
      <c r="A618" s="2" t="n">
        <v>617</v>
      </c>
      <c r="B618" s="4" t="n">
        <v>44497</v>
      </c>
      <c r="C618" s="5" t="n">
        <v>0.833333333333333</v>
      </c>
      <c r="D618" s="2" t="s">
        <v>432</v>
      </c>
      <c r="E618" s="2" t="s">
        <v>433</v>
      </c>
      <c r="F618" s="2" t="s">
        <v>393</v>
      </c>
      <c r="G618" s="2" t="s">
        <v>434</v>
      </c>
      <c r="H618" s="2" t="s">
        <v>390</v>
      </c>
      <c r="I618" s="2" t="n">
        <v>2021</v>
      </c>
      <c r="J618" s="2" t="s">
        <v>387</v>
      </c>
      <c r="K618" s="2" t="n">
        <v>10</v>
      </c>
      <c r="L618" s="0" t="str">
        <f aca="false">VLOOKUP(K618,Залы!A:E,5,0)</f>
        <v>Каро Фильм Щука</v>
      </c>
    </row>
    <row r="619" customFormat="false" ht="15.75" hidden="true" customHeight="true" outlineLevel="0" collapsed="false">
      <c r="A619" s="2" t="n">
        <v>618</v>
      </c>
      <c r="B619" s="4" t="n">
        <v>44472</v>
      </c>
      <c r="C619" s="5" t="n">
        <v>0.416666666666667</v>
      </c>
      <c r="D619" s="2" t="s">
        <v>457</v>
      </c>
      <c r="E619" s="2" t="s">
        <v>458</v>
      </c>
      <c r="F619" s="2" t="s">
        <v>384</v>
      </c>
      <c r="G619" s="2" t="s">
        <v>385</v>
      </c>
      <c r="H619" s="2" t="s">
        <v>390</v>
      </c>
      <c r="I619" s="2" t="n">
        <v>2021</v>
      </c>
      <c r="J619" s="2" t="s">
        <v>387</v>
      </c>
      <c r="K619" s="2" t="n">
        <v>46</v>
      </c>
      <c r="L619" s="0" t="str">
        <f aca="false">VLOOKUP(K619,Залы!A:E,5,0)</f>
        <v>Каро Фильм Тёплый Стан</v>
      </c>
    </row>
    <row r="620" customFormat="false" ht="15.75" hidden="true" customHeight="true" outlineLevel="0" collapsed="false">
      <c r="A620" s="2" t="n">
        <v>619</v>
      </c>
      <c r="B620" s="4" t="n">
        <v>44444</v>
      </c>
      <c r="C620" s="5" t="n">
        <v>0.5</v>
      </c>
      <c r="D620" s="2" t="s">
        <v>405</v>
      </c>
      <c r="E620" s="2" t="s">
        <v>406</v>
      </c>
      <c r="F620" s="2" t="s">
        <v>384</v>
      </c>
      <c r="G620" s="2" t="s">
        <v>385</v>
      </c>
      <c r="H620" s="2" t="s">
        <v>390</v>
      </c>
      <c r="I620" s="2" t="n">
        <v>2021</v>
      </c>
      <c r="J620" s="2" t="s">
        <v>387</v>
      </c>
      <c r="K620" s="2" t="n">
        <v>52</v>
      </c>
      <c r="L620" s="0" t="str">
        <f aca="false">VLOOKUP(K620,Залы!A:E,5,0)</f>
        <v>Октябрь</v>
      </c>
    </row>
    <row r="621" customFormat="false" ht="15.75" hidden="true" customHeight="true" outlineLevel="0" collapsed="false">
      <c r="A621" s="2" t="n">
        <v>620</v>
      </c>
      <c r="B621" s="4" t="n">
        <v>44480</v>
      </c>
      <c r="C621" s="5" t="n">
        <v>0.583333333333333</v>
      </c>
      <c r="D621" s="2" t="s">
        <v>454</v>
      </c>
      <c r="E621" s="2" t="s">
        <v>455</v>
      </c>
      <c r="F621" s="2" t="s">
        <v>393</v>
      </c>
      <c r="G621" s="2" t="s">
        <v>385</v>
      </c>
      <c r="H621" s="2" t="s">
        <v>390</v>
      </c>
      <c r="I621" s="2" t="n">
        <v>2011</v>
      </c>
      <c r="J621" s="2" t="s">
        <v>456</v>
      </c>
      <c r="K621" s="2" t="n">
        <v>192</v>
      </c>
      <c r="L621" s="0" t="str">
        <f aca="false">VLOOKUP(K621,Залы!A:E,5,0)</f>
        <v>Бульвар</v>
      </c>
    </row>
    <row r="622" customFormat="false" ht="15.75" hidden="true" customHeight="true" outlineLevel="0" collapsed="false">
      <c r="A622" s="2" t="n">
        <v>621</v>
      </c>
      <c r="B622" s="4" t="n">
        <v>44464</v>
      </c>
      <c r="C622" s="5" t="n">
        <v>0.5</v>
      </c>
      <c r="D622" s="2" t="s">
        <v>391</v>
      </c>
      <c r="E622" s="2" t="s">
        <v>392</v>
      </c>
      <c r="F622" s="2" t="s">
        <v>393</v>
      </c>
      <c r="G622" s="2" t="s">
        <v>394</v>
      </c>
      <c r="H622" s="2" t="s">
        <v>386</v>
      </c>
      <c r="I622" s="2" t="n">
        <v>2021</v>
      </c>
      <c r="J622" s="2" t="s">
        <v>387</v>
      </c>
      <c r="K622" s="2" t="n">
        <v>88</v>
      </c>
      <c r="L622" s="0" t="str">
        <f aca="false">VLOOKUP(K622,Залы!A:E,5,0)</f>
        <v>Каро Фильм Sky 17</v>
      </c>
    </row>
    <row r="623" customFormat="false" ht="15.75" hidden="true" customHeight="true" outlineLevel="0" collapsed="false">
      <c r="A623" s="2" t="n">
        <v>622</v>
      </c>
      <c r="B623" s="4" t="n">
        <v>44456</v>
      </c>
      <c r="C623" s="5" t="n">
        <v>0.833333333333333</v>
      </c>
      <c r="D623" s="2" t="s">
        <v>534</v>
      </c>
      <c r="E623" s="2" t="s">
        <v>535</v>
      </c>
      <c r="F623" s="2" t="s">
        <v>384</v>
      </c>
      <c r="G623" s="2" t="s">
        <v>385</v>
      </c>
      <c r="H623" s="2" t="s">
        <v>386</v>
      </c>
      <c r="I623" s="2" t="n">
        <v>2020</v>
      </c>
      <c r="J623" s="2" t="s">
        <v>387</v>
      </c>
      <c r="K623" s="2" t="n">
        <v>106</v>
      </c>
      <c r="L623" s="0" t="str">
        <f aca="false">VLOOKUP(K623,Залы!A:E,5,0)</f>
        <v>Москино Факел</v>
      </c>
    </row>
    <row r="624" customFormat="false" ht="15.75" hidden="true" customHeight="true" outlineLevel="0" collapsed="false">
      <c r="A624" s="2" t="n">
        <v>623</v>
      </c>
      <c r="B624" s="4" t="n">
        <v>44489</v>
      </c>
      <c r="C624" s="5" t="n">
        <v>0.333333333333333</v>
      </c>
      <c r="D624" s="2" t="s">
        <v>520</v>
      </c>
      <c r="E624" s="2" t="s">
        <v>521</v>
      </c>
      <c r="F624" s="2" t="s">
        <v>384</v>
      </c>
      <c r="G624" s="2" t="s">
        <v>385</v>
      </c>
      <c r="H624" s="2" t="s">
        <v>390</v>
      </c>
      <c r="I624" s="2" t="n">
        <v>2021</v>
      </c>
      <c r="J624" s="2" t="s">
        <v>456</v>
      </c>
      <c r="K624" s="2" t="n">
        <v>121</v>
      </c>
      <c r="L624" s="0" t="str">
        <f aca="false">VLOOKUP(K624,Залы!A:E,5,0)</f>
        <v>Москино Юность</v>
      </c>
    </row>
    <row r="625" customFormat="false" ht="15.75" hidden="true" customHeight="true" outlineLevel="0" collapsed="false">
      <c r="A625" s="2" t="n">
        <v>624</v>
      </c>
      <c r="B625" s="4" t="n">
        <v>44454</v>
      </c>
      <c r="C625" s="5" t="n">
        <v>0.333333333333333</v>
      </c>
      <c r="D625" s="2" t="s">
        <v>432</v>
      </c>
      <c r="E625" s="2" t="s">
        <v>433</v>
      </c>
      <c r="F625" s="2" t="s">
        <v>393</v>
      </c>
      <c r="G625" s="2" t="s">
        <v>434</v>
      </c>
      <c r="H625" s="2" t="s">
        <v>390</v>
      </c>
      <c r="I625" s="2" t="n">
        <v>2021</v>
      </c>
      <c r="J625" s="2" t="s">
        <v>387</v>
      </c>
      <c r="K625" s="2" t="n">
        <v>101</v>
      </c>
      <c r="L625" s="0" t="str">
        <f aca="false">VLOOKUP(K625,Залы!A:E,5,0)</f>
        <v>Люксор Гудзон</v>
      </c>
    </row>
    <row r="626" customFormat="false" ht="15.75" hidden="true" customHeight="true" outlineLevel="0" collapsed="false">
      <c r="A626" s="2" t="n">
        <v>625</v>
      </c>
      <c r="B626" s="4" t="n">
        <v>44481</v>
      </c>
      <c r="C626" s="5" t="n">
        <v>0.416666666666667</v>
      </c>
      <c r="D626" s="2" t="s">
        <v>502</v>
      </c>
      <c r="E626" s="2" t="s">
        <v>503</v>
      </c>
      <c r="F626" s="2" t="s">
        <v>393</v>
      </c>
      <c r="G626" s="2" t="s">
        <v>394</v>
      </c>
      <c r="H626" s="2" t="s">
        <v>397</v>
      </c>
      <c r="I626" s="2" t="n">
        <v>2021</v>
      </c>
      <c r="J626" s="2" t="s">
        <v>387</v>
      </c>
      <c r="K626" s="2" t="n">
        <v>44</v>
      </c>
      <c r="L626" s="0" t="str">
        <f aca="false">VLOOKUP(K626,Залы!A:E,5,0)</f>
        <v>Каро Фильм Щука</v>
      </c>
    </row>
    <row r="627" customFormat="false" ht="15.75" hidden="true" customHeight="true" outlineLevel="0" collapsed="false">
      <c r="A627" s="2" t="n">
        <v>626</v>
      </c>
      <c r="B627" s="4" t="n">
        <v>44461</v>
      </c>
      <c r="C627" s="5" t="n">
        <v>0.416666666666667</v>
      </c>
      <c r="D627" s="2" t="s">
        <v>410</v>
      </c>
      <c r="E627" s="2" t="s">
        <v>411</v>
      </c>
      <c r="F627" s="2" t="s">
        <v>384</v>
      </c>
      <c r="G627" s="2" t="s">
        <v>385</v>
      </c>
      <c r="H627" s="2" t="s">
        <v>390</v>
      </c>
      <c r="I627" s="2" t="n">
        <v>2019</v>
      </c>
      <c r="J627" s="2" t="s">
        <v>387</v>
      </c>
      <c r="K627" s="2" t="n">
        <v>76</v>
      </c>
      <c r="L627" s="0" t="str">
        <f aca="false">VLOOKUP(K627,Залы!A:E,5,0)</f>
        <v>Москино Берёзка</v>
      </c>
    </row>
    <row r="628" customFormat="false" ht="15.75" hidden="true" customHeight="true" outlineLevel="0" collapsed="false">
      <c r="A628" s="2" t="n">
        <v>627</v>
      </c>
      <c r="B628" s="4" t="n">
        <v>44523</v>
      </c>
      <c r="C628" s="5" t="n">
        <v>0.583333333333333</v>
      </c>
      <c r="D628" s="2" t="s">
        <v>533</v>
      </c>
      <c r="E628" s="2" t="s">
        <v>447</v>
      </c>
      <c r="F628" s="2" t="s">
        <v>393</v>
      </c>
      <c r="G628" s="2" t="s">
        <v>394</v>
      </c>
      <c r="H628" s="2" t="s">
        <v>397</v>
      </c>
      <c r="I628" s="2" t="n">
        <v>2021</v>
      </c>
      <c r="J628" s="2" t="s">
        <v>387</v>
      </c>
      <c r="K628" s="2" t="n">
        <v>155</v>
      </c>
      <c r="L628" s="0" t="str">
        <f aca="false">VLOOKUP(K628,Залы!A:E,5,0)</f>
        <v>Каро Фильм Южное Бутово</v>
      </c>
    </row>
    <row r="629" customFormat="false" ht="15.75" hidden="true" customHeight="true" outlineLevel="0" collapsed="false">
      <c r="A629" s="2" t="n">
        <v>628</v>
      </c>
      <c r="B629" s="4" t="n">
        <v>44510</v>
      </c>
      <c r="C629" s="5" t="n">
        <v>0.916666666666667</v>
      </c>
      <c r="D629" s="2" t="s">
        <v>435</v>
      </c>
      <c r="E629" s="2" t="s">
        <v>436</v>
      </c>
      <c r="F629" s="2" t="s">
        <v>393</v>
      </c>
      <c r="G629" s="2" t="s">
        <v>385</v>
      </c>
      <c r="H629" s="2" t="s">
        <v>386</v>
      </c>
      <c r="I629" s="2" t="n">
        <v>2021</v>
      </c>
      <c r="J629" s="2" t="s">
        <v>387</v>
      </c>
      <c r="K629" s="2" t="n">
        <v>88</v>
      </c>
      <c r="L629" s="0" t="str">
        <f aca="false">VLOOKUP(K629,Залы!A:E,5,0)</f>
        <v>Каро Фильм Sky 17</v>
      </c>
    </row>
    <row r="630" customFormat="false" ht="15.75" hidden="true" customHeight="true" outlineLevel="0" collapsed="false">
      <c r="A630" s="2" t="n">
        <v>629</v>
      </c>
      <c r="B630" s="4" t="n">
        <v>44526</v>
      </c>
      <c r="C630" s="5" t="n">
        <v>0.416666666666667</v>
      </c>
      <c r="D630" s="2" t="s">
        <v>441</v>
      </c>
      <c r="E630" s="2" t="s">
        <v>392</v>
      </c>
      <c r="F630" s="2" t="s">
        <v>393</v>
      </c>
      <c r="G630" s="2" t="s">
        <v>394</v>
      </c>
      <c r="H630" s="2" t="s">
        <v>421</v>
      </c>
      <c r="I630" s="2" t="n">
        <v>2021</v>
      </c>
      <c r="J630" s="2" t="s">
        <v>387</v>
      </c>
      <c r="K630" s="2" t="n">
        <v>191</v>
      </c>
      <c r="L630" s="0" t="str">
        <f aca="false">VLOOKUP(K630,Залы!A:E,5,0)</f>
        <v>Каро Фильм Иридиум</v>
      </c>
    </row>
    <row r="631" customFormat="false" ht="15.75" hidden="true" customHeight="true" outlineLevel="0" collapsed="false">
      <c r="A631" s="2" t="n">
        <v>630</v>
      </c>
      <c r="B631" s="4" t="n">
        <v>44496</v>
      </c>
      <c r="C631" s="5" t="n">
        <v>0.5</v>
      </c>
      <c r="D631" s="2" t="s">
        <v>461</v>
      </c>
      <c r="E631" s="2" t="s">
        <v>462</v>
      </c>
      <c r="F631" s="2" t="s">
        <v>393</v>
      </c>
      <c r="G631" s="2" t="s">
        <v>385</v>
      </c>
      <c r="H631" s="2" t="s">
        <v>390</v>
      </c>
      <c r="I631" s="2" t="n">
        <v>2020</v>
      </c>
      <c r="J631" s="2" t="s">
        <v>387</v>
      </c>
      <c r="K631" s="2" t="n">
        <v>42</v>
      </c>
      <c r="L631" s="0" t="str">
        <f aca="false">VLOOKUP(K631,Залы!A:E,5,0)</f>
        <v>Москино Вымпел</v>
      </c>
    </row>
    <row r="632" customFormat="false" ht="15.75" hidden="true" customHeight="true" outlineLevel="0" collapsed="false">
      <c r="A632" s="2" t="n">
        <v>631</v>
      </c>
      <c r="B632" s="4" t="n">
        <v>44482</v>
      </c>
      <c r="C632" s="5" t="n">
        <v>0.666666666666667</v>
      </c>
      <c r="D632" s="2" t="s">
        <v>536</v>
      </c>
      <c r="E632" s="2" t="s">
        <v>537</v>
      </c>
      <c r="F632" s="2" t="s">
        <v>384</v>
      </c>
      <c r="G632" s="2" t="s">
        <v>385</v>
      </c>
      <c r="H632" s="2" t="s">
        <v>390</v>
      </c>
      <c r="I632" s="2" t="n">
        <v>2021</v>
      </c>
      <c r="J632" s="2" t="s">
        <v>387</v>
      </c>
      <c r="K632" s="2" t="n">
        <v>123</v>
      </c>
      <c r="L632" s="0" t="str">
        <f aca="false">VLOOKUP(K632,Залы!A:E,5,0)</f>
        <v>Каро Фильм Южное Бутово</v>
      </c>
    </row>
    <row r="633" customFormat="false" ht="15.75" hidden="true" customHeight="true" outlineLevel="0" collapsed="false">
      <c r="A633" s="2" t="n">
        <v>632</v>
      </c>
      <c r="B633" s="4" t="n">
        <v>44480</v>
      </c>
      <c r="C633" s="5" t="n">
        <v>0.833333333333333</v>
      </c>
      <c r="D633" s="2" t="s">
        <v>497</v>
      </c>
      <c r="E633" s="2" t="s">
        <v>498</v>
      </c>
      <c r="F633" s="2" t="s">
        <v>384</v>
      </c>
      <c r="G633" s="2" t="s">
        <v>385</v>
      </c>
      <c r="H633" s="2" t="s">
        <v>386</v>
      </c>
      <c r="I633" s="2" t="n">
        <v>2020</v>
      </c>
      <c r="J633" s="2" t="s">
        <v>387</v>
      </c>
      <c r="K633" s="2" t="n">
        <v>139</v>
      </c>
      <c r="L633" s="0" t="str">
        <f aca="false">VLOOKUP(K633,Залы!A:E,5,0)</f>
        <v>Люксор Весна</v>
      </c>
    </row>
    <row r="634" customFormat="false" ht="15.75" hidden="true" customHeight="true" outlineLevel="0" collapsed="false">
      <c r="A634" s="2" t="n">
        <v>633</v>
      </c>
      <c r="B634" s="4" t="n">
        <v>44503</v>
      </c>
      <c r="C634" s="5" t="n">
        <v>0.333333333333333</v>
      </c>
      <c r="D634" s="2" t="s">
        <v>516</v>
      </c>
      <c r="E634" s="2" t="s">
        <v>517</v>
      </c>
      <c r="F634" s="2" t="s">
        <v>393</v>
      </c>
      <c r="G634" s="2" t="s">
        <v>385</v>
      </c>
      <c r="H634" s="2" t="s">
        <v>390</v>
      </c>
      <c r="I634" s="2" t="n">
        <v>2021</v>
      </c>
      <c r="J634" s="2" t="s">
        <v>387</v>
      </c>
      <c r="K634" s="2" t="n">
        <v>89</v>
      </c>
      <c r="L634" s="0" t="str">
        <f aca="false">VLOOKUP(K634,Залы!A:E,5,0)</f>
        <v>Камень Каменный Камень</v>
      </c>
    </row>
    <row r="635" customFormat="false" ht="15.75" hidden="true" customHeight="true" outlineLevel="0" collapsed="false">
      <c r="A635" s="2" t="n">
        <v>634</v>
      </c>
      <c r="B635" s="4" t="n">
        <v>44468</v>
      </c>
      <c r="C635" s="5" t="n">
        <v>0.416666666666667</v>
      </c>
      <c r="D635" s="2" t="s">
        <v>497</v>
      </c>
      <c r="E635" s="2" t="s">
        <v>498</v>
      </c>
      <c r="F635" s="2" t="s">
        <v>384</v>
      </c>
      <c r="G635" s="2" t="s">
        <v>385</v>
      </c>
      <c r="H635" s="2" t="s">
        <v>386</v>
      </c>
      <c r="I635" s="2" t="n">
        <v>2020</v>
      </c>
      <c r="J635" s="2" t="s">
        <v>387</v>
      </c>
      <c r="K635" s="2" t="n">
        <v>218</v>
      </c>
      <c r="L635" s="0" t="str">
        <f aca="false">VLOOKUP(K635,Залы!A:E,5,0)</f>
        <v>Каро Фильм Sky 17</v>
      </c>
    </row>
    <row r="636" customFormat="false" ht="15.75" hidden="true" customHeight="true" outlineLevel="0" collapsed="false">
      <c r="A636" s="2" t="n">
        <v>635</v>
      </c>
      <c r="B636" s="4" t="n">
        <v>44510</v>
      </c>
      <c r="C636" s="5" t="n">
        <v>0.833333333333333</v>
      </c>
      <c r="D636" s="2" t="s">
        <v>504</v>
      </c>
      <c r="E636" s="2" t="s">
        <v>505</v>
      </c>
      <c r="F636" s="2" t="s">
        <v>393</v>
      </c>
      <c r="G636" s="2" t="s">
        <v>385</v>
      </c>
      <c r="H636" s="2" t="s">
        <v>390</v>
      </c>
      <c r="I636" s="2" t="n">
        <v>2021</v>
      </c>
      <c r="J636" s="2" t="s">
        <v>387</v>
      </c>
      <c r="K636" s="2" t="n">
        <v>200</v>
      </c>
      <c r="L636" s="0" t="str">
        <f aca="false">VLOOKUP(K636,Залы!A:E,5,0)</f>
        <v>Каро Фильм Щука</v>
      </c>
    </row>
    <row r="637" customFormat="false" ht="15.75" hidden="true" customHeight="true" outlineLevel="0" collapsed="false">
      <c r="A637" s="2" t="n">
        <v>636</v>
      </c>
      <c r="B637" s="4" t="n">
        <v>44521</v>
      </c>
      <c r="C637" s="5" t="n">
        <v>0.416666666666667</v>
      </c>
      <c r="D637" s="2" t="s">
        <v>504</v>
      </c>
      <c r="E637" s="2" t="s">
        <v>505</v>
      </c>
      <c r="F637" s="2" t="s">
        <v>393</v>
      </c>
      <c r="G637" s="2" t="s">
        <v>385</v>
      </c>
      <c r="H637" s="2" t="s">
        <v>390</v>
      </c>
      <c r="I637" s="2" t="n">
        <v>2021</v>
      </c>
      <c r="J637" s="2" t="s">
        <v>387</v>
      </c>
      <c r="K637" s="2" t="n">
        <v>138</v>
      </c>
      <c r="L637" s="0" t="str">
        <f aca="false">VLOOKUP(K637,Залы!A:E,5,0)</f>
        <v>Москино Спутник</v>
      </c>
    </row>
    <row r="638" customFormat="false" ht="15.75" hidden="true" customHeight="true" outlineLevel="0" collapsed="false">
      <c r="A638" s="2" t="n">
        <v>637</v>
      </c>
      <c r="B638" s="4" t="n">
        <v>44454</v>
      </c>
      <c r="C638" s="5" t="n">
        <v>0.5</v>
      </c>
      <c r="D638" s="2" t="s">
        <v>522</v>
      </c>
      <c r="E638" s="2" t="s">
        <v>523</v>
      </c>
      <c r="F638" s="2" t="s">
        <v>393</v>
      </c>
      <c r="G638" s="2" t="s">
        <v>434</v>
      </c>
      <c r="H638" s="2" t="s">
        <v>397</v>
      </c>
      <c r="I638" s="2" t="n">
        <v>2019</v>
      </c>
      <c r="J638" s="2" t="s">
        <v>387</v>
      </c>
      <c r="K638" s="2" t="n">
        <v>27</v>
      </c>
      <c r="L638" s="0" t="str">
        <f aca="false">VLOOKUP(K638,Залы!A:E,5,0)</f>
        <v>Каро Фильм Sky 17</v>
      </c>
    </row>
    <row r="639" customFormat="false" ht="15.75" hidden="true" customHeight="true" outlineLevel="0" collapsed="false">
      <c r="A639" s="2" t="n">
        <v>638</v>
      </c>
      <c r="B639" s="4" t="n">
        <v>44499</v>
      </c>
      <c r="C639" s="5" t="n">
        <v>0.916666666666667</v>
      </c>
      <c r="D639" s="2" t="s">
        <v>448</v>
      </c>
      <c r="E639" s="2" t="s">
        <v>449</v>
      </c>
      <c r="F639" s="2" t="s">
        <v>384</v>
      </c>
      <c r="G639" s="2" t="s">
        <v>385</v>
      </c>
      <c r="H639" s="2" t="s">
        <v>390</v>
      </c>
      <c r="I639" s="2" t="n">
        <v>2021</v>
      </c>
      <c r="J639" s="2" t="s">
        <v>387</v>
      </c>
      <c r="K639" s="2" t="n">
        <v>121</v>
      </c>
      <c r="L639" s="0" t="str">
        <f aca="false">VLOOKUP(K639,Залы!A:E,5,0)</f>
        <v>Москино Юность</v>
      </c>
    </row>
    <row r="640" customFormat="false" ht="15.75" hidden="true" customHeight="true" outlineLevel="0" collapsed="false">
      <c r="A640" s="2" t="n">
        <v>639</v>
      </c>
      <c r="B640" s="4" t="n">
        <v>44459</v>
      </c>
      <c r="C640" s="5" t="n">
        <v>0.416666666666667</v>
      </c>
      <c r="D640" s="2" t="s">
        <v>529</v>
      </c>
      <c r="E640" s="2" t="s">
        <v>530</v>
      </c>
      <c r="F640" s="2" t="s">
        <v>393</v>
      </c>
      <c r="G640" s="2" t="s">
        <v>385</v>
      </c>
      <c r="H640" s="2" t="s">
        <v>386</v>
      </c>
      <c r="I640" s="2" t="n">
        <v>2021</v>
      </c>
      <c r="J640" s="2" t="s">
        <v>387</v>
      </c>
      <c r="K640" s="2" t="n">
        <v>88</v>
      </c>
      <c r="L640" s="0" t="str">
        <f aca="false">VLOOKUP(K640,Залы!A:E,5,0)</f>
        <v>Каро Фильм Sky 17</v>
      </c>
    </row>
    <row r="641" customFormat="false" ht="15.75" hidden="true" customHeight="true" outlineLevel="0" collapsed="false">
      <c r="A641" s="2" t="n">
        <v>640</v>
      </c>
      <c r="B641" s="4" t="n">
        <v>44492</v>
      </c>
      <c r="C641" s="5" t="n">
        <v>0.833333333333333</v>
      </c>
      <c r="D641" s="2" t="s">
        <v>472</v>
      </c>
      <c r="E641" s="2" t="s">
        <v>473</v>
      </c>
      <c r="F641" s="2" t="s">
        <v>384</v>
      </c>
      <c r="G641" s="2" t="s">
        <v>385</v>
      </c>
      <c r="H641" s="2" t="s">
        <v>390</v>
      </c>
      <c r="I641" s="2" t="n">
        <v>2021</v>
      </c>
      <c r="J641" s="2" t="s">
        <v>474</v>
      </c>
      <c r="K641" s="2" t="n">
        <v>140</v>
      </c>
      <c r="L641" s="0" t="str">
        <f aca="false">VLOOKUP(K641,Залы!A:E,5,0)</f>
        <v>Каро Фильм Атриум</v>
      </c>
    </row>
    <row r="642" customFormat="false" ht="15.75" hidden="true" customHeight="true" outlineLevel="0" collapsed="false">
      <c r="A642" s="2" t="n">
        <v>641</v>
      </c>
      <c r="B642" s="4" t="n">
        <v>44469</v>
      </c>
      <c r="C642" s="5" t="n">
        <v>0.5</v>
      </c>
      <c r="D642" s="2" t="s">
        <v>441</v>
      </c>
      <c r="E642" s="2" t="s">
        <v>392</v>
      </c>
      <c r="F642" s="2" t="s">
        <v>393</v>
      </c>
      <c r="G642" s="2" t="s">
        <v>394</v>
      </c>
      <c r="H642" s="2" t="s">
        <v>421</v>
      </c>
      <c r="I642" s="2" t="n">
        <v>2021</v>
      </c>
      <c r="J642" s="2" t="s">
        <v>387</v>
      </c>
      <c r="K642" s="2" t="n">
        <v>120</v>
      </c>
      <c r="L642" s="0" t="str">
        <f aca="false">VLOOKUP(K642,Залы!A:E,5,0)</f>
        <v>Каро Фильм Тёплый Стан</v>
      </c>
    </row>
    <row r="643" customFormat="false" ht="15.75" hidden="true" customHeight="true" outlineLevel="0" collapsed="false">
      <c r="A643" s="2" t="n">
        <v>642</v>
      </c>
      <c r="B643" s="4" t="n">
        <v>44486</v>
      </c>
      <c r="C643" s="5" t="n">
        <v>0.833333333333333</v>
      </c>
      <c r="D643" s="2" t="s">
        <v>471</v>
      </c>
      <c r="E643" s="2" t="s">
        <v>396</v>
      </c>
      <c r="F643" s="2" t="s">
        <v>384</v>
      </c>
      <c r="G643" s="2" t="s">
        <v>385</v>
      </c>
      <c r="H643" s="2" t="s">
        <v>386</v>
      </c>
      <c r="I643" s="2" t="n">
        <v>1971</v>
      </c>
      <c r="J643" s="2" t="s">
        <v>399</v>
      </c>
      <c r="K643" s="2" t="n">
        <v>131</v>
      </c>
      <c r="L643" s="0" t="str">
        <f aca="false">VLOOKUP(K643,Залы!A:E,5,0)</f>
        <v>Москино Тула</v>
      </c>
    </row>
    <row r="644" customFormat="false" ht="15.75" hidden="true" customHeight="true" outlineLevel="0" collapsed="false">
      <c r="A644" s="2" t="n">
        <v>643</v>
      </c>
      <c r="B644" s="4" t="n">
        <v>44453</v>
      </c>
      <c r="C644" s="5" t="n">
        <v>0.833333333333333</v>
      </c>
      <c r="D644" s="2" t="s">
        <v>477</v>
      </c>
      <c r="E644" s="2" t="s">
        <v>478</v>
      </c>
      <c r="F644" s="2" t="s">
        <v>384</v>
      </c>
      <c r="G644" s="2" t="s">
        <v>420</v>
      </c>
      <c r="H644" s="2" t="s">
        <v>397</v>
      </c>
      <c r="I644" s="2" t="n">
        <v>2021</v>
      </c>
      <c r="J644" s="2" t="s">
        <v>479</v>
      </c>
      <c r="K644" s="2" t="n">
        <v>108</v>
      </c>
      <c r="L644" s="0" t="str">
        <f aca="false">VLOOKUP(K644,Залы!A:E,5,0)</f>
        <v>Каро Фильм Sky 17</v>
      </c>
    </row>
    <row r="645" customFormat="false" ht="15.75" hidden="true" customHeight="true" outlineLevel="0" collapsed="false">
      <c r="A645" s="2" t="n">
        <v>644</v>
      </c>
      <c r="B645" s="4" t="n">
        <v>44457</v>
      </c>
      <c r="C645" s="5" t="n">
        <v>0.75</v>
      </c>
      <c r="D645" s="2" t="s">
        <v>391</v>
      </c>
      <c r="E645" s="2" t="s">
        <v>392</v>
      </c>
      <c r="F645" s="2" t="s">
        <v>393</v>
      </c>
      <c r="G645" s="2" t="s">
        <v>394</v>
      </c>
      <c r="H645" s="2" t="s">
        <v>386</v>
      </c>
      <c r="I645" s="2" t="n">
        <v>2021</v>
      </c>
      <c r="J645" s="2" t="s">
        <v>387</v>
      </c>
      <c r="K645" s="2" t="n">
        <v>2</v>
      </c>
      <c r="L645" s="0" t="str">
        <f aca="false">VLOOKUP(K645,Залы!A:E,5,0)</f>
        <v>Алмаз Синема Азовский</v>
      </c>
    </row>
    <row r="646" customFormat="false" ht="15.75" hidden="true" customHeight="true" outlineLevel="0" collapsed="false">
      <c r="A646" s="2" t="n">
        <v>645</v>
      </c>
      <c r="B646" s="4" t="n">
        <v>44459</v>
      </c>
      <c r="C646" s="5" t="n">
        <v>0.916666666666667</v>
      </c>
      <c r="D646" s="2" t="s">
        <v>439</v>
      </c>
      <c r="E646" s="2" t="s">
        <v>440</v>
      </c>
      <c r="F646" s="2" t="s">
        <v>393</v>
      </c>
      <c r="G646" s="2" t="s">
        <v>385</v>
      </c>
      <c r="H646" s="2" t="s">
        <v>386</v>
      </c>
      <c r="I646" s="2" t="n">
        <v>2021</v>
      </c>
      <c r="J646" s="2" t="s">
        <v>387</v>
      </c>
      <c r="K646" s="2" t="n">
        <v>64</v>
      </c>
      <c r="L646" s="0" t="str">
        <f aca="false">VLOOKUP(K646,Залы!A:E,5,0)</f>
        <v>Каро Фильм Южное Бутово</v>
      </c>
    </row>
    <row r="647" customFormat="false" ht="15.75" hidden="true" customHeight="true" outlineLevel="0" collapsed="false">
      <c r="A647" s="2" t="n">
        <v>646</v>
      </c>
      <c r="B647" s="4" t="n">
        <v>44509</v>
      </c>
      <c r="C647" s="5" t="n">
        <v>0.416666666666667</v>
      </c>
      <c r="D647" s="2" t="s">
        <v>493</v>
      </c>
      <c r="E647" s="2" t="s">
        <v>494</v>
      </c>
      <c r="F647" s="2" t="s">
        <v>384</v>
      </c>
      <c r="G647" s="2" t="s">
        <v>385</v>
      </c>
      <c r="H647" s="2" t="s">
        <v>386</v>
      </c>
      <c r="I647" s="2" t="n">
        <v>2021</v>
      </c>
      <c r="J647" s="2" t="s">
        <v>387</v>
      </c>
      <c r="K647" s="2" t="n">
        <v>27</v>
      </c>
      <c r="L647" s="0" t="str">
        <f aca="false">VLOOKUP(K647,Залы!A:E,5,0)</f>
        <v>Каро Фильм Sky 17</v>
      </c>
    </row>
    <row r="648" customFormat="false" ht="15.75" hidden="true" customHeight="true" outlineLevel="0" collapsed="false">
      <c r="A648" s="2" t="n">
        <v>647</v>
      </c>
      <c r="B648" s="4" t="n">
        <v>44502</v>
      </c>
      <c r="C648" s="5" t="n">
        <v>0.75</v>
      </c>
      <c r="D648" s="2" t="s">
        <v>461</v>
      </c>
      <c r="E648" s="2" t="s">
        <v>462</v>
      </c>
      <c r="F648" s="2" t="s">
        <v>393</v>
      </c>
      <c r="G648" s="2" t="s">
        <v>385</v>
      </c>
      <c r="H648" s="2" t="s">
        <v>390</v>
      </c>
      <c r="I648" s="2" t="n">
        <v>2020</v>
      </c>
      <c r="J648" s="2" t="s">
        <v>387</v>
      </c>
      <c r="K648" s="2" t="n">
        <v>126</v>
      </c>
      <c r="L648" s="0" t="str">
        <f aca="false">VLOOKUP(K648,Залы!A:E,5,0)</f>
        <v>Пять звёзд на Павелецкой</v>
      </c>
    </row>
    <row r="649" customFormat="false" ht="15.75" hidden="true" customHeight="true" outlineLevel="0" collapsed="false">
      <c r="A649" s="2" t="n">
        <v>648</v>
      </c>
      <c r="B649" s="4" t="n">
        <v>44442</v>
      </c>
      <c r="C649" s="5" t="n">
        <v>0.833333333333333</v>
      </c>
      <c r="D649" s="2" t="s">
        <v>425</v>
      </c>
      <c r="E649" s="2" t="s">
        <v>426</v>
      </c>
      <c r="F649" s="2" t="s">
        <v>384</v>
      </c>
      <c r="G649" s="2" t="s">
        <v>385</v>
      </c>
      <c r="H649" s="2" t="s">
        <v>386</v>
      </c>
      <c r="I649" s="2" t="n">
        <v>2021</v>
      </c>
      <c r="J649" s="2" t="s">
        <v>387</v>
      </c>
      <c r="K649" s="2" t="n">
        <v>26</v>
      </c>
      <c r="L649" s="0" t="str">
        <f aca="false">VLOOKUP(K649,Залы!A:E,5,0)</f>
        <v>Москино Сатурн</v>
      </c>
    </row>
    <row r="650" customFormat="false" ht="15.75" hidden="true" customHeight="true" outlineLevel="0" collapsed="false">
      <c r="A650" s="2" t="n">
        <v>649</v>
      </c>
      <c r="B650" s="4" t="n">
        <v>44441</v>
      </c>
      <c r="C650" s="5" t="n">
        <v>0.833333333333333</v>
      </c>
      <c r="D650" s="2" t="s">
        <v>522</v>
      </c>
      <c r="E650" s="2" t="s">
        <v>523</v>
      </c>
      <c r="F650" s="2" t="s">
        <v>393</v>
      </c>
      <c r="G650" s="2" t="s">
        <v>434</v>
      </c>
      <c r="H650" s="2" t="s">
        <v>397</v>
      </c>
      <c r="I650" s="2" t="n">
        <v>2019</v>
      </c>
      <c r="J650" s="2" t="s">
        <v>387</v>
      </c>
      <c r="K650" s="2" t="n">
        <v>110</v>
      </c>
      <c r="L650" s="0" t="str">
        <f aca="false">VLOOKUP(K650,Залы!A:E,5,0)</f>
        <v>Камень Каменный Камень</v>
      </c>
    </row>
    <row r="651" customFormat="false" ht="15.75" hidden="true" customHeight="true" outlineLevel="0" collapsed="false">
      <c r="A651" s="2" t="n">
        <v>650</v>
      </c>
      <c r="B651" s="4" t="n">
        <v>44527</v>
      </c>
      <c r="C651" s="5" t="n">
        <v>0.833333333333333</v>
      </c>
      <c r="D651" s="2" t="s">
        <v>529</v>
      </c>
      <c r="E651" s="2" t="s">
        <v>530</v>
      </c>
      <c r="F651" s="2" t="s">
        <v>393</v>
      </c>
      <c r="G651" s="2" t="s">
        <v>385</v>
      </c>
      <c r="H651" s="2" t="s">
        <v>386</v>
      </c>
      <c r="I651" s="2" t="n">
        <v>2021</v>
      </c>
      <c r="J651" s="2" t="s">
        <v>387</v>
      </c>
      <c r="K651" s="2" t="n">
        <v>111</v>
      </c>
      <c r="L651" s="0" t="str">
        <f aca="false">VLOOKUP(K651,Залы!A:E,5,0)</f>
        <v>Люксор Гудзон</v>
      </c>
    </row>
    <row r="652" customFormat="false" ht="15.75" hidden="true" customHeight="true" outlineLevel="0" collapsed="false">
      <c r="A652" s="2" t="n">
        <v>651</v>
      </c>
      <c r="B652" s="4" t="n">
        <v>44528</v>
      </c>
      <c r="C652" s="5" t="n">
        <v>0.583333333333333</v>
      </c>
      <c r="D652" s="2" t="s">
        <v>391</v>
      </c>
      <c r="E652" s="2" t="s">
        <v>392</v>
      </c>
      <c r="F652" s="2" t="s">
        <v>393</v>
      </c>
      <c r="G652" s="2" t="s">
        <v>394</v>
      </c>
      <c r="H652" s="2" t="s">
        <v>386</v>
      </c>
      <c r="I652" s="2" t="n">
        <v>2021</v>
      </c>
      <c r="J652" s="2" t="s">
        <v>387</v>
      </c>
      <c r="K652" s="2" t="n">
        <v>141</v>
      </c>
      <c r="L652" s="0" t="str">
        <f aca="false">VLOOKUP(K652,Залы!A:E,5,0)</f>
        <v>Каро Фильм Sky 17</v>
      </c>
    </row>
    <row r="653" customFormat="false" ht="15.75" hidden="true" customHeight="true" outlineLevel="0" collapsed="false">
      <c r="A653" s="2" t="n">
        <v>652</v>
      </c>
      <c r="B653" s="4" t="n">
        <v>44530</v>
      </c>
      <c r="C653" s="5" t="n">
        <v>0.75</v>
      </c>
      <c r="D653" s="2" t="s">
        <v>502</v>
      </c>
      <c r="E653" s="2" t="s">
        <v>503</v>
      </c>
      <c r="F653" s="2" t="s">
        <v>393</v>
      </c>
      <c r="G653" s="2" t="s">
        <v>394</v>
      </c>
      <c r="H653" s="2" t="s">
        <v>397</v>
      </c>
      <c r="I653" s="2" t="n">
        <v>2021</v>
      </c>
      <c r="J653" s="2" t="s">
        <v>387</v>
      </c>
      <c r="K653" s="2" t="n">
        <v>91</v>
      </c>
      <c r="L653" s="0" t="str">
        <f aca="false">VLOOKUP(K653,Залы!A:E,5,0)</f>
        <v>Каро Саларис</v>
      </c>
    </row>
    <row r="654" customFormat="false" ht="15.75" hidden="true" customHeight="true" outlineLevel="0" collapsed="false">
      <c r="A654" s="2" t="n">
        <v>653</v>
      </c>
      <c r="B654" s="4" t="n">
        <v>44460</v>
      </c>
      <c r="C654" s="5" t="n">
        <v>0.583333333333333</v>
      </c>
      <c r="D654" s="2" t="s">
        <v>402</v>
      </c>
      <c r="E654" s="2" t="s">
        <v>403</v>
      </c>
      <c r="F654" s="2" t="s">
        <v>393</v>
      </c>
      <c r="G654" s="2" t="s">
        <v>385</v>
      </c>
      <c r="H654" s="2" t="s">
        <v>390</v>
      </c>
      <c r="I654" s="2" t="n">
        <v>2021</v>
      </c>
      <c r="J654" s="2" t="s">
        <v>387</v>
      </c>
      <c r="K654" s="2" t="n">
        <v>67</v>
      </c>
      <c r="L654" s="0" t="str">
        <f aca="false">VLOOKUP(K654,Залы!A:E,5,0)</f>
        <v>Каро Фильм Sky 17</v>
      </c>
    </row>
    <row r="655" customFormat="false" ht="15.75" hidden="true" customHeight="true" outlineLevel="0" collapsed="false">
      <c r="A655" s="2" t="n">
        <v>654</v>
      </c>
      <c r="B655" s="4" t="n">
        <v>44495</v>
      </c>
      <c r="C655" s="5" t="n">
        <v>0.666666666666667</v>
      </c>
      <c r="D655" s="2" t="s">
        <v>405</v>
      </c>
      <c r="E655" s="2" t="s">
        <v>406</v>
      </c>
      <c r="F655" s="2" t="s">
        <v>384</v>
      </c>
      <c r="G655" s="2" t="s">
        <v>385</v>
      </c>
      <c r="H655" s="2" t="s">
        <v>390</v>
      </c>
      <c r="I655" s="2" t="n">
        <v>2021</v>
      </c>
      <c r="J655" s="2" t="s">
        <v>387</v>
      </c>
      <c r="K655" s="2" t="n">
        <v>59</v>
      </c>
      <c r="L655" s="0" t="str">
        <f aca="false">VLOOKUP(K655,Залы!A:E,5,0)</f>
        <v>Времена года</v>
      </c>
    </row>
    <row r="656" customFormat="false" ht="15.75" hidden="true" customHeight="true" outlineLevel="0" collapsed="false">
      <c r="A656" s="2" t="n">
        <v>655</v>
      </c>
      <c r="B656" s="4" t="n">
        <v>44518</v>
      </c>
      <c r="C656" s="5" t="n">
        <v>0.416666666666667</v>
      </c>
      <c r="D656" s="2" t="s">
        <v>500</v>
      </c>
      <c r="E656" s="2" t="s">
        <v>501</v>
      </c>
      <c r="F656" s="2" t="s">
        <v>393</v>
      </c>
      <c r="G656" s="2" t="s">
        <v>394</v>
      </c>
      <c r="H656" s="2" t="s">
        <v>397</v>
      </c>
      <c r="I656" s="2" t="n">
        <v>2021</v>
      </c>
      <c r="J656" s="2" t="s">
        <v>387</v>
      </c>
      <c r="K656" s="2" t="n">
        <v>113</v>
      </c>
      <c r="L656" s="0" t="str">
        <f aca="false">VLOOKUP(K656,Залы!A:E,5,0)</f>
        <v>Каро Фильм Тёплый Стан</v>
      </c>
    </row>
    <row r="657" customFormat="false" ht="15.75" hidden="true" customHeight="true" outlineLevel="0" collapsed="false">
      <c r="A657" s="2" t="n">
        <v>656</v>
      </c>
      <c r="B657" s="4" t="n">
        <v>44494</v>
      </c>
      <c r="C657" s="5" t="n">
        <v>0.666666666666667</v>
      </c>
      <c r="D657" s="2" t="s">
        <v>404</v>
      </c>
      <c r="E657" s="2" t="s">
        <v>396</v>
      </c>
      <c r="F657" s="2" t="s">
        <v>384</v>
      </c>
      <c r="G657" s="2" t="s">
        <v>385</v>
      </c>
      <c r="H657" s="2" t="s">
        <v>386</v>
      </c>
      <c r="I657" s="2" t="n">
        <v>1970</v>
      </c>
      <c r="J657" s="2" t="s">
        <v>399</v>
      </c>
      <c r="K657" s="2" t="n">
        <v>120</v>
      </c>
      <c r="L657" s="0" t="str">
        <f aca="false">VLOOKUP(K657,Залы!A:E,5,0)</f>
        <v>Каро Фильм Тёплый Стан</v>
      </c>
    </row>
    <row r="658" customFormat="false" ht="15.75" hidden="true" customHeight="true" outlineLevel="0" collapsed="false">
      <c r="A658" s="2" t="n">
        <v>657</v>
      </c>
      <c r="B658" s="4" t="n">
        <v>44528</v>
      </c>
      <c r="C658" s="5" t="n">
        <v>0.75</v>
      </c>
      <c r="D658" s="2" t="s">
        <v>500</v>
      </c>
      <c r="E658" s="2" t="s">
        <v>501</v>
      </c>
      <c r="F658" s="2" t="s">
        <v>393</v>
      </c>
      <c r="G658" s="2" t="s">
        <v>394</v>
      </c>
      <c r="H658" s="2" t="s">
        <v>397</v>
      </c>
      <c r="I658" s="2" t="n">
        <v>2021</v>
      </c>
      <c r="J658" s="2" t="s">
        <v>387</v>
      </c>
      <c r="K658" s="2" t="n">
        <v>143</v>
      </c>
      <c r="L658" s="0" t="str">
        <f aca="false">VLOOKUP(K658,Залы!A:E,5,0)</f>
        <v>Каро Фильм на Вернадского</v>
      </c>
    </row>
    <row r="659" customFormat="false" ht="15.75" hidden="false" customHeight="true" outlineLevel="0" collapsed="false">
      <c r="A659" s="2" t="n">
        <v>160</v>
      </c>
      <c r="B659" s="4" t="n">
        <v>44489</v>
      </c>
      <c r="C659" s="5" t="n">
        <v>0.75</v>
      </c>
      <c r="D659" s="2" t="s">
        <v>423</v>
      </c>
      <c r="E659" s="2" t="s">
        <v>424</v>
      </c>
      <c r="F659" s="2" t="s">
        <v>393</v>
      </c>
      <c r="G659" s="2" t="s">
        <v>385</v>
      </c>
      <c r="H659" s="2" t="s">
        <v>390</v>
      </c>
      <c r="I659" s="2" t="n">
        <v>2020</v>
      </c>
      <c r="J659" s="2" t="s">
        <v>387</v>
      </c>
      <c r="K659" s="2" t="n">
        <v>109</v>
      </c>
      <c r="L659" s="0" t="str">
        <f aca="false">VLOOKUP(K659,Залы!A:E,5,0)</f>
        <v>Октябрь</v>
      </c>
    </row>
    <row r="660" customFormat="false" ht="15.75" hidden="true" customHeight="true" outlineLevel="0" collapsed="false">
      <c r="A660" s="2" t="n">
        <v>659</v>
      </c>
      <c r="B660" s="4" t="n">
        <v>44503</v>
      </c>
      <c r="C660" s="5" t="n">
        <v>0.666666666666667</v>
      </c>
      <c r="D660" s="2" t="s">
        <v>382</v>
      </c>
      <c r="E660" s="2" t="s">
        <v>383</v>
      </c>
      <c r="F660" s="2" t="s">
        <v>384</v>
      </c>
      <c r="G660" s="2" t="s">
        <v>385</v>
      </c>
      <c r="H660" s="2" t="s">
        <v>386</v>
      </c>
      <c r="I660" s="2" t="n">
        <v>2021</v>
      </c>
      <c r="J660" s="2" t="s">
        <v>387</v>
      </c>
      <c r="K660" s="2" t="n">
        <v>20</v>
      </c>
      <c r="L660" s="0" t="str">
        <f aca="false">VLOOKUP(K660,Залы!A:E,5,0)</f>
        <v>Каро Фильм на Вернадского</v>
      </c>
    </row>
    <row r="661" customFormat="false" ht="15.75" hidden="true" customHeight="true" outlineLevel="0" collapsed="false">
      <c r="A661" s="2" t="n">
        <v>660</v>
      </c>
      <c r="B661" s="4" t="n">
        <v>44448</v>
      </c>
      <c r="C661" s="5" t="n">
        <v>0.416666666666667</v>
      </c>
      <c r="D661" s="2" t="s">
        <v>502</v>
      </c>
      <c r="E661" s="2" t="s">
        <v>503</v>
      </c>
      <c r="F661" s="2" t="s">
        <v>393</v>
      </c>
      <c r="G661" s="2" t="s">
        <v>394</v>
      </c>
      <c r="H661" s="2" t="s">
        <v>397</v>
      </c>
      <c r="I661" s="2" t="n">
        <v>2021</v>
      </c>
      <c r="J661" s="2" t="s">
        <v>387</v>
      </c>
      <c r="K661" s="2" t="n">
        <v>18</v>
      </c>
      <c r="L661" s="0" t="str">
        <f aca="false">VLOOKUP(K661,Залы!A:E,5,0)</f>
        <v>Балтика</v>
      </c>
    </row>
    <row r="662" customFormat="false" ht="15.75" hidden="true" customHeight="true" outlineLevel="0" collapsed="false">
      <c r="A662" s="2" t="n">
        <v>661</v>
      </c>
      <c r="B662" s="4" t="n">
        <v>44521</v>
      </c>
      <c r="C662" s="5" t="n">
        <v>0.75</v>
      </c>
      <c r="D662" s="2" t="s">
        <v>464</v>
      </c>
      <c r="E662" s="2" t="s">
        <v>465</v>
      </c>
      <c r="F662" s="2" t="s">
        <v>393</v>
      </c>
      <c r="G662" s="2" t="s">
        <v>385</v>
      </c>
      <c r="H662" s="2" t="s">
        <v>386</v>
      </c>
      <c r="I662" s="2" t="n">
        <v>2021</v>
      </c>
      <c r="J662" s="2" t="s">
        <v>387</v>
      </c>
      <c r="K662" s="2" t="n">
        <v>114</v>
      </c>
      <c r="L662" s="0" t="str">
        <f aca="false">VLOOKUP(K662,Залы!A:E,5,0)</f>
        <v>Октябрь</v>
      </c>
    </row>
    <row r="663" customFormat="false" ht="15.75" hidden="true" customHeight="true" outlineLevel="0" collapsed="false">
      <c r="A663" s="2" t="n">
        <v>662</v>
      </c>
      <c r="B663" s="4" t="n">
        <v>44471</v>
      </c>
      <c r="C663" s="5" t="n">
        <v>0.416666666666667</v>
      </c>
      <c r="D663" s="2" t="s">
        <v>461</v>
      </c>
      <c r="E663" s="2" t="s">
        <v>462</v>
      </c>
      <c r="F663" s="2" t="s">
        <v>393</v>
      </c>
      <c r="G663" s="2" t="s">
        <v>385</v>
      </c>
      <c r="H663" s="2" t="s">
        <v>390</v>
      </c>
      <c r="I663" s="2" t="n">
        <v>2020</v>
      </c>
      <c r="J663" s="2" t="s">
        <v>387</v>
      </c>
      <c r="K663" s="2" t="n">
        <v>57</v>
      </c>
      <c r="L663" s="0" t="str">
        <f aca="false">VLOOKUP(K663,Залы!A:E,5,0)</f>
        <v>Каро Саларис</v>
      </c>
    </row>
    <row r="664" customFormat="false" ht="15.75" hidden="true" customHeight="true" outlineLevel="0" collapsed="false">
      <c r="A664" s="2" t="n">
        <v>663</v>
      </c>
      <c r="B664" s="4" t="n">
        <v>44456</v>
      </c>
      <c r="C664" s="5" t="n">
        <v>0.416666666666667</v>
      </c>
      <c r="D664" s="2" t="s">
        <v>407</v>
      </c>
      <c r="E664" s="2" t="s">
        <v>408</v>
      </c>
      <c r="F664" s="2" t="s">
        <v>393</v>
      </c>
      <c r="G664" s="2" t="s">
        <v>385</v>
      </c>
      <c r="H664" s="2" t="s">
        <v>390</v>
      </c>
      <c r="I664" s="2" t="n">
        <v>2021</v>
      </c>
      <c r="J664" s="2" t="s">
        <v>387</v>
      </c>
      <c r="K664" s="2" t="n">
        <v>77</v>
      </c>
      <c r="L664" s="0" t="str">
        <f aca="false">VLOOKUP(K664,Залы!A:E,5,0)</f>
        <v>Октябрь</v>
      </c>
    </row>
    <row r="665" customFormat="false" ht="15.75" hidden="true" customHeight="true" outlineLevel="0" collapsed="false">
      <c r="A665" s="2" t="n">
        <v>664</v>
      </c>
      <c r="B665" s="4" t="n">
        <v>44530</v>
      </c>
      <c r="C665" s="5" t="n">
        <v>0.5</v>
      </c>
      <c r="D665" s="2" t="s">
        <v>475</v>
      </c>
      <c r="E665" s="2" t="s">
        <v>476</v>
      </c>
      <c r="F665" s="2" t="s">
        <v>393</v>
      </c>
      <c r="G665" s="2" t="s">
        <v>434</v>
      </c>
      <c r="H665" s="2" t="s">
        <v>397</v>
      </c>
      <c r="I665" s="2" t="n">
        <v>2013</v>
      </c>
      <c r="J665" s="2" t="s">
        <v>387</v>
      </c>
      <c r="K665" s="2" t="n">
        <v>75</v>
      </c>
      <c r="L665" s="0" t="str">
        <f aca="false">VLOOKUP(K665,Залы!A:E,5,0)</f>
        <v>Москино Молодёжный</v>
      </c>
    </row>
    <row r="666" customFormat="false" ht="15.75" hidden="true" customHeight="true" outlineLevel="0" collapsed="false">
      <c r="A666" s="2" t="n">
        <v>665</v>
      </c>
      <c r="B666" s="4" t="n">
        <v>44441</v>
      </c>
      <c r="C666" s="5" t="n">
        <v>0.666666666666667</v>
      </c>
      <c r="D666" s="2" t="s">
        <v>508</v>
      </c>
      <c r="E666" s="2" t="s">
        <v>396</v>
      </c>
      <c r="F666" s="2" t="s">
        <v>384</v>
      </c>
      <c r="G666" s="2" t="s">
        <v>385</v>
      </c>
      <c r="H666" s="2" t="s">
        <v>386</v>
      </c>
      <c r="I666" s="2" t="n">
        <v>1969</v>
      </c>
      <c r="J666" s="2" t="s">
        <v>399</v>
      </c>
      <c r="K666" s="2" t="n">
        <v>169</v>
      </c>
      <c r="L666" s="0" t="str">
        <f aca="false">VLOOKUP(K666,Залы!A:E,5,0)</f>
        <v>Ладога</v>
      </c>
    </row>
    <row r="667" customFormat="false" ht="15.75" hidden="true" customHeight="true" outlineLevel="0" collapsed="false">
      <c r="A667" s="2" t="n">
        <v>666</v>
      </c>
      <c r="B667" s="4" t="n">
        <v>44492</v>
      </c>
      <c r="C667" s="5" t="n">
        <v>0.416666666666667</v>
      </c>
      <c r="D667" s="2" t="s">
        <v>493</v>
      </c>
      <c r="E667" s="2" t="s">
        <v>494</v>
      </c>
      <c r="F667" s="2" t="s">
        <v>384</v>
      </c>
      <c r="G667" s="2" t="s">
        <v>385</v>
      </c>
      <c r="H667" s="2" t="s">
        <v>386</v>
      </c>
      <c r="I667" s="2" t="n">
        <v>2021</v>
      </c>
      <c r="J667" s="2" t="s">
        <v>387</v>
      </c>
      <c r="K667" s="2" t="n">
        <v>215</v>
      </c>
      <c r="L667" s="0" t="str">
        <f aca="false">VLOOKUP(K667,Залы!A:E,5,0)</f>
        <v>Люксор Гудзон</v>
      </c>
    </row>
    <row r="668" customFormat="false" ht="15.75" hidden="true" customHeight="true" outlineLevel="0" collapsed="false">
      <c r="A668" s="2" t="n">
        <v>667</v>
      </c>
      <c r="B668" s="4" t="n">
        <v>44460</v>
      </c>
      <c r="C668" s="5" t="n">
        <v>0.916666666666667</v>
      </c>
      <c r="D668" s="2" t="s">
        <v>412</v>
      </c>
      <c r="E668" s="2" t="s">
        <v>413</v>
      </c>
      <c r="F668" s="2" t="s">
        <v>414</v>
      </c>
      <c r="G668" s="2" t="s">
        <v>394</v>
      </c>
      <c r="H668" s="2" t="s">
        <v>386</v>
      </c>
      <c r="I668" s="2" t="n">
        <v>2021</v>
      </c>
      <c r="J668" s="2" t="s">
        <v>387</v>
      </c>
      <c r="K668" s="2" t="n">
        <v>39</v>
      </c>
      <c r="L668" s="0" t="str">
        <f aca="false">VLOOKUP(K668,Залы!A:E,5,0)</f>
        <v>Иллюзион</v>
      </c>
    </row>
    <row r="669" customFormat="false" ht="15.75" hidden="true" customHeight="true" outlineLevel="0" collapsed="false">
      <c r="A669" s="2" t="n">
        <v>668</v>
      </c>
      <c r="B669" s="4" t="n">
        <v>44463</v>
      </c>
      <c r="C669" s="5" t="n">
        <v>0.916666666666667</v>
      </c>
      <c r="D669" s="2" t="s">
        <v>477</v>
      </c>
      <c r="E669" s="2" t="s">
        <v>478</v>
      </c>
      <c r="F669" s="2" t="s">
        <v>384</v>
      </c>
      <c r="G669" s="2" t="s">
        <v>420</v>
      </c>
      <c r="H669" s="2" t="s">
        <v>397</v>
      </c>
      <c r="I669" s="2" t="n">
        <v>2021</v>
      </c>
      <c r="J669" s="2" t="s">
        <v>479</v>
      </c>
      <c r="K669" s="2" t="n">
        <v>75</v>
      </c>
      <c r="L669" s="0" t="str">
        <f aca="false">VLOOKUP(K669,Залы!A:E,5,0)</f>
        <v>Москино Молодёжный</v>
      </c>
    </row>
    <row r="670" customFormat="false" ht="15.75" hidden="true" customHeight="true" outlineLevel="0" collapsed="false">
      <c r="A670" s="2" t="n">
        <v>669</v>
      </c>
      <c r="B670" s="4" t="n">
        <v>44451</v>
      </c>
      <c r="C670" s="5" t="n">
        <v>0.416666666666667</v>
      </c>
      <c r="D670" s="2" t="s">
        <v>487</v>
      </c>
      <c r="E670" s="2" t="s">
        <v>396</v>
      </c>
      <c r="F670" s="2" t="s">
        <v>384</v>
      </c>
      <c r="G670" s="2" t="s">
        <v>385</v>
      </c>
      <c r="H670" s="2" t="s">
        <v>397</v>
      </c>
      <c r="I670" s="2" t="n">
        <v>1978</v>
      </c>
      <c r="J670" s="2" t="s">
        <v>399</v>
      </c>
      <c r="K670" s="2" t="n">
        <v>77</v>
      </c>
      <c r="L670" s="0" t="str">
        <f aca="false">VLOOKUP(K670,Залы!A:E,5,0)</f>
        <v>Октябрь</v>
      </c>
    </row>
    <row r="671" customFormat="false" ht="15.75" hidden="true" customHeight="true" outlineLevel="0" collapsed="false">
      <c r="A671" s="2" t="n">
        <v>670</v>
      </c>
      <c r="B671" s="4" t="n">
        <v>44456</v>
      </c>
      <c r="C671" s="5" t="n">
        <v>0.5</v>
      </c>
      <c r="D671" s="2" t="s">
        <v>527</v>
      </c>
      <c r="E671" s="2" t="s">
        <v>528</v>
      </c>
      <c r="F671" s="2" t="s">
        <v>384</v>
      </c>
      <c r="G671" s="2" t="s">
        <v>385</v>
      </c>
      <c r="H671" s="2" t="s">
        <v>386</v>
      </c>
      <c r="I671" s="2" t="n">
        <v>2021</v>
      </c>
      <c r="J671" s="2" t="s">
        <v>387</v>
      </c>
      <c r="K671" s="2" t="n">
        <v>138</v>
      </c>
      <c r="L671" s="0" t="str">
        <f aca="false">VLOOKUP(K671,Залы!A:E,5,0)</f>
        <v>Москино Спутник</v>
      </c>
    </row>
    <row r="672" customFormat="false" ht="15.75" hidden="true" customHeight="true" outlineLevel="0" collapsed="false">
      <c r="A672" s="2" t="n">
        <v>671</v>
      </c>
      <c r="B672" s="4" t="n">
        <v>44523</v>
      </c>
      <c r="C672" s="5" t="n">
        <v>0.75</v>
      </c>
      <c r="D672" s="2" t="s">
        <v>483</v>
      </c>
      <c r="E672" s="2" t="s">
        <v>484</v>
      </c>
      <c r="F672" s="2" t="s">
        <v>393</v>
      </c>
      <c r="G672" s="2" t="s">
        <v>385</v>
      </c>
      <c r="H672" s="2" t="s">
        <v>397</v>
      </c>
      <c r="I672" s="2" t="n">
        <v>2021</v>
      </c>
      <c r="J672" s="2" t="s">
        <v>387</v>
      </c>
      <c r="K672" s="2" t="n">
        <v>21</v>
      </c>
      <c r="L672" s="0" t="str">
        <f aca="false">VLOOKUP(K672,Залы!A:E,5,0)</f>
        <v>Каро Ангара</v>
      </c>
    </row>
    <row r="673" customFormat="false" ht="15.75" hidden="true" customHeight="true" outlineLevel="0" collapsed="false">
      <c r="A673" s="2" t="n">
        <v>672</v>
      </c>
      <c r="B673" s="4" t="n">
        <v>44486</v>
      </c>
      <c r="C673" s="5" t="n">
        <v>0.5</v>
      </c>
      <c r="D673" s="2" t="s">
        <v>448</v>
      </c>
      <c r="E673" s="2" t="s">
        <v>449</v>
      </c>
      <c r="F673" s="2" t="s">
        <v>384</v>
      </c>
      <c r="G673" s="2" t="s">
        <v>385</v>
      </c>
      <c r="H673" s="2" t="s">
        <v>390</v>
      </c>
      <c r="I673" s="2" t="n">
        <v>2021</v>
      </c>
      <c r="J673" s="2" t="s">
        <v>387</v>
      </c>
      <c r="K673" s="2" t="n">
        <v>165</v>
      </c>
      <c r="L673" s="0" t="str">
        <f aca="false">VLOOKUP(K673,Залы!A:E,5,0)</f>
        <v>Каро Фильм Sky 17</v>
      </c>
    </row>
    <row r="674" customFormat="false" ht="15.75" hidden="true" customHeight="true" outlineLevel="0" collapsed="false">
      <c r="A674" s="2" t="n">
        <v>673</v>
      </c>
      <c r="B674" s="4" t="n">
        <v>44455</v>
      </c>
      <c r="C674" s="5" t="n">
        <v>0.583333333333333</v>
      </c>
      <c r="D674" s="2" t="s">
        <v>482</v>
      </c>
      <c r="E674" s="2" t="s">
        <v>396</v>
      </c>
      <c r="F674" s="2" t="s">
        <v>384</v>
      </c>
      <c r="G674" s="2" t="s">
        <v>385</v>
      </c>
      <c r="H674" s="2" t="s">
        <v>397</v>
      </c>
      <c r="I674" s="2" t="n">
        <v>1985</v>
      </c>
      <c r="J674" s="2" t="s">
        <v>399</v>
      </c>
      <c r="K674" s="2" t="n">
        <v>174</v>
      </c>
      <c r="L674" s="0" t="str">
        <f aca="false">VLOOKUP(K674,Залы!A:E,5,0)</f>
        <v>Каро Фильм Каширский</v>
      </c>
    </row>
    <row r="675" customFormat="false" ht="15.75" hidden="true" customHeight="true" outlineLevel="0" collapsed="false">
      <c r="A675" s="2" t="n">
        <v>674</v>
      </c>
      <c r="B675" s="4" t="n">
        <v>44524</v>
      </c>
      <c r="C675" s="5" t="n">
        <v>0.75</v>
      </c>
      <c r="D675" s="2" t="s">
        <v>442</v>
      </c>
      <c r="E675" s="2" t="s">
        <v>443</v>
      </c>
      <c r="F675" s="2" t="s">
        <v>384</v>
      </c>
      <c r="G675" s="2" t="s">
        <v>420</v>
      </c>
      <c r="H675" s="2" t="s">
        <v>421</v>
      </c>
      <c r="I675" s="2" t="n">
        <v>2021</v>
      </c>
      <c r="J675" s="2" t="s">
        <v>387</v>
      </c>
      <c r="K675" s="2" t="n">
        <v>17</v>
      </c>
      <c r="L675" s="0" t="str">
        <f aca="false">VLOOKUP(K675,Залы!A:E,5,0)</f>
        <v>ГУМ Кинозал</v>
      </c>
    </row>
    <row r="676" customFormat="false" ht="15.75" hidden="true" customHeight="true" outlineLevel="0" collapsed="false">
      <c r="A676" s="2" t="n">
        <v>675</v>
      </c>
      <c r="B676" s="4" t="n">
        <v>44511</v>
      </c>
      <c r="C676" s="5" t="n">
        <v>0.833333333333333</v>
      </c>
      <c r="D676" s="2" t="s">
        <v>446</v>
      </c>
      <c r="E676" s="2" t="s">
        <v>447</v>
      </c>
      <c r="F676" s="2" t="s">
        <v>393</v>
      </c>
      <c r="G676" s="2" t="s">
        <v>394</v>
      </c>
      <c r="H676" s="2" t="s">
        <v>397</v>
      </c>
      <c r="I676" s="2" t="n">
        <v>2021</v>
      </c>
      <c r="J676" s="2" t="s">
        <v>387</v>
      </c>
      <c r="K676" s="2" t="n">
        <v>149</v>
      </c>
      <c r="L676" s="0" t="str">
        <f aca="false">VLOOKUP(K676,Залы!A:E,5,0)</f>
        <v>Люксор Весна</v>
      </c>
    </row>
    <row r="677" customFormat="false" ht="15.75" hidden="true" customHeight="true" outlineLevel="0" collapsed="false">
      <c r="A677" s="2" t="n">
        <v>676</v>
      </c>
      <c r="B677" s="4" t="n">
        <v>44463</v>
      </c>
      <c r="C677" s="5" t="n">
        <v>0.666666666666667</v>
      </c>
      <c r="D677" s="2" t="s">
        <v>499</v>
      </c>
      <c r="E677" s="2" t="s">
        <v>396</v>
      </c>
      <c r="F677" s="2" t="s">
        <v>384</v>
      </c>
      <c r="G677" s="2" t="s">
        <v>385</v>
      </c>
      <c r="H677" s="2" t="s">
        <v>386</v>
      </c>
      <c r="I677" s="2" t="n">
        <v>1957</v>
      </c>
      <c r="J677" s="2" t="s">
        <v>399</v>
      </c>
      <c r="K677" s="2" t="n">
        <v>200</v>
      </c>
      <c r="L677" s="0" t="str">
        <f aca="false">VLOOKUP(K677,Залы!A:E,5,0)</f>
        <v>Каро Фильм Щука</v>
      </c>
    </row>
    <row r="678" customFormat="false" ht="15.75" hidden="true" customHeight="true" outlineLevel="0" collapsed="false">
      <c r="A678" s="2" t="n">
        <v>677</v>
      </c>
      <c r="B678" s="4" t="n">
        <v>44529</v>
      </c>
      <c r="C678" s="5" t="n">
        <v>0.583333333333333</v>
      </c>
      <c r="D678" s="2" t="s">
        <v>504</v>
      </c>
      <c r="E678" s="2" t="s">
        <v>505</v>
      </c>
      <c r="F678" s="2" t="s">
        <v>393</v>
      </c>
      <c r="G678" s="2" t="s">
        <v>385</v>
      </c>
      <c r="H678" s="2" t="s">
        <v>390</v>
      </c>
      <c r="I678" s="2" t="n">
        <v>2021</v>
      </c>
      <c r="J678" s="2" t="s">
        <v>387</v>
      </c>
      <c r="K678" s="2" t="n">
        <v>202</v>
      </c>
      <c r="L678" s="0" t="str">
        <f aca="false">VLOOKUP(K678,Залы!A:E,5,0)</f>
        <v>Люксор Весна</v>
      </c>
    </row>
    <row r="679" customFormat="false" ht="15.75" hidden="true" customHeight="true" outlineLevel="0" collapsed="false">
      <c r="A679" s="2" t="n">
        <v>678</v>
      </c>
      <c r="B679" s="4" t="n">
        <v>44453</v>
      </c>
      <c r="C679" s="5" t="n">
        <v>0.833333333333333</v>
      </c>
      <c r="D679" s="2" t="s">
        <v>472</v>
      </c>
      <c r="E679" s="2" t="s">
        <v>473</v>
      </c>
      <c r="F679" s="2" t="s">
        <v>384</v>
      </c>
      <c r="G679" s="2" t="s">
        <v>385</v>
      </c>
      <c r="H679" s="2" t="s">
        <v>390</v>
      </c>
      <c r="I679" s="2" t="n">
        <v>2021</v>
      </c>
      <c r="J679" s="2" t="s">
        <v>474</v>
      </c>
      <c r="K679" s="2" t="n">
        <v>104</v>
      </c>
      <c r="L679" s="0" t="str">
        <f aca="false">VLOOKUP(K679,Залы!A:E,5,0)</f>
        <v>Каро Фильм Щука</v>
      </c>
    </row>
    <row r="680" customFormat="false" ht="15.75" hidden="true" customHeight="true" outlineLevel="0" collapsed="false">
      <c r="A680" s="2" t="n">
        <v>679</v>
      </c>
      <c r="B680" s="4" t="n">
        <v>44470</v>
      </c>
      <c r="C680" s="5" t="n">
        <v>0.833333333333333</v>
      </c>
      <c r="D680" s="2" t="s">
        <v>459</v>
      </c>
      <c r="E680" s="2" t="s">
        <v>460</v>
      </c>
      <c r="F680" s="2" t="s">
        <v>393</v>
      </c>
      <c r="G680" s="2" t="s">
        <v>385</v>
      </c>
      <c r="H680" s="2" t="s">
        <v>390</v>
      </c>
      <c r="I680" s="2" t="n">
        <v>2021</v>
      </c>
      <c r="J680" s="2" t="s">
        <v>387</v>
      </c>
      <c r="K680" s="2" t="n">
        <v>205</v>
      </c>
      <c r="L680" s="0" t="str">
        <f aca="false">VLOOKUP(K680,Залы!A:E,5,0)</f>
        <v>Бумеранг на Варшавской</v>
      </c>
    </row>
    <row r="681" customFormat="false" ht="15.75" hidden="true" customHeight="true" outlineLevel="0" collapsed="false">
      <c r="A681" s="2" t="n">
        <v>680</v>
      </c>
      <c r="B681" s="4" t="n">
        <v>44466</v>
      </c>
      <c r="C681" s="5" t="n">
        <v>0.416666666666667</v>
      </c>
      <c r="D681" s="2" t="s">
        <v>442</v>
      </c>
      <c r="E681" s="2" t="s">
        <v>443</v>
      </c>
      <c r="F681" s="2" t="s">
        <v>384</v>
      </c>
      <c r="G681" s="2" t="s">
        <v>420</v>
      </c>
      <c r="H681" s="2" t="s">
        <v>421</v>
      </c>
      <c r="I681" s="2" t="n">
        <v>2021</v>
      </c>
      <c r="J681" s="2" t="s">
        <v>387</v>
      </c>
      <c r="K681" s="2" t="n">
        <v>156</v>
      </c>
      <c r="L681" s="0" t="str">
        <f aca="false">VLOOKUP(K681,Залы!A:E,5,0)</f>
        <v>Бумеранг на Варшавской</v>
      </c>
    </row>
    <row r="682" customFormat="false" ht="15.75" hidden="true" customHeight="true" outlineLevel="0" collapsed="false">
      <c r="A682" s="2" t="n">
        <v>681</v>
      </c>
      <c r="B682" s="4" t="n">
        <v>44520</v>
      </c>
      <c r="C682" s="5" t="n">
        <v>0.583333333333333</v>
      </c>
      <c r="D682" s="2" t="s">
        <v>502</v>
      </c>
      <c r="E682" s="2" t="s">
        <v>503</v>
      </c>
      <c r="F682" s="2" t="s">
        <v>393</v>
      </c>
      <c r="G682" s="2" t="s">
        <v>394</v>
      </c>
      <c r="H682" s="2" t="s">
        <v>397</v>
      </c>
      <c r="I682" s="2" t="n">
        <v>2021</v>
      </c>
      <c r="J682" s="2" t="s">
        <v>387</v>
      </c>
      <c r="K682" s="2" t="n">
        <v>138</v>
      </c>
      <c r="L682" s="0" t="str">
        <f aca="false">VLOOKUP(K682,Залы!A:E,5,0)</f>
        <v>Москино Спутник</v>
      </c>
    </row>
    <row r="683" customFormat="false" ht="15.75" hidden="true" customHeight="true" outlineLevel="0" collapsed="false">
      <c r="A683" s="2" t="n">
        <v>682</v>
      </c>
      <c r="B683" s="4" t="n">
        <v>44443</v>
      </c>
      <c r="C683" s="5" t="n">
        <v>0.333333333333333</v>
      </c>
      <c r="D683" s="2" t="s">
        <v>497</v>
      </c>
      <c r="E683" s="2" t="s">
        <v>498</v>
      </c>
      <c r="F683" s="2" t="s">
        <v>384</v>
      </c>
      <c r="G683" s="2" t="s">
        <v>385</v>
      </c>
      <c r="H683" s="2" t="s">
        <v>386</v>
      </c>
      <c r="I683" s="2" t="n">
        <v>2020</v>
      </c>
      <c r="J683" s="2" t="s">
        <v>387</v>
      </c>
      <c r="K683" s="2" t="n">
        <v>145</v>
      </c>
      <c r="L683" s="0" t="str">
        <f aca="false">VLOOKUP(K683,Залы!A:E,5,0)</f>
        <v>Каро Фильм Щука</v>
      </c>
    </row>
    <row r="684" customFormat="false" ht="15.75" hidden="true" customHeight="true" outlineLevel="0" collapsed="false">
      <c r="A684" s="2" t="n">
        <v>683</v>
      </c>
      <c r="B684" s="4" t="n">
        <v>44501</v>
      </c>
      <c r="C684" s="5" t="n">
        <v>0.916666666666667</v>
      </c>
      <c r="D684" s="2" t="s">
        <v>502</v>
      </c>
      <c r="E684" s="2" t="s">
        <v>503</v>
      </c>
      <c r="F684" s="2" t="s">
        <v>393</v>
      </c>
      <c r="G684" s="2" t="s">
        <v>394</v>
      </c>
      <c r="H684" s="2" t="s">
        <v>397</v>
      </c>
      <c r="I684" s="2" t="n">
        <v>2021</v>
      </c>
      <c r="J684" s="2" t="s">
        <v>387</v>
      </c>
      <c r="K684" s="2" t="n">
        <v>35</v>
      </c>
      <c r="L684" s="0" t="str">
        <f aca="false">VLOOKUP(K684,Залы!A:E,5,0)</f>
        <v>Синема Стар Принц Плаза</v>
      </c>
    </row>
    <row r="685" customFormat="false" ht="15.75" hidden="true" customHeight="true" outlineLevel="0" collapsed="false">
      <c r="A685" s="2" t="n">
        <v>684</v>
      </c>
      <c r="B685" s="4" t="n">
        <v>44457</v>
      </c>
      <c r="C685" s="5" t="n">
        <v>0.666666666666667</v>
      </c>
      <c r="D685" s="2" t="s">
        <v>446</v>
      </c>
      <c r="E685" s="2" t="s">
        <v>447</v>
      </c>
      <c r="F685" s="2" t="s">
        <v>393</v>
      </c>
      <c r="G685" s="2" t="s">
        <v>394</v>
      </c>
      <c r="H685" s="2" t="s">
        <v>397</v>
      </c>
      <c r="I685" s="2" t="n">
        <v>2021</v>
      </c>
      <c r="J685" s="2" t="s">
        <v>387</v>
      </c>
      <c r="K685" s="2" t="n">
        <v>53</v>
      </c>
      <c r="L685" s="0" t="str">
        <f aca="false">VLOOKUP(K685,Залы!A:E,5,0)</f>
        <v>Каро Фильм Иридиум</v>
      </c>
    </row>
    <row r="686" customFormat="false" ht="15.75" hidden="true" customHeight="true" outlineLevel="0" collapsed="false">
      <c r="A686" s="2" t="n">
        <v>685</v>
      </c>
      <c r="B686" s="4" t="n">
        <v>44445</v>
      </c>
      <c r="C686" s="5" t="n">
        <v>0.75</v>
      </c>
      <c r="D686" s="2" t="s">
        <v>395</v>
      </c>
      <c r="E686" s="2" t="s">
        <v>396</v>
      </c>
      <c r="F686" s="2" t="s">
        <v>384</v>
      </c>
      <c r="G686" s="2" t="s">
        <v>385</v>
      </c>
      <c r="H686" s="2" t="s">
        <v>397</v>
      </c>
      <c r="I686" s="2" t="s">
        <v>398</v>
      </c>
      <c r="J686" s="2" t="s">
        <v>399</v>
      </c>
      <c r="K686" s="2" t="n">
        <v>119</v>
      </c>
      <c r="L686" s="0" t="str">
        <f aca="false">VLOOKUP(K686,Залы!A:E,5,0)</f>
        <v>Каро Фильм Sky 17</v>
      </c>
    </row>
    <row r="687" customFormat="false" ht="15.75" hidden="true" customHeight="true" outlineLevel="0" collapsed="false">
      <c r="A687" s="2" t="n">
        <v>686</v>
      </c>
      <c r="B687" s="4" t="n">
        <v>44480</v>
      </c>
      <c r="C687" s="5" t="n">
        <v>0.833333333333333</v>
      </c>
      <c r="D687" s="2" t="s">
        <v>404</v>
      </c>
      <c r="E687" s="2" t="s">
        <v>396</v>
      </c>
      <c r="F687" s="2" t="s">
        <v>384</v>
      </c>
      <c r="G687" s="2" t="s">
        <v>385</v>
      </c>
      <c r="H687" s="2" t="s">
        <v>386</v>
      </c>
      <c r="I687" s="2" t="n">
        <v>1970</v>
      </c>
      <c r="J687" s="2" t="s">
        <v>399</v>
      </c>
      <c r="K687" s="2" t="n">
        <v>97</v>
      </c>
      <c r="L687" s="0" t="str">
        <f aca="false">VLOOKUP(K687,Залы!A:E,5,0)</f>
        <v>Москино Звезда</v>
      </c>
    </row>
    <row r="688" customFormat="false" ht="15.75" hidden="true" customHeight="true" outlineLevel="0" collapsed="false">
      <c r="A688" s="2" t="n">
        <v>687</v>
      </c>
      <c r="B688" s="4" t="n">
        <v>44507</v>
      </c>
      <c r="C688" s="5" t="n">
        <v>0.916666666666667</v>
      </c>
      <c r="D688" s="2" t="s">
        <v>524</v>
      </c>
      <c r="E688" s="2" t="s">
        <v>525</v>
      </c>
      <c r="F688" s="2" t="s">
        <v>384</v>
      </c>
      <c r="G688" s="2" t="s">
        <v>385</v>
      </c>
      <c r="H688" s="2" t="s">
        <v>390</v>
      </c>
      <c r="I688" s="2" t="n">
        <v>2021</v>
      </c>
      <c r="J688" s="2" t="s">
        <v>526</v>
      </c>
      <c r="K688" s="2" t="n">
        <v>16</v>
      </c>
      <c r="L688" s="0" t="str">
        <f aca="false">VLOOKUP(K688,Залы!A:E,5,0)</f>
        <v>Каро Фильм Щука</v>
      </c>
    </row>
    <row r="689" customFormat="false" ht="15.75" hidden="true" customHeight="true" outlineLevel="0" collapsed="false">
      <c r="A689" s="2" t="n">
        <v>688</v>
      </c>
      <c r="B689" s="4" t="n">
        <v>44509</v>
      </c>
      <c r="C689" s="5" t="n">
        <v>0.916666666666667</v>
      </c>
      <c r="D689" s="2" t="s">
        <v>463</v>
      </c>
      <c r="E689" s="2" t="s">
        <v>396</v>
      </c>
      <c r="F689" s="2" t="s">
        <v>384</v>
      </c>
      <c r="G689" s="2" t="s">
        <v>385</v>
      </c>
      <c r="H689" s="2" t="s">
        <v>421</v>
      </c>
      <c r="I689" s="2" t="n">
        <v>1972</v>
      </c>
      <c r="J689" s="2" t="s">
        <v>399</v>
      </c>
      <c r="K689" s="2" t="n">
        <v>203</v>
      </c>
      <c r="L689" s="0" t="str">
        <f aca="false">VLOOKUP(K689,Залы!A:E,5,0)</f>
        <v>Балтика</v>
      </c>
    </row>
    <row r="690" customFormat="false" ht="15.75" hidden="true" customHeight="true" outlineLevel="0" collapsed="false">
      <c r="A690" s="2" t="n">
        <v>689</v>
      </c>
      <c r="B690" s="4" t="n">
        <v>44523</v>
      </c>
      <c r="C690" s="5" t="n">
        <v>0.833333333333333</v>
      </c>
      <c r="D690" s="2" t="s">
        <v>536</v>
      </c>
      <c r="E690" s="2" t="s">
        <v>537</v>
      </c>
      <c r="F690" s="2" t="s">
        <v>384</v>
      </c>
      <c r="G690" s="2" t="s">
        <v>385</v>
      </c>
      <c r="H690" s="2" t="s">
        <v>390</v>
      </c>
      <c r="I690" s="2" t="n">
        <v>2021</v>
      </c>
      <c r="J690" s="2" t="s">
        <v>387</v>
      </c>
      <c r="K690" s="2" t="n">
        <v>136</v>
      </c>
      <c r="L690" s="0" t="str">
        <f aca="false">VLOOKUP(K690,Залы!A:E,5,0)</f>
        <v>Каро Фильм Тёплый Стан</v>
      </c>
    </row>
    <row r="691" customFormat="false" ht="15.75" hidden="true" customHeight="true" outlineLevel="0" collapsed="false">
      <c r="A691" s="2" t="n">
        <v>690</v>
      </c>
      <c r="B691" s="4" t="n">
        <v>44514</v>
      </c>
      <c r="C691" s="5" t="n">
        <v>0.666666666666667</v>
      </c>
      <c r="D691" s="2" t="s">
        <v>487</v>
      </c>
      <c r="E691" s="2" t="s">
        <v>396</v>
      </c>
      <c r="F691" s="2" t="s">
        <v>384</v>
      </c>
      <c r="G691" s="2" t="s">
        <v>385</v>
      </c>
      <c r="H691" s="2" t="s">
        <v>397</v>
      </c>
      <c r="I691" s="2" t="n">
        <v>1978</v>
      </c>
      <c r="J691" s="2" t="s">
        <v>399</v>
      </c>
      <c r="K691" s="2" t="n">
        <v>212</v>
      </c>
      <c r="L691" s="0" t="str">
        <f aca="false">VLOOKUP(K691,Залы!A:E,5,0)</f>
        <v>Каро Фильм Sky 17</v>
      </c>
    </row>
    <row r="692" customFormat="false" ht="15.75" hidden="true" customHeight="true" outlineLevel="0" collapsed="false">
      <c r="A692" s="2" t="n">
        <v>691</v>
      </c>
      <c r="B692" s="4" t="n">
        <v>44469</v>
      </c>
      <c r="C692" s="5" t="n">
        <v>0.333333333333333</v>
      </c>
      <c r="D692" s="2" t="s">
        <v>536</v>
      </c>
      <c r="E692" s="2" t="s">
        <v>537</v>
      </c>
      <c r="F692" s="2" t="s">
        <v>384</v>
      </c>
      <c r="G692" s="2" t="s">
        <v>385</v>
      </c>
      <c r="H692" s="2" t="s">
        <v>390</v>
      </c>
      <c r="I692" s="2" t="n">
        <v>2021</v>
      </c>
      <c r="J692" s="2" t="s">
        <v>387</v>
      </c>
      <c r="K692" s="2" t="n">
        <v>110</v>
      </c>
      <c r="L692" s="0" t="str">
        <f aca="false">VLOOKUP(K692,Залы!A:E,5,0)</f>
        <v>Камень Каменный Камень</v>
      </c>
    </row>
    <row r="693" customFormat="false" ht="15.75" hidden="true" customHeight="true" outlineLevel="0" collapsed="false">
      <c r="A693" s="2" t="n">
        <v>692</v>
      </c>
      <c r="B693" s="4" t="n">
        <v>44481</v>
      </c>
      <c r="C693" s="5" t="n">
        <v>0.5</v>
      </c>
      <c r="D693" s="2" t="s">
        <v>491</v>
      </c>
      <c r="E693" s="2" t="s">
        <v>492</v>
      </c>
      <c r="F693" s="2" t="s">
        <v>393</v>
      </c>
      <c r="G693" s="2" t="s">
        <v>394</v>
      </c>
      <c r="H693" s="2" t="s">
        <v>386</v>
      </c>
      <c r="I693" s="2" t="n">
        <v>2021</v>
      </c>
      <c r="J693" s="2" t="s">
        <v>387</v>
      </c>
      <c r="K693" s="2" t="n">
        <v>123</v>
      </c>
      <c r="L693" s="0" t="str">
        <f aca="false">VLOOKUP(K693,Залы!A:E,5,0)</f>
        <v>Каро Фильм Южное Бутово</v>
      </c>
    </row>
    <row r="694" customFormat="false" ht="15.75" hidden="true" customHeight="true" outlineLevel="0" collapsed="false">
      <c r="A694" s="2" t="n">
        <v>693</v>
      </c>
      <c r="B694" s="4" t="n">
        <v>44449</v>
      </c>
      <c r="C694" s="5" t="n">
        <v>0.416666666666667</v>
      </c>
      <c r="D694" s="2" t="s">
        <v>497</v>
      </c>
      <c r="E694" s="2" t="s">
        <v>498</v>
      </c>
      <c r="F694" s="2" t="s">
        <v>384</v>
      </c>
      <c r="G694" s="2" t="s">
        <v>385</v>
      </c>
      <c r="H694" s="2" t="s">
        <v>386</v>
      </c>
      <c r="I694" s="2" t="n">
        <v>2020</v>
      </c>
      <c r="J694" s="2" t="s">
        <v>387</v>
      </c>
      <c r="K694" s="2" t="n">
        <v>113</v>
      </c>
      <c r="L694" s="0" t="str">
        <f aca="false">VLOOKUP(K694,Залы!A:E,5,0)</f>
        <v>Каро Фильм Тёплый Стан</v>
      </c>
    </row>
    <row r="695" customFormat="false" ht="15.75" hidden="true" customHeight="true" outlineLevel="0" collapsed="false">
      <c r="A695" s="2" t="n">
        <v>694</v>
      </c>
      <c r="B695" s="4" t="n">
        <v>44480</v>
      </c>
      <c r="C695" s="5" t="n">
        <v>0.916666666666667</v>
      </c>
      <c r="D695" s="2" t="s">
        <v>409</v>
      </c>
      <c r="E695" s="2" t="s">
        <v>396</v>
      </c>
      <c r="F695" s="2" t="s">
        <v>384</v>
      </c>
      <c r="G695" s="2" t="s">
        <v>385</v>
      </c>
      <c r="H695" s="2" t="s">
        <v>386</v>
      </c>
      <c r="I695" s="2" t="n">
        <v>1963</v>
      </c>
      <c r="J695" s="2" t="s">
        <v>399</v>
      </c>
      <c r="K695" s="2" t="n">
        <v>29</v>
      </c>
      <c r="L695" s="0" t="str">
        <f aca="false">VLOOKUP(K695,Залы!A:E,5,0)</f>
        <v>Горизонт</v>
      </c>
    </row>
    <row r="696" customFormat="false" ht="15.75" hidden="true" customHeight="true" outlineLevel="0" collapsed="false">
      <c r="A696" s="2" t="n">
        <v>695</v>
      </c>
      <c r="B696" s="4" t="n">
        <v>44468</v>
      </c>
      <c r="C696" s="5" t="n">
        <v>0.583333333333333</v>
      </c>
      <c r="D696" s="2" t="s">
        <v>540</v>
      </c>
      <c r="E696" s="2" t="s">
        <v>541</v>
      </c>
      <c r="F696" s="2" t="s">
        <v>393</v>
      </c>
      <c r="G696" s="2" t="s">
        <v>385</v>
      </c>
      <c r="H696" s="2" t="s">
        <v>386</v>
      </c>
      <c r="I696" s="2" t="n">
        <v>2021</v>
      </c>
      <c r="J696" s="2" t="s">
        <v>387</v>
      </c>
      <c r="K696" s="2" t="n">
        <v>6</v>
      </c>
      <c r="L696" s="0" t="str">
        <f aca="false">VLOOKUP(K696,Залы!A:E,5,0)</f>
        <v>Бумеранг на Варшавской</v>
      </c>
    </row>
    <row r="697" customFormat="false" ht="15.75" hidden="true" customHeight="true" outlineLevel="0" collapsed="false">
      <c r="A697" s="2" t="n">
        <v>696</v>
      </c>
      <c r="B697" s="4" t="n">
        <v>44517</v>
      </c>
      <c r="C697" s="5" t="n">
        <v>0.333333333333333</v>
      </c>
      <c r="D697" s="2" t="s">
        <v>441</v>
      </c>
      <c r="E697" s="2" t="s">
        <v>392</v>
      </c>
      <c r="F697" s="2" t="s">
        <v>393</v>
      </c>
      <c r="G697" s="2" t="s">
        <v>394</v>
      </c>
      <c r="H697" s="2" t="s">
        <v>421</v>
      </c>
      <c r="I697" s="2" t="n">
        <v>2021</v>
      </c>
      <c r="J697" s="2" t="s">
        <v>387</v>
      </c>
      <c r="K697" s="2" t="n">
        <v>37</v>
      </c>
      <c r="L697" s="0" t="str">
        <f aca="false">VLOOKUP(K697,Залы!A:E,5,0)</f>
        <v>Пять звёзд на Новокузнецкой</v>
      </c>
    </row>
    <row r="698" customFormat="false" ht="15.75" hidden="true" customHeight="true" outlineLevel="0" collapsed="false">
      <c r="A698" s="2" t="n">
        <v>697</v>
      </c>
      <c r="B698" s="4" t="n">
        <v>44476</v>
      </c>
      <c r="C698" s="5" t="n">
        <v>0.416666666666667</v>
      </c>
      <c r="D698" s="2" t="s">
        <v>506</v>
      </c>
      <c r="E698" s="2" t="s">
        <v>507</v>
      </c>
      <c r="F698" s="2" t="s">
        <v>393</v>
      </c>
      <c r="G698" s="2" t="s">
        <v>385</v>
      </c>
      <c r="H698" s="2" t="s">
        <v>390</v>
      </c>
      <c r="I698" s="2" t="n">
        <v>2021</v>
      </c>
      <c r="J698" s="2" t="s">
        <v>387</v>
      </c>
      <c r="K698" s="2" t="n">
        <v>43</v>
      </c>
      <c r="L698" s="0" t="str">
        <f aca="false">VLOOKUP(K698,Залы!A:E,5,0)</f>
        <v>Каро Фильм Севастопольский</v>
      </c>
    </row>
    <row r="699" customFormat="false" ht="15.75" hidden="true" customHeight="true" outlineLevel="0" collapsed="false">
      <c r="A699" s="2" t="n">
        <v>698</v>
      </c>
      <c r="B699" s="4" t="n">
        <v>44472</v>
      </c>
      <c r="C699" s="5" t="n">
        <v>0.916666666666667</v>
      </c>
      <c r="D699" s="2" t="s">
        <v>407</v>
      </c>
      <c r="E699" s="2" t="s">
        <v>408</v>
      </c>
      <c r="F699" s="2" t="s">
        <v>393</v>
      </c>
      <c r="G699" s="2" t="s">
        <v>385</v>
      </c>
      <c r="H699" s="2" t="s">
        <v>390</v>
      </c>
      <c r="I699" s="2" t="n">
        <v>2021</v>
      </c>
      <c r="J699" s="2" t="s">
        <v>387</v>
      </c>
      <c r="K699" s="2" t="n">
        <v>197</v>
      </c>
      <c r="L699" s="0" t="str">
        <f aca="false">VLOOKUP(K699,Залы!A:E,5,0)</f>
        <v>Алмаз Синема Азовский</v>
      </c>
    </row>
    <row r="700" customFormat="false" ht="15.75" hidden="true" customHeight="true" outlineLevel="0" collapsed="false">
      <c r="A700" s="2" t="n">
        <v>699</v>
      </c>
      <c r="B700" s="4" t="n">
        <v>44463</v>
      </c>
      <c r="C700" s="5" t="n">
        <v>0.833333333333333</v>
      </c>
      <c r="D700" s="2" t="s">
        <v>482</v>
      </c>
      <c r="E700" s="2" t="s">
        <v>396</v>
      </c>
      <c r="F700" s="2" t="s">
        <v>384</v>
      </c>
      <c r="G700" s="2" t="s">
        <v>385</v>
      </c>
      <c r="H700" s="2" t="s">
        <v>397</v>
      </c>
      <c r="I700" s="2" t="n">
        <v>1985</v>
      </c>
      <c r="J700" s="2" t="s">
        <v>399</v>
      </c>
      <c r="K700" s="2" t="n">
        <v>36</v>
      </c>
      <c r="L700" s="0" t="str">
        <f aca="false">VLOOKUP(K700,Залы!A:E,5,0)</f>
        <v>Каро Фильм Sky 17</v>
      </c>
    </row>
    <row r="701" customFormat="false" ht="15.75" hidden="true" customHeight="true" outlineLevel="0" collapsed="false">
      <c r="A701" s="2" t="n">
        <v>700</v>
      </c>
      <c r="B701" s="4" t="n">
        <v>44515</v>
      </c>
      <c r="C701" s="5" t="n">
        <v>0.5</v>
      </c>
      <c r="D701" s="2" t="s">
        <v>466</v>
      </c>
      <c r="E701" s="2" t="s">
        <v>467</v>
      </c>
      <c r="F701" s="2" t="s">
        <v>393</v>
      </c>
      <c r="G701" s="2" t="s">
        <v>420</v>
      </c>
      <c r="H701" s="2" t="s">
        <v>397</v>
      </c>
      <c r="I701" s="2" t="n">
        <v>2021</v>
      </c>
      <c r="J701" s="2" t="s">
        <v>387</v>
      </c>
      <c r="K701" s="2" t="n">
        <v>194</v>
      </c>
      <c r="L701" s="0" t="str">
        <f aca="false">VLOOKUP(K701,Залы!A:E,5,0)</f>
        <v>Каро Ангара</v>
      </c>
    </row>
    <row r="702" customFormat="false" ht="15.75" hidden="true" customHeight="true" outlineLevel="0" collapsed="false">
      <c r="A702" s="2" t="n">
        <v>701</v>
      </c>
      <c r="B702" s="4" t="n">
        <v>44466</v>
      </c>
      <c r="C702" s="5" t="n">
        <v>0.5</v>
      </c>
      <c r="D702" s="2" t="s">
        <v>509</v>
      </c>
      <c r="E702" s="2" t="s">
        <v>510</v>
      </c>
      <c r="F702" s="2" t="s">
        <v>393</v>
      </c>
      <c r="G702" s="2" t="s">
        <v>385</v>
      </c>
      <c r="H702" s="2" t="s">
        <v>390</v>
      </c>
      <c r="I702" s="2" t="n">
        <v>2021</v>
      </c>
      <c r="J702" s="2" t="s">
        <v>456</v>
      </c>
      <c r="K702" s="2" t="n">
        <v>172</v>
      </c>
      <c r="L702" s="0" t="str">
        <f aca="false">VLOOKUP(K702,Залы!A:E,5,0)</f>
        <v>Москино Салют</v>
      </c>
    </row>
    <row r="703" customFormat="false" ht="15.75" hidden="true" customHeight="true" outlineLevel="0" collapsed="false">
      <c r="A703" s="2" t="n">
        <v>702</v>
      </c>
      <c r="B703" s="4" t="n">
        <v>44508</v>
      </c>
      <c r="C703" s="5" t="n">
        <v>0.333333333333333</v>
      </c>
      <c r="D703" s="2" t="s">
        <v>429</v>
      </c>
      <c r="E703" s="2" t="s">
        <v>430</v>
      </c>
      <c r="F703" s="2" t="s">
        <v>384</v>
      </c>
      <c r="G703" s="2" t="s">
        <v>385</v>
      </c>
      <c r="H703" s="2" t="s">
        <v>390</v>
      </c>
      <c r="I703" s="2" t="n">
        <v>2021</v>
      </c>
      <c r="J703" s="2" t="s">
        <v>431</v>
      </c>
      <c r="K703" s="2" t="n">
        <v>156</v>
      </c>
      <c r="L703" s="0" t="str">
        <f aca="false">VLOOKUP(K703,Залы!A:E,5,0)</f>
        <v>Бумеранг на Варшавской</v>
      </c>
    </row>
    <row r="704" customFormat="false" ht="15.75" hidden="true" customHeight="true" outlineLevel="0" collapsed="false">
      <c r="A704" s="2" t="n">
        <v>703</v>
      </c>
      <c r="B704" s="4" t="n">
        <v>44528</v>
      </c>
      <c r="C704" s="5" t="n">
        <v>0.75</v>
      </c>
      <c r="D704" s="2" t="s">
        <v>482</v>
      </c>
      <c r="E704" s="2" t="s">
        <v>396</v>
      </c>
      <c r="F704" s="2" t="s">
        <v>384</v>
      </c>
      <c r="G704" s="2" t="s">
        <v>385</v>
      </c>
      <c r="H704" s="2" t="s">
        <v>397</v>
      </c>
      <c r="I704" s="2" t="n">
        <v>1985</v>
      </c>
      <c r="J704" s="2" t="s">
        <v>399</v>
      </c>
      <c r="K704" s="2" t="n">
        <v>204</v>
      </c>
      <c r="L704" s="0" t="str">
        <f aca="false">VLOOKUP(K704,Залы!A:E,5,0)</f>
        <v>Каро на Шереметьевской</v>
      </c>
    </row>
    <row r="705" customFormat="false" ht="15.75" hidden="true" customHeight="true" outlineLevel="0" collapsed="false">
      <c r="A705" s="2" t="n">
        <v>704</v>
      </c>
      <c r="B705" s="4" t="n">
        <v>44490</v>
      </c>
      <c r="C705" s="5" t="n">
        <v>0.333333333333333</v>
      </c>
      <c r="D705" s="2" t="s">
        <v>412</v>
      </c>
      <c r="E705" s="2" t="s">
        <v>413</v>
      </c>
      <c r="F705" s="2" t="s">
        <v>414</v>
      </c>
      <c r="G705" s="2" t="s">
        <v>394</v>
      </c>
      <c r="H705" s="2" t="s">
        <v>386</v>
      </c>
      <c r="I705" s="2" t="n">
        <v>2021</v>
      </c>
      <c r="J705" s="2" t="s">
        <v>387</v>
      </c>
      <c r="K705" s="2" t="n">
        <v>32</v>
      </c>
      <c r="L705" s="0" t="str">
        <f aca="false">VLOOKUP(K705,Залы!A:E,5,0)</f>
        <v>Времена года</v>
      </c>
    </row>
    <row r="706" customFormat="false" ht="15.75" hidden="true" customHeight="true" outlineLevel="0" collapsed="false">
      <c r="A706" s="2" t="n">
        <v>705</v>
      </c>
      <c r="B706" s="4" t="n">
        <v>44480</v>
      </c>
      <c r="C706" s="5" t="n">
        <v>0.833333333333333</v>
      </c>
      <c r="D706" s="2" t="s">
        <v>527</v>
      </c>
      <c r="E706" s="2" t="s">
        <v>528</v>
      </c>
      <c r="F706" s="2" t="s">
        <v>384</v>
      </c>
      <c r="G706" s="2" t="s">
        <v>385</v>
      </c>
      <c r="H706" s="2" t="s">
        <v>386</v>
      </c>
      <c r="I706" s="2" t="n">
        <v>2021</v>
      </c>
      <c r="J706" s="2" t="s">
        <v>387</v>
      </c>
      <c r="K706" s="2" t="n">
        <v>216</v>
      </c>
      <c r="L706" s="0" t="str">
        <f aca="false">VLOOKUP(K706,Залы!A:E,5,0)</f>
        <v>Балтика</v>
      </c>
    </row>
    <row r="707" customFormat="false" ht="15.75" hidden="true" customHeight="true" outlineLevel="0" collapsed="false">
      <c r="A707" s="2" t="n">
        <v>706</v>
      </c>
      <c r="B707" s="4" t="n">
        <v>44502</v>
      </c>
      <c r="C707" s="5" t="n">
        <v>0.583333333333333</v>
      </c>
      <c r="D707" s="2" t="s">
        <v>388</v>
      </c>
      <c r="E707" s="2" t="s">
        <v>389</v>
      </c>
      <c r="F707" s="2" t="s">
        <v>384</v>
      </c>
      <c r="G707" s="2" t="s">
        <v>385</v>
      </c>
      <c r="H707" s="2" t="s">
        <v>390</v>
      </c>
      <c r="I707" s="2" t="n">
        <v>2021</v>
      </c>
      <c r="J707" s="2" t="s">
        <v>387</v>
      </c>
      <c r="K707" s="2" t="n">
        <v>35</v>
      </c>
      <c r="L707" s="0" t="str">
        <f aca="false">VLOOKUP(K707,Залы!A:E,5,0)</f>
        <v>Синема Стар Принц Плаза</v>
      </c>
    </row>
    <row r="708" customFormat="false" ht="15.75" hidden="true" customHeight="true" outlineLevel="0" collapsed="false">
      <c r="A708" s="2" t="n">
        <v>707</v>
      </c>
      <c r="B708" s="4" t="n">
        <v>44459</v>
      </c>
      <c r="C708" s="5" t="n">
        <v>0.916666666666667</v>
      </c>
      <c r="D708" s="2" t="s">
        <v>538</v>
      </c>
      <c r="E708" s="2" t="s">
        <v>539</v>
      </c>
      <c r="F708" s="2" t="s">
        <v>393</v>
      </c>
      <c r="G708" s="2" t="s">
        <v>394</v>
      </c>
      <c r="H708" s="2" t="s">
        <v>386</v>
      </c>
      <c r="I708" s="2" t="n">
        <v>2021</v>
      </c>
      <c r="J708" s="2" t="s">
        <v>387</v>
      </c>
      <c r="K708" s="2" t="n">
        <v>118</v>
      </c>
      <c r="L708" s="0" t="str">
        <f aca="false">VLOOKUP(K708,Залы!A:E,5,0)</f>
        <v>Каро Фильм Севастопольский</v>
      </c>
    </row>
    <row r="709" customFormat="false" ht="15.75" hidden="true" customHeight="true" outlineLevel="0" collapsed="false">
      <c r="A709" s="2" t="n">
        <v>708</v>
      </c>
      <c r="B709" s="4" t="n">
        <v>44465</v>
      </c>
      <c r="C709" s="5" t="n">
        <v>0.5</v>
      </c>
      <c r="D709" s="2" t="s">
        <v>468</v>
      </c>
      <c r="E709" s="2" t="s">
        <v>469</v>
      </c>
      <c r="F709" s="2" t="s">
        <v>384</v>
      </c>
      <c r="G709" s="2" t="s">
        <v>420</v>
      </c>
      <c r="H709" s="2" t="s">
        <v>397</v>
      </c>
      <c r="I709" s="2" t="n">
        <v>2015</v>
      </c>
      <c r="J709" s="2" t="s">
        <v>470</v>
      </c>
      <c r="K709" s="2" t="n">
        <v>187</v>
      </c>
      <c r="L709" s="0" t="str">
        <f aca="false">VLOOKUP(K709,Залы!A:E,5,0)</f>
        <v>Каро Саларис</v>
      </c>
    </row>
    <row r="710" customFormat="false" ht="15.75" hidden="true" customHeight="true" outlineLevel="0" collapsed="false">
      <c r="A710" s="2" t="n">
        <v>709</v>
      </c>
      <c r="B710" s="4" t="n">
        <v>44489</v>
      </c>
      <c r="C710" s="5" t="n">
        <v>0.833333333333333</v>
      </c>
      <c r="D710" s="2" t="s">
        <v>409</v>
      </c>
      <c r="E710" s="2" t="s">
        <v>396</v>
      </c>
      <c r="F710" s="2" t="s">
        <v>384</v>
      </c>
      <c r="G710" s="2" t="s">
        <v>385</v>
      </c>
      <c r="H710" s="2" t="s">
        <v>386</v>
      </c>
      <c r="I710" s="2" t="n">
        <v>1963</v>
      </c>
      <c r="J710" s="2" t="s">
        <v>399</v>
      </c>
      <c r="K710" s="2" t="n">
        <v>214</v>
      </c>
      <c r="L710" s="0" t="str">
        <f aca="false">VLOOKUP(K710,Залы!A:E,5,0)</f>
        <v>Балтика</v>
      </c>
    </row>
    <row r="711" customFormat="false" ht="15.75" hidden="true" customHeight="true" outlineLevel="0" collapsed="false">
      <c r="A711" s="2" t="n">
        <v>710</v>
      </c>
      <c r="B711" s="4" t="n">
        <v>44443</v>
      </c>
      <c r="C711" s="5" t="n">
        <v>0.666666666666667</v>
      </c>
      <c r="D711" s="2" t="s">
        <v>491</v>
      </c>
      <c r="E711" s="2" t="s">
        <v>492</v>
      </c>
      <c r="F711" s="2" t="s">
        <v>393</v>
      </c>
      <c r="G711" s="2" t="s">
        <v>394</v>
      </c>
      <c r="H711" s="2" t="s">
        <v>386</v>
      </c>
      <c r="I711" s="2" t="n">
        <v>2021</v>
      </c>
      <c r="J711" s="2" t="s">
        <v>387</v>
      </c>
      <c r="K711" s="2" t="n">
        <v>67</v>
      </c>
      <c r="L711" s="0" t="str">
        <f aca="false">VLOOKUP(K711,Залы!A:E,5,0)</f>
        <v>Каро Фильм Sky 17</v>
      </c>
    </row>
    <row r="712" customFormat="false" ht="15.75" hidden="true" customHeight="true" outlineLevel="0" collapsed="false">
      <c r="A712" s="2" t="n">
        <v>711</v>
      </c>
      <c r="B712" s="4" t="n">
        <v>44512</v>
      </c>
      <c r="C712" s="5" t="n">
        <v>0.5</v>
      </c>
      <c r="D712" s="2" t="s">
        <v>439</v>
      </c>
      <c r="E712" s="2" t="s">
        <v>440</v>
      </c>
      <c r="F712" s="2" t="s">
        <v>393</v>
      </c>
      <c r="G712" s="2" t="s">
        <v>385</v>
      </c>
      <c r="H712" s="2" t="s">
        <v>386</v>
      </c>
      <c r="I712" s="2" t="n">
        <v>2021</v>
      </c>
      <c r="J712" s="2" t="s">
        <v>387</v>
      </c>
      <c r="K712" s="2" t="n">
        <v>157</v>
      </c>
      <c r="L712" s="0" t="str">
        <f aca="false">VLOOKUP(K712,Залы!A:E,5,0)</f>
        <v>Каро Фильм Sky 17</v>
      </c>
    </row>
    <row r="713" customFormat="false" ht="15.75" hidden="true" customHeight="true" outlineLevel="0" collapsed="false">
      <c r="A713" s="2" t="n">
        <v>712</v>
      </c>
      <c r="B713" s="4" t="n">
        <v>44444</v>
      </c>
      <c r="C713" s="5" t="n">
        <v>0.833333333333333</v>
      </c>
      <c r="D713" s="2" t="s">
        <v>475</v>
      </c>
      <c r="E713" s="2" t="s">
        <v>476</v>
      </c>
      <c r="F713" s="2" t="s">
        <v>393</v>
      </c>
      <c r="G713" s="2" t="s">
        <v>434</v>
      </c>
      <c r="H713" s="2" t="s">
        <v>397</v>
      </c>
      <c r="I713" s="2" t="n">
        <v>2013</v>
      </c>
      <c r="J713" s="2" t="s">
        <v>387</v>
      </c>
      <c r="K713" s="2" t="n">
        <v>18</v>
      </c>
      <c r="L713" s="0" t="str">
        <f aca="false">VLOOKUP(K713,Залы!A:E,5,0)</f>
        <v>Балтика</v>
      </c>
    </row>
    <row r="714" customFormat="false" ht="15.75" hidden="true" customHeight="true" outlineLevel="0" collapsed="false">
      <c r="A714" s="2" t="n">
        <v>713</v>
      </c>
      <c r="B714" s="4" t="n">
        <v>44444</v>
      </c>
      <c r="C714" s="5" t="n">
        <v>0.333333333333333</v>
      </c>
      <c r="D714" s="2" t="s">
        <v>531</v>
      </c>
      <c r="E714" s="2" t="s">
        <v>532</v>
      </c>
      <c r="F714" s="2" t="s">
        <v>393</v>
      </c>
      <c r="G714" s="2" t="s">
        <v>385</v>
      </c>
      <c r="H714" s="2" t="s">
        <v>390</v>
      </c>
      <c r="I714" s="2" t="n">
        <v>2020</v>
      </c>
      <c r="J714" s="2" t="s">
        <v>387</v>
      </c>
      <c r="K714" s="2" t="n">
        <v>166</v>
      </c>
      <c r="L714" s="0" t="str">
        <f aca="false">VLOOKUP(K714,Залы!A:E,5,0)</f>
        <v>Люксор Весна</v>
      </c>
    </row>
    <row r="715" customFormat="false" ht="15.75" hidden="true" customHeight="true" outlineLevel="0" collapsed="false">
      <c r="A715" s="2" t="n">
        <v>714</v>
      </c>
      <c r="B715" s="4" t="n">
        <v>44525</v>
      </c>
      <c r="C715" s="5" t="n">
        <v>0.75</v>
      </c>
      <c r="D715" s="2" t="s">
        <v>524</v>
      </c>
      <c r="E715" s="2" t="s">
        <v>525</v>
      </c>
      <c r="F715" s="2" t="s">
        <v>384</v>
      </c>
      <c r="G715" s="2" t="s">
        <v>385</v>
      </c>
      <c r="H715" s="2" t="s">
        <v>390</v>
      </c>
      <c r="I715" s="2" t="n">
        <v>2021</v>
      </c>
      <c r="J715" s="2" t="s">
        <v>526</v>
      </c>
      <c r="K715" s="2" t="n">
        <v>52</v>
      </c>
      <c r="L715" s="0" t="str">
        <f aca="false">VLOOKUP(K715,Залы!A:E,5,0)</f>
        <v>Октябрь</v>
      </c>
    </row>
    <row r="716" customFormat="false" ht="15.75" hidden="true" customHeight="true" outlineLevel="0" collapsed="false">
      <c r="A716" s="2" t="n">
        <v>715</v>
      </c>
      <c r="B716" s="4" t="n">
        <v>44527</v>
      </c>
      <c r="C716" s="5" t="n">
        <v>0.416666666666667</v>
      </c>
      <c r="D716" s="2" t="s">
        <v>450</v>
      </c>
      <c r="E716" s="2" t="s">
        <v>451</v>
      </c>
      <c r="F716" s="2" t="s">
        <v>393</v>
      </c>
      <c r="G716" s="2" t="s">
        <v>394</v>
      </c>
      <c r="H716" s="2" t="s">
        <v>386</v>
      </c>
      <c r="I716" s="2" t="n">
        <v>2021</v>
      </c>
      <c r="J716" s="2" t="s">
        <v>387</v>
      </c>
      <c r="K716" s="2" t="n">
        <v>30</v>
      </c>
      <c r="L716" s="0" t="str">
        <f aca="false">VLOOKUP(K716,Залы!A:E,5,0)</f>
        <v>Каро Фильм Каширский</v>
      </c>
    </row>
    <row r="717" customFormat="false" ht="15.75" hidden="true" customHeight="true" outlineLevel="0" collapsed="false">
      <c r="A717" s="2" t="n">
        <v>716</v>
      </c>
      <c r="B717" s="4" t="n">
        <v>44519</v>
      </c>
      <c r="C717" s="5" t="n">
        <v>0.583333333333333</v>
      </c>
      <c r="D717" s="2" t="s">
        <v>527</v>
      </c>
      <c r="E717" s="2" t="s">
        <v>528</v>
      </c>
      <c r="F717" s="2" t="s">
        <v>384</v>
      </c>
      <c r="G717" s="2" t="s">
        <v>385</v>
      </c>
      <c r="H717" s="2" t="s">
        <v>386</v>
      </c>
      <c r="I717" s="2" t="n">
        <v>2021</v>
      </c>
      <c r="J717" s="2" t="s">
        <v>387</v>
      </c>
      <c r="K717" s="2" t="n">
        <v>42</v>
      </c>
      <c r="L717" s="0" t="str">
        <f aca="false">VLOOKUP(K717,Залы!A:E,5,0)</f>
        <v>Москино Вымпел</v>
      </c>
    </row>
    <row r="718" customFormat="false" ht="15.75" hidden="true" customHeight="true" outlineLevel="0" collapsed="false">
      <c r="A718" s="2" t="n">
        <v>717</v>
      </c>
      <c r="B718" s="4" t="n">
        <v>44494</v>
      </c>
      <c r="C718" s="5" t="n">
        <v>0.666666666666667</v>
      </c>
      <c r="D718" s="2" t="s">
        <v>416</v>
      </c>
      <c r="E718" s="2" t="s">
        <v>417</v>
      </c>
      <c r="F718" s="2" t="s">
        <v>384</v>
      </c>
      <c r="G718" s="2" t="s">
        <v>394</v>
      </c>
      <c r="H718" s="2" t="s">
        <v>390</v>
      </c>
      <c r="I718" s="2" t="n">
        <v>2021</v>
      </c>
      <c r="J718" s="2" t="s">
        <v>387</v>
      </c>
      <c r="K718" s="2" t="n">
        <v>62</v>
      </c>
      <c r="L718" s="0" t="str">
        <f aca="false">VLOOKUP(K718,Залы!A:E,5,0)</f>
        <v>Алмаз Синема Азовский</v>
      </c>
    </row>
    <row r="719" customFormat="false" ht="15.75" hidden="true" customHeight="true" outlineLevel="0" collapsed="false">
      <c r="A719" s="2" t="n">
        <v>718</v>
      </c>
      <c r="B719" s="4" t="n">
        <v>44479</v>
      </c>
      <c r="C719" s="5" t="n">
        <v>0.416666666666667</v>
      </c>
      <c r="D719" s="2" t="s">
        <v>429</v>
      </c>
      <c r="E719" s="2" t="s">
        <v>430</v>
      </c>
      <c r="F719" s="2" t="s">
        <v>384</v>
      </c>
      <c r="G719" s="2" t="s">
        <v>385</v>
      </c>
      <c r="H719" s="2" t="s">
        <v>390</v>
      </c>
      <c r="I719" s="2" t="n">
        <v>2021</v>
      </c>
      <c r="J719" s="2" t="s">
        <v>431</v>
      </c>
      <c r="K719" s="2" t="n">
        <v>40</v>
      </c>
      <c r="L719" s="0" t="str">
        <f aca="false">VLOOKUP(K719,Залы!A:E,5,0)</f>
        <v>Каро Фильм Sky 17</v>
      </c>
    </row>
    <row r="720" customFormat="false" ht="15.75" hidden="true" customHeight="true" outlineLevel="0" collapsed="false">
      <c r="A720" s="2" t="n">
        <v>719</v>
      </c>
      <c r="B720" s="4" t="n">
        <v>44469</v>
      </c>
      <c r="C720" s="5" t="n">
        <v>0.583333333333333</v>
      </c>
      <c r="D720" s="2" t="s">
        <v>461</v>
      </c>
      <c r="E720" s="2" t="s">
        <v>462</v>
      </c>
      <c r="F720" s="2" t="s">
        <v>393</v>
      </c>
      <c r="G720" s="2" t="s">
        <v>385</v>
      </c>
      <c r="H720" s="2" t="s">
        <v>390</v>
      </c>
      <c r="I720" s="2" t="n">
        <v>2020</v>
      </c>
      <c r="J720" s="2" t="s">
        <v>387</v>
      </c>
      <c r="K720" s="2" t="n">
        <v>212</v>
      </c>
      <c r="L720" s="0" t="str">
        <f aca="false">VLOOKUP(K720,Залы!A:E,5,0)</f>
        <v>Каро Фильм Sky 17</v>
      </c>
    </row>
    <row r="721" customFormat="false" ht="15.75" hidden="true" customHeight="true" outlineLevel="0" collapsed="false">
      <c r="A721" s="2" t="n">
        <v>720</v>
      </c>
      <c r="B721" s="4" t="n">
        <v>44453</v>
      </c>
      <c r="C721" s="5" t="n">
        <v>0.583333333333333</v>
      </c>
      <c r="D721" s="2" t="s">
        <v>509</v>
      </c>
      <c r="E721" s="2" t="s">
        <v>510</v>
      </c>
      <c r="F721" s="2" t="s">
        <v>393</v>
      </c>
      <c r="G721" s="2" t="s">
        <v>385</v>
      </c>
      <c r="H721" s="2" t="s">
        <v>390</v>
      </c>
      <c r="I721" s="2" t="n">
        <v>2021</v>
      </c>
      <c r="J721" s="2" t="s">
        <v>456</v>
      </c>
      <c r="K721" s="2" t="n">
        <v>152</v>
      </c>
      <c r="L721" s="0" t="str">
        <f aca="false">VLOOKUP(K721,Залы!A:E,5,0)</f>
        <v>Каро Фильм Южное Бутово</v>
      </c>
    </row>
    <row r="722" customFormat="false" ht="15.75" hidden="true" customHeight="true" outlineLevel="0" collapsed="false">
      <c r="A722" s="2" t="n">
        <v>721</v>
      </c>
      <c r="B722" s="4" t="n">
        <v>44466</v>
      </c>
      <c r="C722" s="5" t="n">
        <v>0.5</v>
      </c>
      <c r="D722" s="2" t="s">
        <v>448</v>
      </c>
      <c r="E722" s="2" t="s">
        <v>449</v>
      </c>
      <c r="F722" s="2" t="s">
        <v>384</v>
      </c>
      <c r="G722" s="2" t="s">
        <v>385</v>
      </c>
      <c r="H722" s="2" t="s">
        <v>390</v>
      </c>
      <c r="I722" s="2" t="n">
        <v>2021</v>
      </c>
      <c r="J722" s="2" t="s">
        <v>387</v>
      </c>
      <c r="K722" s="2" t="n">
        <v>91</v>
      </c>
      <c r="L722" s="0" t="str">
        <f aca="false">VLOOKUP(K722,Залы!A:E,5,0)</f>
        <v>Каро Саларис</v>
      </c>
    </row>
    <row r="723" customFormat="false" ht="15.75" hidden="true" customHeight="true" outlineLevel="0" collapsed="false">
      <c r="A723" s="2" t="n">
        <v>722</v>
      </c>
      <c r="B723" s="4" t="n">
        <v>44496</v>
      </c>
      <c r="C723" s="5" t="n">
        <v>0.416666666666667</v>
      </c>
      <c r="D723" s="2" t="s">
        <v>452</v>
      </c>
      <c r="E723" s="2" t="s">
        <v>453</v>
      </c>
      <c r="F723" s="2" t="s">
        <v>384</v>
      </c>
      <c r="G723" s="2" t="s">
        <v>385</v>
      </c>
      <c r="H723" s="2" t="s">
        <v>386</v>
      </c>
      <c r="I723" s="2" t="n">
        <v>2021</v>
      </c>
      <c r="J723" s="2" t="s">
        <v>387</v>
      </c>
      <c r="K723" s="2" t="n">
        <v>47</v>
      </c>
      <c r="L723" s="0" t="str">
        <f aca="false">VLOOKUP(K723,Залы!A:E,5,0)</f>
        <v>Бульвар</v>
      </c>
    </row>
    <row r="724" customFormat="false" ht="15.75" hidden="true" customHeight="true" outlineLevel="0" collapsed="false">
      <c r="A724" s="2" t="n">
        <v>723</v>
      </c>
      <c r="B724" s="4" t="n">
        <v>44481</v>
      </c>
      <c r="C724" s="5" t="n">
        <v>0.916666666666667</v>
      </c>
      <c r="D724" s="2" t="s">
        <v>464</v>
      </c>
      <c r="E724" s="2" t="s">
        <v>465</v>
      </c>
      <c r="F724" s="2" t="s">
        <v>393</v>
      </c>
      <c r="G724" s="2" t="s">
        <v>385</v>
      </c>
      <c r="H724" s="2" t="s">
        <v>386</v>
      </c>
      <c r="I724" s="2" t="n">
        <v>2021</v>
      </c>
      <c r="J724" s="2" t="s">
        <v>387</v>
      </c>
      <c r="K724" s="2" t="n">
        <v>87</v>
      </c>
      <c r="L724" s="0" t="str">
        <f aca="false">VLOOKUP(K724,Залы!A:E,5,0)</f>
        <v>Москино Искра</v>
      </c>
    </row>
    <row r="725" customFormat="false" ht="15.75" hidden="true" customHeight="true" outlineLevel="0" collapsed="false">
      <c r="A725" s="2" t="n">
        <v>724</v>
      </c>
      <c r="B725" s="4" t="n">
        <v>44441</v>
      </c>
      <c r="C725" s="5" t="n">
        <v>0.75</v>
      </c>
      <c r="D725" s="2" t="s">
        <v>536</v>
      </c>
      <c r="E725" s="2" t="s">
        <v>537</v>
      </c>
      <c r="F725" s="2" t="s">
        <v>384</v>
      </c>
      <c r="G725" s="2" t="s">
        <v>385</v>
      </c>
      <c r="H725" s="2" t="s">
        <v>390</v>
      </c>
      <c r="I725" s="2" t="n">
        <v>2021</v>
      </c>
      <c r="J725" s="2" t="s">
        <v>387</v>
      </c>
      <c r="K725" s="2" t="n">
        <v>203</v>
      </c>
      <c r="L725" s="0" t="str">
        <f aca="false">VLOOKUP(K725,Залы!A:E,5,0)</f>
        <v>Балтика</v>
      </c>
    </row>
    <row r="726" customFormat="false" ht="15.75" hidden="true" customHeight="true" outlineLevel="0" collapsed="false">
      <c r="A726" s="2" t="n">
        <v>725</v>
      </c>
      <c r="B726" s="4" t="n">
        <v>44511</v>
      </c>
      <c r="C726" s="5" t="n">
        <v>0.833333333333333</v>
      </c>
      <c r="D726" s="2" t="s">
        <v>520</v>
      </c>
      <c r="E726" s="2" t="s">
        <v>521</v>
      </c>
      <c r="F726" s="2" t="s">
        <v>384</v>
      </c>
      <c r="G726" s="2" t="s">
        <v>385</v>
      </c>
      <c r="H726" s="2" t="s">
        <v>390</v>
      </c>
      <c r="I726" s="2" t="n">
        <v>2021</v>
      </c>
      <c r="J726" s="2" t="s">
        <v>456</v>
      </c>
      <c r="K726" s="2" t="n">
        <v>62</v>
      </c>
      <c r="L726" s="0" t="str">
        <f aca="false">VLOOKUP(K726,Залы!A:E,5,0)</f>
        <v>Алмаз Синема Азовский</v>
      </c>
    </row>
    <row r="727" customFormat="false" ht="15.75" hidden="true" customHeight="true" outlineLevel="0" collapsed="false">
      <c r="A727" s="2" t="n">
        <v>726</v>
      </c>
      <c r="B727" s="4" t="n">
        <v>44491</v>
      </c>
      <c r="C727" s="5" t="n">
        <v>0.666666666666667</v>
      </c>
      <c r="D727" s="2" t="s">
        <v>485</v>
      </c>
      <c r="E727" s="2" t="s">
        <v>486</v>
      </c>
      <c r="F727" s="2" t="s">
        <v>384</v>
      </c>
      <c r="G727" s="2" t="s">
        <v>385</v>
      </c>
      <c r="H727" s="2" t="s">
        <v>386</v>
      </c>
      <c r="I727" s="2" t="n">
        <v>1988</v>
      </c>
      <c r="J727" s="2" t="s">
        <v>399</v>
      </c>
      <c r="K727" s="2" t="n">
        <v>73</v>
      </c>
      <c r="L727" s="0" t="str">
        <f aca="false">VLOOKUP(K727,Залы!A:E,5,0)</f>
        <v>Релизпарк Зеленоград</v>
      </c>
    </row>
    <row r="728" customFormat="false" ht="15.75" hidden="true" customHeight="true" outlineLevel="0" collapsed="false">
      <c r="A728" s="2" t="n">
        <v>727</v>
      </c>
      <c r="B728" s="4" t="n">
        <v>44457</v>
      </c>
      <c r="C728" s="5" t="n">
        <v>0.5</v>
      </c>
      <c r="D728" s="2" t="s">
        <v>457</v>
      </c>
      <c r="E728" s="2" t="s">
        <v>458</v>
      </c>
      <c r="F728" s="2" t="s">
        <v>384</v>
      </c>
      <c r="G728" s="2" t="s">
        <v>385</v>
      </c>
      <c r="H728" s="2" t="s">
        <v>390</v>
      </c>
      <c r="I728" s="2" t="n">
        <v>2021</v>
      </c>
      <c r="J728" s="2" t="s">
        <v>387</v>
      </c>
      <c r="K728" s="2" t="n">
        <v>23</v>
      </c>
      <c r="L728" s="0" t="str">
        <f aca="false">VLOOKUP(K728,Залы!A:E,5,0)</f>
        <v>ГУМ Кинозал</v>
      </c>
    </row>
    <row r="729" customFormat="false" ht="15.75" hidden="true" customHeight="true" outlineLevel="0" collapsed="false">
      <c r="A729" s="2" t="n">
        <v>728</v>
      </c>
      <c r="B729" s="4" t="n">
        <v>44452</v>
      </c>
      <c r="C729" s="5" t="n">
        <v>0.75</v>
      </c>
      <c r="D729" s="2" t="s">
        <v>404</v>
      </c>
      <c r="E729" s="2" t="s">
        <v>396</v>
      </c>
      <c r="F729" s="2" t="s">
        <v>384</v>
      </c>
      <c r="G729" s="2" t="s">
        <v>385</v>
      </c>
      <c r="H729" s="2" t="s">
        <v>386</v>
      </c>
      <c r="I729" s="2" t="n">
        <v>1970</v>
      </c>
      <c r="J729" s="2" t="s">
        <v>399</v>
      </c>
      <c r="K729" s="2" t="n">
        <v>6</v>
      </c>
      <c r="L729" s="0" t="str">
        <f aca="false">VLOOKUP(K729,Залы!A:E,5,0)</f>
        <v>Бумеранг на Варшавской</v>
      </c>
    </row>
    <row r="730" customFormat="false" ht="15.75" hidden="true" customHeight="true" outlineLevel="0" collapsed="false">
      <c r="A730" s="2" t="n">
        <v>729</v>
      </c>
      <c r="B730" s="4" t="n">
        <v>44480</v>
      </c>
      <c r="C730" s="5" t="n">
        <v>0.583333333333333</v>
      </c>
      <c r="D730" s="2" t="s">
        <v>482</v>
      </c>
      <c r="E730" s="2" t="s">
        <v>396</v>
      </c>
      <c r="F730" s="2" t="s">
        <v>384</v>
      </c>
      <c r="G730" s="2" t="s">
        <v>385</v>
      </c>
      <c r="H730" s="2" t="s">
        <v>397</v>
      </c>
      <c r="I730" s="2" t="n">
        <v>1985</v>
      </c>
      <c r="J730" s="2" t="s">
        <v>399</v>
      </c>
      <c r="K730" s="2" t="n">
        <v>31</v>
      </c>
      <c r="L730" s="0" t="str">
        <f aca="false">VLOOKUP(K730,Залы!A:E,5,0)</f>
        <v>Пять звёзд на Павелецкой</v>
      </c>
    </row>
    <row r="731" customFormat="false" ht="15.75" hidden="true" customHeight="true" outlineLevel="0" collapsed="false">
      <c r="A731" s="2" t="n">
        <v>730</v>
      </c>
      <c r="B731" s="4" t="n">
        <v>44447</v>
      </c>
      <c r="C731" s="5" t="n">
        <v>0.5</v>
      </c>
      <c r="D731" s="2" t="s">
        <v>472</v>
      </c>
      <c r="E731" s="2" t="s">
        <v>473</v>
      </c>
      <c r="F731" s="2" t="s">
        <v>384</v>
      </c>
      <c r="G731" s="2" t="s">
        <v>385</v>
      </c>
      <c r="H731" s="2" t="s">
        <v>390</v>
      </c>
      <c r="I731" s="2" t="n">
        <v>2021</v>
      </c>
      <c r="J731" s="2" t="s">
        <v>474</v>
      </c>
      <c r="K731" s="2" t="n">
        <v>111</v>
      </c>
      <c r="L731" s="0" t="str">
        <f aca="false">VLOOKUP(K731,Залы!A:E,5,0)</f>
        <v>Люксор Гудзон</v>
      </c>
    </row>
    <row r="732" customFormat="false" ht="15.75" hidden="true" customHeight="true" outlineLevel="0" collapsed="false">
      <c r="A732" s="2" t="n">
        <v>731</v>
      </c>
      <c r="B732" s="4" t="n">
        <v>44482</v>
      </c>
      <c r="C732" s="5" t="n">
        <v>0.666666666666667</v>
      </c>
      <c r="D732" s="2" t="s">
        <v>483</v>
      </c>
      <c r="E732" s="2" t="s">
        <v>484</v>
      </c>
      <c r="F732" s="2" t="s">
        <v>393</v>
      </c>
      <c r="G732" s="2" t="s">
        <v>385</v>
      </c>
      <c r="H732" s="2" t="s">
        <v>397</v>
      </c>
      <c r="I732" s="2" t="n">
        <v>2021</v>
      </c>
      <c r="J732" s="2" t="s">
        <v>387</v>
      </c>
      <c r="K732" s="2" t="n">
        <v>169</v>
      </c>
      <c r="L732" s="0" t="str">
        <f aca="false">VLOOKUP(K732,Залы!A:E,5,0)</f>
        <v>Ладога</v>
      </c>
    </row>
    <row r="733" customFormat="false" ht="15.75" hidden="true" customHeight="true" outlineLevel="0" collapsed="false">
      <c r="A733" s="2" t="n">
        <v>732</v>
      </c>
      <c r="B733" s="4" t="n">
        <v>44464</v>
      </c>
      <c r="C733" s="5" t="n">
        <v>0.75</v>
      </c>
      <c r="D733" s="2" t="s">
        <v>477</v>
      </c>
      <c r="E733" s="2" t="s">
        <v>478</v>
      </c>
      <c r="F733" s="2" t="s">
        <v>384</v>
      </c>
      <c r="G733" s="2" t="s">
        <v>420</v>
      </c>
      <c r="H733" s="2" t="s">
        <v>397</v>
      </c>
      <c r="I733" s="2" t="n">
        <v>2021</v>
      </c>
      <c r="J733" s="2" t="s">
        <v>479</v>
      </c>
      <c r="K733" s="2" t="n">
        <v>158</v>
      </c>
      <c r="L733" s="0" t="str">
        <f aca="false">VLOOKUP(K733,Залы!A:E,5,0)</f>
        <v>Каро Фильм Южное Бутово</v>
      </c>
    </row>
    <row r="734" customFormat="false" ht="15.75" hidden="true" customHeight="true" outlineLevel="0" collapsed="false">
      <c r="A734" s="2" t="n">
        <v>733</v>
      </c>
      <c r="B734" s="4" t="n">
        <v>44471</v>
      </c>
      <c r="C734" s="5" t="n">
        <v>0.333333333333333</v>
      </c>
      <c r="D734" s="2" t="s">
        <v>446</v>
      </c>
      <c r="E734" s="2" t="s">
        <v>447</v>
      </c>
      <c r="F734" s="2" t="s">
        <v>393</v>
      </c>
      <c r="G734" s="2" t="s">
        <v>394</v>
      </c>
      <c r="H734" s="2" t="s">
        <v>397</v>
      </c>
      <c r="I734" s="2" t="n">
        <v>2021</v>
      </c>
      <c r="J734" s="2" t="s">
        <v>387</v>
      </c>
      <c r="K734" s="2" t="n">
        <v>4</v>
      </c>
      <c r="L734" s="0" t="str">
        <f aca="false">VLOOKUP(K734,Залы!A:E,5,0)</f>
        <v>Москино Тула</v>
      </c>
    </row>
    <row r="735" customFormat="false" ht="15.75" hidden="true" customHeight="true" outlineLevel="0" collapsed="false">
      <c r="A735" s="2" t="n">
        <v>734</v>
      </c>
      <c r="B735" s="4" t="n">
        <v>44454</v>
      </c>
      <c r="C735" s="5" t="n">
        <v>0.666666666666667</v>
      </c>
      <c r="D735" s="2" t="s">
        <v>402</v>
      </c>
      <c r="E735" s="2" t="s">
        <v>403</v>
      </c>
      <c r="F735" s="2" t="s">
        <v>393</v>
      </c>
      <c r="G735" s="2" t="s">
        <v>385</v>
      </c>
      <c r="H735" s="2" t="s">
        <v>390</v>
      </c>
      <c r="I735" s="2" t="n">
        <v>2021</v>
      </c>
      <c r="J735" s="2" t="s">
        <v>387</v>
      </c>
      <c r="K735" s="2" t="n">
        <v>94</v>
      </c>
      <c r="L735" s="0" t="str">
        <f aca="false">VLOOKUP(K735,Залы!A:E,5,0)</f>
        <v>Победа</v>
      </c>
    </row>
    <row r="736" customFormat="false" ht="15.75" hidden="true" customHeight="true" outlineLevel="0" collapsed="false">
      <c r="A736" s="2" t="n">
        <v>735</v>
      </c>
      <c r="B736" s="4" t="n">
        <v>44528</v>
      </c>
      <c r="C736" s="5" t="n">
        <v>0.75</v>
      </c>
      <c r="D736" s="2" t="s">
        <v>516</v>
      </c>
      <c r="E736" s="2" t="s">
        <v>517</v>
      </c>
      <c r="F736" s="2" t="s">
        <v>393</v>
      </c>
      <c r="G736" s="2" t="s">
        <v>385</v>
      </c>
      <c r="H736" s="2" t="s">
        <v>390</v>
      </c>
      <c r="I736" s="2" t="n">
        <v>2021</v>
      </c>
      <c r="J736" s="2" t="s">
        <v>387</v>
      </c>
      <c r="K736" s="2" t="n">
        <v>184</v>
      </c>
      <c r="L736" s="0" t="str">
        <f aca="false">VLOOKUP(K736,Залы!A:E,5,0)</f>
        <v>Пять звёзд на Павелецкой</v>
      </c>
    </row>
    <row r="737" customFormat="false" ht="15.75" hidden="false" customHeight="true" outlineLevel="0" collapsed="false">
      <c r="A737" s="2" t="n">
        <v>356</v>
      </c>
      <c r="B737" s="4" t="n">
        <v>44477</v>
      </c>
      <c r="C737" s="5" t="n">
        <v>0.75</v>
      </c>
      <c r="D737" s="2" t="s">
        <v>468</v>
      </c>
      <c r="E737" s="2" t="s">
        <v>469</v>
      </c>
      <c r="F737" s="2" t="s">
        <v>384</v>
      </c>
      <c r="G737" s="2" t="s">
        <v>420</v>
      </c>
      <c r="H737" s="2" t="s">
        <v>397</v>
      </c>
      <c r="I737" s="2" t="n">
        <v>2015</v>
      </c>
      <c r="J737" s="2" t="s">
        <v>470</v>
      </c>
      <c r="K737" s="2" t="n">
        <v>109</v>
      </c>
      <c r="L737" s="0" t="str">
        <f aca="false">VLOOKUP(K737,Залы!A:E,5,0)</f>
        <v>Октябрь</v>
      </c>
    </row>
    <row r="738" customFormat="false" ht="15.75" hidden="true" customHeight="true" outlineLevel="0" collapsed="false">
      <c r="A738" s="2" t="n">
        <v>737</v>
      </c>
      <c r="B738" s="4" t="n">
        <v>44457</v>
      </c>
      <c r="C738" s="5" t="n">
        <v>0.333333333333333</v>
      </c>
      <c r="D738" s="2" t="s">
        <v>459</v>
      </c>
      <c r="E738" s="2" t="s">
        <v>460</v>
      </c>
      <c r="F738" s="2" t="s">
        <v>393</v>
      </c>
      <c r="G738" s="2" t="s">
        <v>385</v>
      </c>
      <c r="H738" s="2" t="s">
        <v>390</v>
      </c>
      <c r="I738" s="2" t="n">
        <v>2021</v>
      </c>
      <c r="J738" s="2" t="s">
        <v>387</v>
      </c>
      <c r="K738" s="2" t="n">
        <v>129</v>
      </c>
      <c r="L738" s="0" t="str">
        <f aca="false">VLOOKUP(K738,Залы!A:E,5,0)</f>
        <v>Москино Тула</v>
      </c>
    </row>
    <row r="739" customFormat="false" ht="15.75" hidden="true" customHeight="true" outlineLevel="0" collapsed="false">
      <c r="A739" s="2" t="n">
        <v>738</v>
      </c>
      <c r="B739" s="4" t="n">
        <v>44441</v>
      </c>
      <c r="C739" s="5" t="n">
        <v>0.833333333333333</v>
      </c>
      <c r="D739" s="2" t="s">
        <v>450</v>
      </c>
      <c r="E739" s="2" t="s">
        <v>451</v>
      </c>
      <c r="F739" s="2" t="s">
        <v>393</v>
      </c>
      <c r="G739" s="2" t="s">
        <v>394</v>
      </c>
      <c r="H739" s="2" t="s">
        <v>386</v>
      </c>
      <c r="I739" s="2" t="n">
        <v>2021</v>
      </c>
      <c r="J739" s="2" t="s">
        <v>387</v>
      </c>
      <c r="K739" s="2" t="n">
        <v>181</v>
      </c>
      <c r="L739" s="0" t="str">
        <f aca="false">VLOOKUP(K739,Залы!A:E,5,0)</f>
        <v>Синема Стар Принц Плаза</v>
      </c>
    </row>
    <row r="740" customFormat="false" ht="15.75" hidden="true" customHeight="true" outlineLevel="0" collapsed="false">
      <c r="A740" s="2" t="n">
        <v>739</v>
      </c>
      <c r="B740" s="4" t="n">
        <v>44483</v>
      </c>
      <c r="C740" s="5" t="n">
        <v>0.5</v>
      </c>
      <c r="D740" s="2" t="s">
        <v>534</v>
      </c>
      <c r="E740" s="2" t="s">
        <v>535</v>
      </c>
      <c r="F740" s="2" t="s">
        <v>384</v>
      </c>
      <c r="G740" s="2" t="s">
        <v>385</v>
      </c>
      <c r="H740" s="2" t="s">
        <v>386</v>
      </c>
      <c r="I740" s="2" t="n">
        <v>2020</v>
      </c>
      <c r="J740" s="2" t="s">
        <v>387</v>
      </c>
      <c r="K740" s="2" t="n">
        <v>198</v>
      </c>
      <c r="L740" s="0" t="str">
        <f aca="false">VLOOKUP(K740,Залы!A:E,5,0)</f>
        <v>Каро Фильм Атриум</v>
      </c>
    </row>
    <row r="741" customFormat="false" ht="15.75" hidden="true" customHeight="true" outlineLevel="0" collapsed="false">
      <c r="A741" s="2" t="n">
        <v>740</v>
      </c>
      <c r="B741" s="4" t="n">
        <v>44506</v>
      </c>
      <c r="C741" s="5" t="n">
        <v>0.583333333333333</v>
      </c>
      <c r="D741" s="2" t="s">
        <v>425</v>
      </c>
      <c r="E741" s="2" t="s">
        <v>426</v>
      </c>
      <c r="F741" s="2" t="s">
        <v>384</v>
      </c>
      <c r="G741" s="2" t="s">
        <v>385</v>
      </c>
      <c r="H741" s="2" t="s">
        <v>386</v>
      </c>
      <c r="I741" s="2" t="n">
        <v>2021</v>
      </c>
      <c r="J741" s="2" t="s">
        <v>387</v>
      </c>
      <c r="K741" s="2" t="n">
        <v>26</v>
      </c>
      <c r="L741" s="0" t="str">
        <f aca="false">VLOOKUP(K741,Залы!A:E,5,0)</f>
        <v>Москино Сатурн</v>
      </c>
    </row>
    <row r="742" customFormat="false" ht="15.75" hidden="true" customHeight="true" outlineLevel="0" collapsed="false">
      <c r="A742" s="2" t="n">
        <v>741</v>
      </c>
      <c r="B742" s="4" t="n">
        <v>44510</v>
      </c>
      <c r="C742" s="5" t="n">
        <v>0.75</v>
      </c>
      <c r="D742" s="2" t="s">
        <v>412</v>
      </c>
      <c r="E742" s="2" t="s">
        <v>413</v>
      </c>
      <c r="F742" s="2" t="s">
        <v>414</v>
      </c>
      <c r="G742" s="2" t="s">
        <v>394</v>
      </c>
      <c r="H742" s="2" t="s">
        <v>386</v>
      </c>
      <c r="I742" s="2" t="n">
        <v>2021</v>
      </c>
      <c r="J742" s="2" t="s">
        <v>387</v>
      </c>
      <c r="K742" s="2" t="n">
        <v>149</v>
      </c>
      <c r="L742" s="0" t="str">
        <f aca="false">VLOOKUP(K742,Залы!A:E,5,0)</f>
        <v>Люксор Весна</v>
      </c>
    </row>
    <row r="743" customFormat="false" ht="15.75" hidden="true" customHeight="true" outlineLevel="0" collapsed="false">
      <c r="A743" s="2" t="n">
        <v>742</v>
      </c>
      <c r="B743" s="4" t="n">
        <v>44528</v>
      </c>
      <c r="C743" s="5" t="n">
        <v>0.833333333333333</v>
      </c>
      <c r="D743" s="2" t="s">
        <v>405</v>
      </c>
      <c r="E743" s="2" t="s">
        <v>406</v>
      </c>
      <c r="F743" s="2" t="s">
        <v>384</v>
      </c>
      <c r="G743" s="2" t="s">
        <v>385</v>
      </c>
      <c r="H743" s="2" t="s">
        <v>390</v>
      </c>
      <c r="I743" s="2" t="n">
        <v>2021</v>
      </c>
      <c r="J743" s="2" t="s">
        <v>387</v>
      </c>
      <c r="K743" s="2" t="n">
        <v>151</v>
      </c>
      <c r="L743" s="0" t="str">
        <f aca="false">VLOOKUP(K743,Залы!A:E,5,0)</f>
        <v>Синема Стар Принц Плаза</v>
      </c>
    </row>
    <row r="744" customFormat="false" ht="15.75" hidden="true" customHeight="true" outlineLevel="0" collapsed="false">
      <c r="A744" s="2" t="n">
        <v>743</v>
      </c>
      <c r="B744" s="4" t="n">
        <v>44468</v>
      </c>
      <c r="C744" s="5" t="n">
        <v>0.833333333333333</v>
      </c>
      <c r="D744" s="2" t="s">
        <v>412</v>
      </c>
      <c r="E744" s="2" t="s">
        <v>413</v>
      </c>
      <c r="F744" s="2" t="s">
        <v>414</v>
      </c>
      <c r="G744" s="2" t="s">
        <v>394</v>
      </c>
      <c r="H744" s="2" t="s">
        <v>386</v>
      </c>
      <c r="I744" s="2" t="n">
        <v>2021</v>
      </c>
      <c r="J744" s="2" t="s">
        <v>387</v>
      </c>
      <c r="K744" s="2" t="n">
        <v>202</v>
      </c>
      <c r="L744" s="0" t="str">
        <f aca="false">VLOOKUP(K744,Залы!A:E,5,0)</f>
        <v>Люксор Весна</v>
      </c>
    </row>
    <row r="745" customFormat="false" ht="15.75" hidden="true" customHeight="true" outlineLevel="0" collapsed="false">
      <c r="A745" s="2" t="n">
        <v>744</v>
      </c>
      <c r="B745" s="4" t="n">
        <v>44487</v>
      </c>
      <c r="C745" s="5" t="n">
        <v>0.416666666666667</v>
      </c>
      <c r="D745" s="2" t="s">
        <v>395</v>
      </c>
      <c r="E745" s="2" t="s">
        <v>396</v>
      </c>
      <c r="F745" s="2" t="s">
        <v>384</v>
      </c>
      <c r="G745" s="2" t="s">
        <v>385</v>
      </c>
      <c r="H745" s="2" t="s">
        <v>397</v>
      </c>
      <c r="I745" s="2" t="s">
        <v>398</v>
      </c>
      <c r="J745" s="2" t="s">
        <v>399</v>
      </c>
      <c r="K745" s="2" t="n">
        <v>4</v>
      </c>
      <c r="L745" s="0" t="str">
        <f aca="false">VLOOKUP(K745,Залы!A:E,5,0)</f>
        <v>Москино Тула</v>
      </c>
    </row>
    <row r="746" customFormat="false" ht="15.75" hidden="true" customHeight="true" outlineLevel="0" collapsed="false">
      <c r="A746" s="2" t="n">
        <v>745</v>
      </c>
      <c r="B746" s="4" t="n">
        <v>44528</v>
      </c>
      <c r="C746" s="5" t="n">
        <v>0.833333333333333</v>
      </c>
      <c r="D746" s="2" t="s">
        <v>466</v>
      </c>
      <c r="E746" s="2" t="s">
        <v>467</v>
      </c>
      <c r="F746" s="2" t="s">
        <v>393</v>
      </c>
      <c r="G746" s="2" t="s">
        <v>420</v>
      </c>
      <c r="H746" s="2" t="s">
        <v>397</v>
      </c>
      <c r="I746" s="2" t="n">
        <v>2021</v>
      </c>
      <c r="J746" s="2" t="s">
        <v>387</v>
      </c>
      <c r="K746" s="2" t="n">
        <v>146</v>
      </c>
      <c r="L746" s="0" t="str">
        <f aca="false">VLOOKUP(K746,Залы!A:E,5,0)</f>
        <v>Балтика</v>
      </c>
    </row>
    <row r="747" customFormat="false" ht="15.75" hidden="true" customHeight="true" outlineLevel="0" collapsed="false">
      <c r="A747" s="2" t="n">
        <v>746</v>
      </c>
      <c r="B747" s="4" t="n">
        <v>44478</v>
      </c>
      <c r="C747" s="5" t="n">
        <v>0.5</v>
      </c>
      <c r="D747" s="2" t="s">
        <v>404</v>
      </c>
      <c r="E747" s="2" t="s">
        <v>396</v>
      </c>
      <c r="F747" s="2" t="s">
        <v>384</v>
      </c>
      <c r="G747" s="2" t="s">
        <v>385</v>
      </c>
      <c r="H747" s="2" t="s">
        <v>386</v>
      </c>
      <c r="I747" s="2" t="n">
        <v>1970</v>
      </c>
      <c r="J747" s="2" t="s">
        <v>399</v>
      </c>
      <c r="K747" s="2" t="n">
        <v>169</v>
      </c>
      <c r="L747" s="0" t="str">
        <f aca="false">VLOOKUP(K747,Залы!A:E,5,0)</f>
        <v>Ладога</v>
      </c>
    </row>
    <row r="748" customFormat="false" ht="15.75" hidden="true" customHeight="true" outlineLevel="0" collapsed="false">
      <c r="A748" s="2" t="n">
        <v>747</v>
      </c>
      <c r="B748" s="4" t="n">
        <v>44465</v>
      </c>
      <c r="C748" s="5" t="n">
        <v>0.333333333333333</v>
      </c>
      <c r="D748" s="2" t="s">
        <v>531</v>
      </c>
      <c r="E748" s="2" t="s">
        <v>532</v>
      </c>
      <c r="F748" s="2" t="s">
        <v>393</v>
      </c>
      <c r="G748" s="2" t="s">
        <v>385</v>
      </c>
      <c r="H748" s="2" t="s">
        <v>390</v>
      </c>
      <c r="I748" s="2" t="n">
        <v>2020</v>
      </c>
      <c r="J748" s="2" t="s">
        <v>387</v>
      </c>
      <c r="K748" s="2" t="n">
        <v>81</v>
      </c>
      <c r="L748" s="0" t="str">
        <f aca="false">VLOOKUP(K748,Залы!A:E,5,0)</f>
        <v>Октябрь</v>
      </c>
    </row>
    <row r="749" customFormat="false" ht="15.75" hidden="true" customHeight="true" outlineLevel="0" collapsed="false">
      <c r="A749" s="2" t="n">
        <v>748</v>
      </c>
      <c r="B749" s="4" t="n">
        <v>44505</v>
      </c>
      <c r="C749" s="5" t="n">
        <v>0.833333333333333</v>
      </c>
      <c r="D749" s="2" t="s">
        <v>483</v>
      </c>
      <c r="E749" s="2" t="s">
        <v>484</v>
      </c>
      <c r="F749" s="2" t="s">
        <v>393</v>
      </c>
      <c r="G749" s="2" t="s">
        <v>385</v>
      </c>
      <c r="H749" s="2" t="s">
        <v>397</v>
      </c>
      <c r="I749" s="2" t="n">
        <v>2021</v>
      </c>
      <c r="J749" s="2" t="s">
        <v>387</v>
      </c>
      <c r="K749" s="2" t="n">
        <v>82</v>
      </c>
      <c r="L749" s="0" t="str">
        <f aca="false">VLOOKUP(K749,Залы!A:E,5,0)</f>
        <v>Каро Фильм Севастопольский</v>
      </c>
    </row>
    <row r="750" customFormat="false" ht="15.75" hidden="true" customHeight="true" outlineLevel="0" collapsed="false">
      <c r="A750" s="2" t="n">
        <v>749</v>
      </c>
      <c r="B750" s="4" t="n">
        <v>44460</v>
      </c>
      <c r="C750" s="5" t="n">
        <v>0.833333333333333</v>
      </c>
      <c r="D750" s="2" t="s">
        <v>446</v>
      </c>
      <c r="E750" s="2" t="s">
        <v>447</v>
      </c>
      <c r="F750" s="2" t="s">
        <v>393</v>
      </c>
      <c r="G750" s="2" t="s">
        <v>394</v>
      </c>
      <c r="H750" s="2" t="s">
        <v>397</v>
      </c>
      <c r="I750" s="2" t="n">
        <v>2021</v>
      </c>
      <c r="J750" s="2" t="s">
        <v>387</v>
      </c>
      <c r="K750" s="2" t="n">
        <v>15</v>
      </c>
      <c r="L750" s="0" t="str">
        <f aca="false">VLOOKUP(K750,Залы!A:E,5,0)</f>
        <v>Каро Фильм Южное Бутово</v>
      </c>
    </row>
    <row r="751" customFormat="false" ht="15.75" hidden="true" customHeight="true" outlineLevel="0" collapsed="false">
      <c r="A751" s="2" t="n">
        <v>750</v>
      </c>
      <c r="B751" s="4" t="n">
        <v>44480</v>
      </c>
      <c r="C751" s="5" t="n">
        <v>0.916666666666667</v>
      </c>
      <c r="D751" s="2" t="s">
        <v>488</v>
      </c>
      <c r="E751" s="2" t="s">
        <v>489</v>
      </c>
      <c r="F751" s="2" t="s">
        <v>393</v>
      </c>
      <c r="G751" s="2" t="s">
        <v>385</v>
      </c>
      <c r="H751" s="2" t="s">
        <v>390</v>
      </c>
      <c r="I751" s="2" t="n">
        <v>2013</v>
      </c>
      <c r="J751" s="2" t="s">
        <v>490</v>
      </c>
      <c r="K751" s="2" t="n">
        <v>112</v>
      </c>
      <c r="L751" s="0" t="str">
        <f aca="false">VLOOKUP(K751,Залы!A:E,5,0)</f>
        <v>Москино Искра</v>
      </c>
    </row>
    <row r="752" customFormat="false" ht="15.75" hidden="true" customHeight="true" outlineLevel="0" collapsed="false">
      <c r="A752" s="2" t="n">
        <v>751</v>
      </c>
      <c r="B752" s="4" t="n">
        <v>44528</v>
      </c>
      <c r="C752" s="5" t="n">
        <v>0.333333333333333</v>
      </c>
      <c r="D752" s="2" t="s">
        <v>499</v>
      </c>
      <c r="E752" s="2" t="s">
        <v>396</v>
      </c>
      <c r="F752" s="2" t="s">
        <v>384</v>
      </c>
      <c r="G752" s="2" t="s">
        <v>385</v>
      </c>
      <c r="H752" s="2" t="s">
        <v>386</v>
      </c>
      <c r="I752" s="2" t="n">
        <v>1957</v>
      </c>
      <c r="J752" s="2" t="s">
        <v>399</v>
      </c>
      <c r="K752" s="2" t="n">
        <v>27</v>
      </c>
      <c r="L752" s="0" t="str">
        <f aca="false">VLOOKUP(K752,Залы!A:E,5,0)</f>
        <v>Каро Фильм Sky 17</v>
      </c>
    </row>
    <row r="753" customFormat="false" ht="15.75" hidden="true" customHeight="true" outlineLevel="0" collapsed="false">
      <c r="A753" s="2" t="n">
        <v>752</v>
      </c>
      <c r="B753" s="4" t="n">
        <v>44462</v>
      </c>
      <c r="C753" s="5" t="n">
        <v>0.833333333333333</v>
      </c>
      <c r="D753" s="2" t="s">
        <v>475</v>
      </c>
      <c r="E753" s="2" t="s">
        <v>476</v>
      </c>
      <c r="F753" s="2" t="s">
        <v>393</v>
      </c>
      <c r="G753" s="2" t="s">
        <v>434</v>
      </c>
      <c r="H753" s="2" t="s">
        <v>397</v>
      </c>
      <c r="I753" s="2" t="n">
        <v>2013</v>
      </c>
      <c r="J753" s="2" t="s">
        <v>387</v>
      </c>
      <c r="K753" s="2" t="n">
        <v>138</v>
      </c>
      <c r="L753" s="0" t="str">
        <f aca="false">VLOOKUP(K753,Залы!A:E,5,0)</f>
        <v>Москино Спутник</v>
      </c>
    </row>
    <row r="754" customFormat="false" ht="15.75" hidden="true" customHeight="true" outlineLevel="0" collapsed="false">
      <c r="A754" s="2" t="n">
        <v>753</v>
      </c>
      <c r="B754" s="4" t="n">
        <v>44507</v>
      </c>
      <c r="C754" s="5" t="n">
        <v>0.416666666666667</v>
      </c>
      <c r="D754" s="2" t="s">
        <v>415</v>
      </c>
      <c r="E754" s="2" t="s">
        <v>396</v>
      </c>
      <c r="F754" s="2" t="s">
        <v>384</v>
      </c>
      <c r="G754" s="2" t="s">
        <v>385</v>
      </c>
      <c r="H754" s="2" t="s">
        <v>386</v>
      </c>
      <c r="I754" s="2" t="n">
        <v>1962</v>
      </c>
      <c r="J754" s="2" t="s">
        <v>399</v>
      </c>
      <c r="K754" s="2" t="n">
        <v>36</v>
      </c>
      <c r="L754" s="0" t="str">
        <f aca="false">VLOOKUP(K754,Залы!A:E,5,0)</f>
        <v>Каро Фильм Sky 17</v>
      </c>
    </row>
    <row r="755" customFormat="false" ht="15.75" hidden="true" customHeight="true" outlineLevel="0" collapsed="false">
      <c r="A755" s="2" t="n">
        <v>754</v>
      </c>
      <c r="B755" s="4" t="n">
        <v>44484</v>
      </c>
      <c r="C755" s="5" t="n">
        <v>0.833333333333333</v>
      </c>
      <c r="D755" s="2" t="s">
        <v>538</v>
      </c>
      <c r="E755" s="2" t="s">
        <v>539</v>
      </c>
      <c r="F755" s="2" t="s">
        <v>393</v>
      </c>
      <c r="G755" s="2" t="s">
        <v>394</v>
      </c>
      <c r="H755" s="2" t="s">
        <v>386</v>
      </c>
      <c r="I755" s="2" t="n">
        <v>2021</v>
      </c>
      <c r="J755" s="2" t="s">
        <v>387</v>
      </c>
      <c r="K755" s="2" t="n">
        <v>214</v>
      </c>
      <c r="L755" s="0" t="str">
        <f aca="false">VLOOKUP(K755,Залы!A:E,5,0)</f>
        <v>Балтика</v>
      </c>
    </row>
    <row r="756" customFormat="false" ht="15.75" hidden="true" customHeight="true" outlineLevel="0" collapsed="false">
      <c r="A756" s="2" t="n">
        <v>755</v>
      </c>
      <c r="B756" s="4" t="n">
        <v>44459</v>
      </c>
      <c r="C756" s="5" t="n">
        <v>0.416666666666667</v>
      </c>
      <c r="D756" s="2" t="s">
        <v>508</v>
      </c>
      <c r="E756" s="2" t="s">
        <v>396</v>
      </c>
      <c r="F756" s="2" t="s">
        <v>384</v>
      </c>
      <c r="G756" s="2" t="s">
        <v>385</v>
      </c>
      <c r="H756" s="2" t="s">
        <v>386</v>
      </c>
      <c r="I756" s="2" t="n">
        <v>1969</v>
      </c>
      <c r="J756" s="2" t="s">
        <v>399</v>
      </c>
      <c r="K756" s="2" t="n">
        <v>199</v>
      </c>
      <c r="L756" s="0" t="str">
        <f aca="false">VLOOKUP(K756,Залы!A:E,5,0)</f>
        <v>Иллюзион</v>
      </c>
    </row>
    <row r="757" customFormat="false" ht="15.75" hidden="true" customHeight="true" outlineLevel="0" collapsed="false">
      <c r="A757" s="2" t="n">
        <v>756</v>
      </c>
      <c r="B757" s="4" t="n">
        <v>44522</v>
      </c>
      <c r="C757" s="5" t="n">
        <v>0.416666666666667</v>
      </c>
      <c r="D757" s="2" t="s">
        <v>416</v>
      </c>
      <c r="E757" s="2" t="s">
        <v>417</v>
      </c>
      <c r="F757" s="2" t="s">
        <v>384</v>
      </c>
      <c r="G757" s="2" t="s">
        <v>394</v>
      </c>
      <c r="H757" s="2" t="s">
        <v>390</v>
      </c>
      <c r="I757" s="2" t="n">
        <v>2021</v>
      </c>
      <c r="J757" s="2" t="s">
        <v>387</v>
      </c>
      <c r="K757" s="2" t="n">
        <v>178</v>
      </c>
      <c r="L757" s="0" t="str">
        <f aca="false">VLOOKUP(K757,Залы!A:E,5,0)</f>
        <v>Пять звёзд на Новокузнецкой</v>
      </c>
    </row>
    <row r="758" customFormat="false" ht="15.75" hidden="true" customHeight="true" outlineLevel="0" collapsed="false">
      <c r="A758" s="2" t="n">
        <v>757</v>
      </c>
      <c r="B758" s="4" t="n">
        <v>44517</v>
      </c>
      <c r="C758" s="5" t="n">
        <v>0.916666666666667</v>
      </c>
      <c r="D758" s="2" t="s">
        <v>441</v>
      </c>
      <c r="E758" s="2" t="s">
        <v>392</v>
      </c>
      <c r="F758" s="2" t="s">
        <v>393</v>
      </c>
      <c r="G758" s="2" t="s">
        <v>394</v>
      </c>
      <c r="H758" s="2" t="s">
        <v>421</v>
      </c>
      <c r="I758" s="2" t="n">
        <v>2021</v>
      </c>
      <c r="J758" s="2" t="s">
        <v>387</v>
      </c>
      <c r="K758" s="2" t="n">
        <v>131</v>
      </c>
      <c r="L758" s="0" t="str">
        <f aca="false">VLOOKUP(K758,Залы!A:E,5,0)</f>
        <v>Москино Тула</v>
      </c>
    </row>
    <row r="759" customFormat="false" ht="15.75" hidden="true" customHeight="true" outlineLevel="0" collapsed="false">
      <c r="A759" s="2" t="n">
        <v>758</v>
      </c>
      <c r="B759" s="4" t="n">
        <v>44442</v>
      </c>
      <c r="C759" s="5" t="n">
        <v>0.333333333333333</v>
      </c>
      <c r="D759" s="2" t="s">
        <v>391</v>
      </c>
      <c r="E759" s="2" t="s">
        <v>392</v>
      </c>
      <c r="F759" s="2" t="s">
        <v>393</v>
      </c>
      <c r="G759" s="2" t="s">
        <v>394</v>
      </c>
      <c r="H759" s="2" t="s">
        <v>386</v>
      </c>
      <c r="I759" s="2" t="n">
        <v>2021</v>
      </c>
      <c r="J759" s="2" t="s">
        <v>387</v>
      </c>
      <c r="K759" s="2" t="n">
        <v>161</v>
      </c>
      <c r="L759" s="0" t="str">
        <f aca="false">VLOOKUP(K759,Залы!A:E,5,0)</f>
        <v>Времена года</v>
      </c>
    </row>
    <row r="760" customFormat="false" ht="15.75" hidden="true" customHeight="true" outlineLevel="0" collapsed="false">
      <c r="A760" s="2" t="n">
        <v>759</v>
      </c>
      <c r="B760" s="4" t="n">
        <v>44445</v>
      </c>
      <c r="C760" s="5" t="n">
        <v>0.666666666666667</v>
      </c>
      <c r="D760" s="2" t="s">
        <v>482</v>
      </c>
      <c r="E760" s="2" t="s">
        <v>396</v>
      </c>
      <c r="F760" s="2" t="s">
        <v>384</v>
      </c>
      <c r="G760" s="2" t="s">
        <v>385</v>
      </c>
      <c r="H760" s="2" t="s">
        <v>397</v>
      </c>
      <c r="I760" s="2" t="n">
        <v>1985</v>
      </c>
      <c r="J760" s="2" t="s">
        <v>399</v>
      </c>
      <c r="K760" s="2" t="n">
        <v>32</v>
      </c>
      <c r="L760" s="0" t="str">
        <f aca="false">VLOOKUP(K760,Залы!A:E,5,0)</f>
        <v>Времена года</v>
      </c>
    </row>
    <row r="761" customFormat="false" ht="15.75" hidden="true" customHeight="true" outlineLevel="0" collapsed="false">
      <c r="A761" s="2" t="n">
        <v>760</v>
      </c>
      <c r="B761" s="4" t="n">
        <v>44484</v>
      </c>
      <c r="C761" s="5" t="n">
        <v>0.666666666666667</v>
      </c>
      <c r="D761" s="2" t="s">
        <v>409</v>
      </c>
      <c r="E761" s="2" t="s">
        <v>396</v>
      </c>
      <c r="F761" s="2" t="s">
        <v>384</v>
      </c>
      <c r="G761" s="2" t="s">
        <v>385</v>
      </c>
      <c r="H761" s="2" t="s">
        <v>386</v>
      </c>
      <c r="I761" s="2" t="n">
        <v>1963</v>
      </c>
      <c r="J761" s="2" t="s">
        <v>399</v>
      </c>
      <c r="K761" s="2" t="n">
        <v>50</v>
      </c>
      <c r="L761" s="0" t="str">
        <f aca="false">VLOOKUP(K761,Залы!A:E,5,0)</f>
        <v>Каро Фильм Sky 17</v>
      </c>
    </row>
    <row r="762" customFormat="false" ht="15.75" hidden="true" customHeight="true" outlineLevel="0" collapsed="false">
      <c r="A762" s="2" t="n">
        <v>761</v>
      </c>
      <c r="B762" s="4" t="n">
        <v>44489</v>
      </c>
      <c r="C762" s="5" t="n">
        <v>0.583333333333333</v>
      </c>
      <c r="D762" s="2" t="s">
        <v>400</v>
      </c>
      <c r="E762" s="2" t="s">
        <v>401</v>
      </c>
      <c r="F762" s="2" t="s">
        <v>393</v>
      </c>
      <c r="G762" s="2" t="s">
        <v>385</v>
      </c>
      <c r="H762" s="2" t="s">
        <v>386</v>
      </c>
      <c r="I762" s="2" t="n">
        <v>2021</v>
      </c>
      <c r="J762" s="2" t="s">
        <v>387</v>
      </c>
      <c r="K762" s="2" t="n">
        <v>118</v>
      </c>
      <c r="L762" s="0" t="str">
        <f aca="false">VLOOKUP(K762,Залы!A:E,5,0)</f>
        <v>Каро Фильм Севастопольский</v>
      </c>
    </row>
    <row r="763" customFormat="false" ht="15.75" hidden="true" customHeight="true" outlineLevel="0" collapsed="false">
      <c r="A763" s="2" t="n">
        <v>762</v>
      </c>
      <c r="B763" s="4" t="n">
        <v>44445</v>
      </c>
      <c r="C763" s="5" t="n">
        <v>0.416666666666667</v>
      </c>
      <c r="D763" s="2" t="s">
        <v>500</v>
      </c>
      <c r="E763" s="2" t="s">
        <v>501</v>
      </c>
      <c r="F763" s="2" t="s">
        <v>393</v>
      </c>
      <c r="G763" s="2" t="s">
        <v>394</v>
      </c>
      <c r="H763" s="2" t="s">
        <v>397</v>
      </c>
      <c r="I763" s="2" t="n">
        <v>2021</v>
      </c>
      <c r="J763" s="2" t="s">
        <v>387</v>
      </c>
      <c r="K763" s="2" t="n">
        <v>61</v>
      </c>
      <c r="L763" s="0" t="str">
        <f aca="false">VLOOKUP(K763,Залы!A:E,5,0)</f>
        <v>Синема Стар Принц Плаза</v>
      </c>
    </row>
    <row r="764" customFormat="false" ht="15.75" hidden="true" customHeight="true" outlineLevel="0" collapsed="false">
      <c r="A764" s="2" t="n">
        <v>763</v>
      </c>
      <c r="B764" s="4" t="n">
        <v>44450</v>
      </c>
      <c r="C764" s="5" t="n">
        <v>0.833333333333333</v>
      </c>
      <c r="D764" s="2" t="s">
        <v>508</v>
      </c>
      <c r="E764" s="2" t="s">
        <v>396</v>
      </c>
      <c r="F764" s="2" t="s">
        <v>384</v>
      </c>
      <c r="G764" s="2" t="s">
        <v>385</v>
      </c>
      <c r="H764" s="2" t="s">
        <v>386</v>
      </c>
      <c r="I764" s="2" t="n">
        <v>1969</v>
      </c>
      <c r="J764" s="2" t="s">
        <v>399</v>
      </c>
      <c r="K764" s="2" t="n">
        <v>212</v>
      </c>
      <c r="L764" s="0" t="str">
        <f aca="false">VLOOKUP(K764,Залы!A:E,5,0)</f>
        <v>Каро Фильм Sky 17</v>
      </c>
    </row>
    <row r="765" customFormat="false" ht="15.75" hidden="true" customHeight="true" outlineLevel="0" collapsed="false">
      <c r="A765" s="2" t="n">
        <v>764</v>
      </c>
      <c r="B765" s="4" t="n">
        <v>44455</v>
      </c>
      <c r="C765" s="5" t="n">
        <v>0.5</v>
      </c>
      <c r="D765" s="2" t="s">
        <v>509</v>
      </c>
      <c r="E765" s="2" t="s">
        <v>510</v>
      </c>
      <c r="F765" s="2" t="s">
        <v>393</v>
      </c>
      <c r="G765" s="2" t="s">
        <v>385</v>
      </c>
      <c r="H765" s="2" t="s">
        <v>390</v>
      </c>
      <c r="I765" s="2" t="n">
        <v>2021</v>
      </c>
      <c r="J765" s="2" t="s">
        <v>456</v>
      </c>
      <c r="K765" s="2" t="n">
        <v>152</v>
      </c>
      <c r="L765" s="0" t="str">
        <f aca="false">VLOOKUP(K765,Залы!A:E,5,0)</f>
        <v>Каро Фильм Южное Бутово</v>
      </c>
    </row>
    <row r="766" customFormat="false" ht="15.75" hidden="true" customHeight="true" outlineLevel="0" collapsed="false">
      <c r="A766" s="2" t="n">
        <v>765</v>
      </c>
      <c r="B766" s="4" t="n">
        <v>44446</v>
      </c>
      <c r="C766" s="5" t="n">
        <v>0.583333333333333</v>
      </c>
      <c r="D766" s="2" t="s">
        <v>416</v>
      </c>
      <c r="E766" s="2" t="s">
        <v>417</v>
      </c>
      <c r="F766" s="2" t="s">
        <v>384</v>
      </c>
      <c r="G766" s="2" t="s">
        <v>394</v>
      </c>
      <c r="H766" s="2" t="s">
        <v>390</v>
      </c>
      <c r="I766" s="2" t="n">
        <v>2021</v>
      </c>
      <c r="J766" s="2" t="s">
        <v>387</v>
      </c>
      <c r="K766" s="2" t="n">
        <v>105</v>
      </c>
      <c r="L766" s="0" t="str">
        <f aca="false">VLOOKUP(K766,Залы!A:E,5,0)</f>
        <v>Каро Фильм на Вернадского</v>
      </c>
    </row>
    <row r="767" customFormat="false" ht="15.75" hidden="true" customHeight="true" outlineLevel="0" collapsed="false">
      <c r="A767" s="2" t="n">
        <v>766</v>
      </c>
      <c r="B767" s="4" t="n">
        <v>44445</v>
      </c>
      <c r="C767" s="5" t="n">
        <v>0.916666666666667</v>
      </c>
      <c r="D767" s="2" t="s">
        <v>461</v>
      </c>
      <c r="E767" s="2" t="s">
        <v>462</v>
      </c>
      <c r="F767" s="2" t="s">
        <v>393</v>
      </c>
      <c r="G767" s="2" t="s">
        <v>385</v>
      </c>
      <c r="H767" s="2" t="s">
        <v>390</v>
      </c>
      <c r="I767" s="2" t="n">
        <v>2020</v>
      </c>
      <c r="J767" s="2" t="s">
        <v>387</v>
      </c>
      <c r="K767" s="2" t="n">
        <v>136</v>
      </c>
      <c r="L767" s="0" t="str">
        <f aca="false">VLOOKUP(K767,Залы!A:E,5,0)</f>
        <v>Каро Фильм Тёплый Стан</v>
      </c>
    </row>
    <row r="768" customFormat="false" ht="15.75" hidden="true" customHeight="true" outlineLevel="0" collapsed="false">
      <c r="A768" s="2" t="n">
        <v>767</v>
      </c>
      <c r="B768" s="4" t="n">
        <v>44486</v>
      </c>
      <c r="C768" s="5" t="n">
        <v>0.916666666666667</v>
      </c>
      <c r="D768" s="2" t="s">
        <v>488</v>
      </c>
      <c r="E768" s="2" t="s">
        <v>489</v>
      </c>
      <c r="F768" s="2" t="s">
        <v>393</v>
      </c>
      <c r="G768" s="2" t="s">
        <v>385</v>
      </c>
      <c r="H768" s="2" t="s">
        <v>390</v>
      </c>
      <c r="I768" s="2" t="n">
        <v>2013</v>
      </c>
      <c r="J768" s="2" t="s">
        <v>490</v>
      </c>
      <c r="K768" s="2" t="n">
        <v>102</v>
      </c>
      <c r="L768" s="0" t="str">
        <f aca="false">VLOOKUP(K768,Залы!A:E,5,0)</f>
        <v>Горизонт</v>
      </c>
    </row>
    <row r="769" customFormat="false" ht="15.75" hidden="true" customHeight="true" outlineLevel="0" collapsed="false">
      <c r="A769" s="2" t="n">
        <v>768</v>
      </c>
      <c r="B769" s="4" t="n">
        <v>44468</v>
      </c>
      <c r="C769" s="5" t="n">
        <v>0.916666666666667</v>
      </c>
      <c r="D769" s="2" t="s">
        <v>500</v>
      </c>
      <c r="E769" s="2" t="s">
        <v>501</v>
      </c>
      <c r="F769" s="2" t="s">
        <v>393</v>
      </c>
      <c r="G769" s="2" t="s">
        <v>394</v>
      </c>
      <c r="H769" s="2" t="s">
        <v>397</v>
      </c>
      <c r="I769" s="2" t="n">
        <v>2021</v>
      </c>
      <c r="J769" s="2" t="s">
        <v>387</v>
      </c>
      <c r="K769" s="2" t="n">
        <v>206</v>
      </c>
      <c r="L769" s="0" t="str">
        <f aca="false">VLOOKUP(K769,Залы!A:E,5,0)</f>
        <v>Каро Фильм Атриум</v>
      </c>
    </row>
    <row r="770" customFormat="false" ht="15.75" hidden="true" customHeight="true" outlineLevel="0" collapsed="false">
      <c r="A770" s="2" t="n">
        <v>769</v>
      </c>
      <c r="B770" s="4" t="n">
        <v>44521</v>
      </c>
      <c r="C770" s="5" t="n">
        <v>0.75</v>
      </c>
      <c r="D770" s="2" t="s">
        <v>480</v>
      </c>
      <c r="E770" s="2" t="s">
        <v>481</v>
      </c>
      <c r="F770" s="2" t="s">
        <v>393</v>
      </c>
      <c r="G770" s="2" t="s">
        <v>394</v>
      </c>
      <c r="H770" s="2" t="s">
        <v>386</v>
      </c>
      <c r="I770" s="2" t="n">
        <v>2021</v>
      </c>
      <c r="J770" s="2" t="s">
        <v>387</v>
      </c>
      <c r="K770" s="2" t="n">
        <v>1</v>
      </c>
      <c r="L770" s="0" t="str">
        <f aca="false">VLOOKUP(K770,Залы!A:E,5,0)</f>
        <v>Каро Фильм Щука</v>
      </c>
    </row>
    <row r="771" customFormat="false" ht="15.75" hidden="false" customHeight="true" outlineLevel="0" collapsed="false">
      <c r="A771" s="2" t="n">
        <v>568</v>
      </c>
      <c r="B771" s="4" t="n">
        <v>44474</v>
      </c>
      <c r="C771" s="5" t="n">
        <v>0.5</v>
      </c>
      <c r="D771" s="2" t="s">
        <v>459</v>
      </c>
      <c r="E771" s="2" t="s">
        <v>460</v>
      </c>
      <c r="F771" s="2" t="s">
        <v>393</v>
      </c>
      <c r="G771" s="2" t="s">
        <v>385</v>
      </c>
      <c r="H771" s="2" t="s">
        <v>390</v>
      </c>
      <c r="I771" s="2" t="n">
        <v>2021</v>
      </c>
      <c r="J771" s="2" t="s">
        <v>387</v>
      </c>
      <c r="K771" s="2" t="n">
        <v>109</v>
      </c>
      <c r="L771" s="0" t="str">
        <f aca="false">VLOOKUP(K771,Залы!A:E,5,0)</f>
        <v>Октябрь</v>
      </c>
    </row>
    <row r="772" customFormat="false" ht="15.75" hidden="true" customHeight="true" outlineLevel="0" collapsed="false">
      <c r="A772" s="2" t="n">
        <v>771</v>
      </c>
      <c r="B772" s="4" t="n">
        <v>44514</v>
      </c>
      <c r="C772" s="5" t="n">
        <v>0.5</v>
      </c>
      <c r="D772" s="2" t="s">
        <v>435</v>
      </c>
      <c r="E772" s="2" t="s">
        <v>436</v>
      </c>
      <c r="F772" s="2" t="s">
        <v>393</v>
      </c>
      <c r="G772" s="2" t="s">
        <v>385</v>
      </c>
      <c r="H772" s="2" t="s">
        <v>386</v>
      </c>
      <c r="I772" s="2" t="n">
        <v>2021</v>
      </c>
      <c r="J772" s="2" t="s">
        <v>387</v>
      </c>
      <c r="K772" s="2" t="n">
        <v>11</v>
      </c>
      <c r="L772" s="0" t="str">
        <f aca="false">VLOOKUP(K772,Залы!A:E,5,0)</f>
        <v>Балтика</v>
      </c>
    </row>
    <row r="773" customFormat="false" ht="15.75" hidden="true" customHeight="true" outlineLevel="0" collapsed="false">
      <c r="A773" s="2" t="n">
        <v>772</v>
      </c>
      <c r="B773" s="4" t="n">
        <v>44497</v>
      </c>
      <c r="C773" s="5" t="n">
        <v>0.583333333333333</v>
      </c>
      <c r="D773" s="2" t="s">
        <v>452</v>
      </c>
      <c r="E773" s="2" t="s">
        <v>453</v>
      </c>
      <c r="F773" s="2" t="s">
        <v>384</v>
      </c>
      <c r="G773" s="2" t="s">
        <v>385</v>
      </c>
      <c r="H773" s="2" t="s">
        <v>386</v>
      </c>
      <c r="I773" s="2" t="n">
        <v>2021</v>
      </c>
      <c r="J773" s="2" t="s">
        <v>387</v>
      </c>
      <c r="K773" s="2" t="n">
        <v>19</v>
      </c>
      <c r="L773" s="0" t="str">
        <f aca="false">VLOOKUP(K773,Залы!A:E,5,0)</f>
        <v>Каро Фильм Атриум</v>
      </c>
    </row>
    <row r="774" customFormat="false" ht="15.75" hidden="true" customHeight="true" outlineLevel="0" collapsed="false">
      <c r="A774" s="2" t="n">
        <v>773</v>
      </c>
      <c r="B774" s="4" t="n">
        <v>44445</v>
      </c>
      <c r="C774" s="5" t="n">
        <v>0.75</v>
      </c>
      <c r="D774" s="2" t="s">
        <v>409</v>
      </c>
      <c r="E774" s="2" t="s">
        <v>396</v>
      </c>
      <c r="F774" s="2" t="s">
        <v>384</v>
      </c>
      <c r="G774" s="2" t="s">
        <v>385</v>
      </c>
      <c r="H774" s="2" t="s">
        <v>386</v>
      </c>
      <c r="I774" s="2" t="n">
        <v>1963</v>
      </c>
      <c r="J774" s="2" t="s">
        <v>399</v>
      </c>
      <c r="K774" s="2" t="n">
        <v>53</v>
      </c>
      <c r="L774" s="0" t="str">
        <f aca="false">VLOOKUP(K774,Залы!A:E,5,0)</f>
        <v>Каро Фильм Иридиум</v>
      </c>
    </row>
    <row r="775" customFormat="false" ht="15.75" hidden="true" customHeight="true" outlineLevel="0" collapsed="false">
      <c r="A775" s="2" t="n">
        <v>774</v>
      </c>
      <c r="B775" s="4" t="n">
        <v>44524</v>
      </c>
      <c r="C775" s="5" t="n">
        <v>0.833333333333333</v>
      </c>
      <c r="D775" s="2" t="s">
        <v>509</v>
      </c>
      <c r="E775" s="2" t="s">
        <v>510</v>
      </c>
      <c r="F775" s="2" t="s">
        <v>393</v>
      </c>
      <c r="G775" s="2" t="s">
        <v>385</v>
      </c>
      <c r="H775" s="2" t="s">
        <v>390</v>
      </c>
      <c r="I775" s="2" t="n">
        <v>2021</v>
      </c>
      <c r="J775" s="2" t="s">
        <v>456</v>
      </c>
      <c r="K775" s="2" t="n">
        <v>133</v>
      </c>
      <c r="L775" s="0" t="str">
        <f aca="false">VLOOKUP(K775,Залы!A:E,5,0)</f>
        <v>ГУМ Кинозал</v>
      </c>
    </row>
    <row r="776" customFormat="false" ht="15.75" hidden="true" customHeight="true" outlineLevel="0" collapsed="false">
      <c r="A776" s="2" t="n">
        <v>775</v>
      </c>
      <c r="B776" s="4" t="n">
        <v>44441</v>
      </c>
      <c r="C776" s="5" t="n">
        <v>0.75</v>
      </c>
      <c r="D776" s="2" t="s">
        <v>506</v>
      </c>
      <c r="E776" s="2" t="s">
        <v>507</v>
      </c>
      <c r="F776" s="2" t="s">
        <v>393</v>
      </c>
      <c r="G776" s="2" t="s">
        <v>385</v>
      </c>
      <c r="H776" s="2" t="s">
        <v>390</v>
      </c>
      <c r="I776" s="2" t="n">
        <v>2021</v>
      </c>
      <c r="J776" s="2" t="s">
        <v>387</v>
      </c>
      <c r="K776" s="2" t="n">
        <v>43</v>
      </c>
      <c r="L776" s="0" t="str">
        <f aca="false">VLOOKUP(K776,Залы!A:E,5,0)</f>
        <v>Каро Фильм Севастопольский</v>
      </c>
    </row>
    <row r="777" customFormat="false" ht="15.75" hidden="true" customHeight="true" outlineLevel="0" collapsed="false">
      <c r="A777" s="2" t="n">
        <v>776</v>
      </c>
      <c r="B777" s="4" t="n">
        <v>44452</v>
      </c>
      <c r="C777" s="5" t="n">
        <v>0.916666666666667</v>
      </c>
      <c r="D777" s="2" t="s">
        <v>388</v>
      </c>
      <c r="E777" s="2" t="s">
        <v>389</v>
      </c>
      <c r="F777" s="2" t="s">
        <v>384</v>
      </c>
      <c r="G777" s="2" t="s">
        <v>385</v>
      </c>
      <c r="H777" s="2" t="s">
        <v>390</v>
      </c>
      <c r="I777" s="2" t="n">
        <v>2021</v>
      </c>
      <c r="J777" s="2" t="s">
        <v>387</v>
      </c>
      <c r="K777" s="2" t="n">
        <v>59</v>
      </c>
      <c r="L777" s="0" t="str">
        <f aca="false">VLOOKUP(K777,Залы!A:E,5,0)</f>
        <v>Времена года</v>
      </c>
    </row>
    <row r="778" customFormat="false" ht="15.75" hidden="true" customHeight="true" outlineLevel="0" collapsed="false">
      <c r="A778" s="2" t="n">
        <v>777</v>
      </c>
      <c r="B778" s="4" t="n">
        <v>44457</v>
      </c>
      <c r="C778" s="5" t="n">
        <v>0.583333333333333</v>
      </c>
      <c r="D778" s="2" t="s">
        <v>466</v>
      </c>
      <c r="E778" s="2" t="s">
        <v>467</v>
      </c>
      <c r="F778" s="2" t="s">
        <v>393</v>
      </c>
      <c r="G778" s="2" t="s">
        <v>420</v>
      </c>
      <c r="H778" s="2" t="s">
        <v>397</v>
      </c>
      <c r="I778" s="2" t="n">
        <v>2021</v>
      </c>
      <c r="J778" s="2" t="s">
        <v>387</v>
      </c>
      <c r="K778" s="2" t="n">
        <v>102</v>
      </c>
      <c r="L778" s="0" t="str">
        <f aca="false">VLOOKUP(K778,Залы!A:E,5,0)</f>
        <v>Горизонт</v>
      </c>
    </row>
    <row r="779" customFormat="false" ht="15.75" hidden="true" customHeight="true" outlineLevel="0" collapsed="false">
      <c r="A779" s="2" t="n">
        <v>778</v>
      </c>
      <c r="B779" s="4" t="n">
        <v>44473</v>
      </c>
      <c r="C779" s="5" t="n">
        <v>0.5</v>
      </c>
      <c r="D779" s="2" t="s">
        <v>522</v>
      </c>
      <c r="E779" s="2" t="s">
        <v>523</v>
      </c>
      <c r="F779" s="2" t="s">
        <v>393</v>
      </c>
      <c r="G779" s="2" t="s">
        <v>434</v>
      </c>
      <c r="H779" s="2" t="s">
        <v>397</v>
      </c>
      <c r="I779" s="2" t="n">
        <v>2019</v>
      </c>
      <c r="J779" s="2" t="s">
        <v>387</v>
      </c>
      <c r="K779" s="2" t="n">
        <v>100</v>
      </c>
      <c r="L779" s="0" t="str">
        <f aca="false">VLOOKUP(K779,Залы!A:E,5,0)</f>
        <v>Камень Каменный Камень</v>
      </c>
    </row>
    <row r="780" customFormat="false" ht="15.75" hidden="true" customHeight="true" outlineLevel="0" collapsed="false">
      <c r="A780" s="2" t="n">
        <v>779</v>
      </c>
      <c r="B780" s="4" t="n">
        <v>44488</v>
      </c>
      <c r="C780" s="5" t="n">
        <v>0.916666666666667</v>
      </c>
      <c r="D780" s="2" t="s">
        <v>435</v>
      </c>
      <c r="E780" s="2" t="s">
        <v>436</v>
      </c>
      <c r="F780" s="2" t="s">
        <v>393</v>
      </c>
      <c r="G780" s="2" t="s">
        <v>385</v>
      </c>
      <c r="H780" s="2" t="s">
        <v>386</v>
      </c>
      <c r="I780" s="2" t="n">
        <v>2021</v>
      </c>
      <c r="J780" s="2" t="s">
        <v>387</v>
      </c>
      <c r="K780" s="2" t="n">
        <v>95</v>
      </c>
      <c r="L780" s="0" t="str">
        <f aca="false">VLOOKUP(K780,Залы!A:E,5,0)</f>
        <v>Синема Стар Принц Плаза</v>
      </c>
    </row>
    <row r="781" customFormat="false" ht="15.75" hidden="false" customHeight="true" outlineLevel="0" collapsed="false">
      <c r="A781" s="2" t="n">
        <v>882</v>
      </c>
      <c r="B781" s="4" t="n">
        <v>44496</v>
      </c>
      <c r="C781" s="5" t="n">
        <v>0.916666666666667</v>
      </c>
      <c r="D781" s="2" t="s">
        <v>480</v>
      </c>
      <c r="E781" s="2" t="s">
        <v>481</v>
      </c>
      <c r="F781" s="2" t="s">
        <v>393</v>
      </c>
      <c r="G781" s="2" t="s">
        <v>394</v>
      </c>
      <c r="H781" s="2" t="s">
        <v>386</v>
      </c>
      <c r="I781" s="2" t="n">
        <v>2021</v>
      </c>
      <c r="J781" s="2" t="s">
        <v>387</v>
      </c>
      <c r="K781" s="2" t="n">
        <v>109</v>
      </c>
      <c r="L781" s="0" t="str">
        <f aca="false">VLOOKUP(K781,Залы!A:E,5,0)</f>
        <v>Октябрь</v>
      </c>
    </row>
    <row r="782" customFormat="false" ht="15.75" hidden="true" customHeight="true" outlineLevel="0" collapsed="false">
      <c r="A782" s="2" t="n">
        <v>781</v>
      </c>
      <c r="B782" s="4" t="n">
        <v>44445</v>
      </c>
      <c r="C782" s="5" t="n">
        <v>0.666666666666667</v>
      </c>
      <c r="D782" s="2" t="s">
        <v>382</v>
      </c>
      <c r="E782" s="2" t="s">
        <v>383</v>
      </c>
      <c r="F782" s="2" t="s">
        <v>384</v>
      </c>
      <c r="G782" s="2" t="s">
        <v>385</v>
      </c>
      <c r="H782" s="2" t="s">
        <v>386</v>
      </c>
      <c r="I782" s="2" t="n">
        <v>2021</v>
      </c>
      <c r="J782" s="2" t="s">
        <v>387</v>
      </c>
      <c r="K782" s="2" t="n">
        <v>186</v>
      </c>
      <c r="L782" s="0" t="str">
        <f aca="false">VLOOKUP(K782,Залы!A:E,5,0)</f>
        <v>Бульвар</v>
      </c>
    </row>
    <row r="783" customFormat="false" ht="15.75" hidden="true" customHeight="true" outlineLevel="0" collapsed="false">
      <c r="A783" s="2" t="n">
        <v>782</v>
      </c>
      <c r="B783" s="4" t="n">
        <v>44444</v>
      </c>
      <c r="C783" s="5" t="n">
        <v>0.75</v>
      </c>
      <c r="D783" s="2" t="s">
        <v>499</v>
      </c>
      <c r="E783" s="2" t="s">
        <v>396</v>
      </c>
      <c r="F783" s="2" t="s">
        <v>384</v>
      </c>
      <c r="G783" s="2" t="s">
        <v>385</v>
      </c>
      <c r="H783" s="2" t="s">
        <v>386</v>
      </c>
      <c r="I783" s="2" t="n">
        <v>1957</v>
      </c>
      <c r="J783" s="2" t="s">
        <v>399</v>
      </c>
      <c r="K783" s="2" t="n">
        <v>34</v>
      </c>
      <c r="L783" s="0" t="str">
        <f aca="false">VLOOKUP(K783,Залы!A:E,5,0)</f>
        <v>Nescafe-IMAX</v>
      </c>
    </row>
    <row r="784" customFormat="false" ht="15.75" hidden="true" customHeight="true" outlineLevel="0" collapsed="false">
      <c r="A784" s="2" t="n">
        <v>783</v>
      </c>
      <c r="B784" s="4" t="n">
        <v>44444</v>
      </c>
      <c r="C784" s="5" t="n">
        <v>0.916666666666667</v>
      </c>
      <c r="D784" s="2" t="s">
        <v>471</v>
      </c>
      <c r="E784" s="2" t="s">
        <v>396</v>
      </c>
      <c r="F784" s="2" t="s">
        <v>384</v>
      </c>
      <c r="G784" s="2" t="s">
        <v>385</v>
      </c>
      <c r="H784" s="2" t="s">
        <v>386</v>
      </c>
      <c r="I784" s="2" t="n">
        <v>1971</v>
      </c>
      <c r="J784" s="2" t="s">
        <v>399</v>
      </c>
      <c r="K784" s="2" t="n">
        <v>3</v>
      </c>
      <c r="L784" s="0" t="str">
        <f aca="false">VLOOKUP(K784,Залы!A:E,5,0)</f>
        <v>Ладога</v>
      </c>
    </row>
    <row r="785" customFormat="false" ht="15.75" hidden="true" customHeight="true" outlineLevel="0" collapsed="false">
      <c r="A785" s="2" t="n">
        <v>784</v>
      </c>
      <c r="B785" s="4" t="n">
        <v>44463</v>
      </c>
      <c r="C785" s="5" t="n">
        <v>0.833333333333333</v>
      </c>
      <c r="D785" s="2" t="s">
        <v>446</v>
      </c>
      <c r="E785" s="2" t="s">
        <v>447</v>
      </c>
      <c r="F785" s="2" t="s">
        <v>393</v>
      </c>
      <c r="G785" s="2" t="s">
        <v>394</v>
      </c>
      <c r="H785" s="2" t="s">
        <v>397</v>
      </c>
      <c r="I785" s="2" t="n">
        <v>2021</v>
      </c>
      <c r="J785" s="2" t="s">
        <v>387</v>
      </c>
      <c r="K785" s="2" t="n">
        <v>207</v>
      </c>
      <c r="L785" s="0" t="str">
        <f aca="false">VLOOKUP(K785,Залы!A:E,5,0)</f>
        <v>Пять звёзд на Новокузнецкой</v>
      </c>
    </row>
    <row r="786" customFormat="false" ht="15.75" hidden="true" customHeight="true" outlineLevel="0" collapsed="false">
      <c r="A786" s="2" t="n">
        <v>785</v>
      </c>
      <c r="B786" s="4" t="n">
        <v>44479</v>
      </c>
      <c r="C786" s="5" t="n">
        <v>0.416666666666667</v>
      </c>
      <c r="D786" s="2" t="s">
        <v>472</v>
      </c>
      <c r="E786" s="2" t="s">
        <v>473</v>
      </c>
      <c r="F786" s="2" t="s">
        <v>384</v>
      </c>
      <c r="G786" s="2" t="s">
        <v>385</v>
      </c>
      <c r="H786" s="2" t="s">
        <v>390</v>
      </c>
      <c r="I786" s="2" t="n">
        <v>2021</v>
      </c>
      <c r="J786" s="2" t="s">
        <v>474</v>
      </c>
      <c r="K786" s="2" t="n">
        <v>195</v>
      </c>
      <c r="L786" s="0" t="str">
        <f aca="false">VLOOKUP(K786,Залы!A:E,5,0)</f>
        <v>Каро Фильм Sky 17</v>
      </c>
    </row>
    <row r="787" customFormat="false" ht="15.75" hidden="true" customHeight="true" outlineLevel="0" collapsed="false">
      <c r="A787" s="2" t="n">
        <v>786</v>
      </c>
      <c r="B787" s="4" t="n">
        <v>44479</v>
      </c>
      <c r="C787" s="5" t="n">
        <v>0.333333333333333</v>
      </c>
      <c r="D787" s="2" t="s">
        <v>463</v>
      </c>
      <c r="E787" s="2" t="s">
        <v>396</v>
      </c>
      <c r="F787" s="2" t="s">
        <v>384</v>
      </c>
      <c r="G787" s="2" t="s">
        <v>385</v>
      </c>
      <c r="H787" s="2" t="s">
        <v>421</v>
      </c>
      <c r="I787" s="2" t="n">
        <v>1972</v>
      </c>
      <c r="J787" s="2" t="s">
        <v>399</v>
      </c>
      <c r="K787" s="2" t="n">
        <v>161</v>
      </c>
      <c r="L787" s="0" t="str">
        <f aca="false">VLOOKUP(K787,Залы!A:E,5,0)</f>
        <v>Времена года</v>
      </c>
    </row>
    <row r="788" customFormat="false" ht="15.75" hidden="true" customHeight="true" outlineLevel="0" collapsed="false">
      <c r="A788" s="2" t="n">
        <v>787</v>
      </c>
      <c r="B788" s="4" t="n">
        <v>44490</v>
      </c>
      <c r="C788" s="5" t="n">
        <v>0.833333333333333</v>
      </c>
      <c r="D788" s="2" t="s">
        <v>538</v>
      </c>
      <c r="E788" s="2" t="s">
        <v>539</v>
      </c>
      <c r="F788" s="2" t="s">
        <v>393</v>
      </c>
      <c r="G788" s="2" t="s">
        <v>394</v>
      </c>
      <c r="H788" s="2" t="s">
        <v>386</v>
      </c>
      <c r="I788" s="2" t="n">
        <v>2021</v>
      </c>
      <c r="J788" s="2" t="s">
        <v>387</v>
      </c>
      <c r="K788" s="2" t="n">
        <v>86</v>
      </c>
      <c r="L788" s="0" t="str">
        <f aca="false">VLOOKUP(K788,Залы!A:E,5,0)</f>
        <v>Пять звёзд на Новокузнецкой</v>
      </c>
    </row>
    <row r="789" customFormat="false" ht="15.75" hidden="true" customHeight="true" outlineLevel="0" collapsed="false">
      <c r="A789" s="2" t="n">
        <v>788</v>
      </c>
      <c r="B789" s="4" t="n">
        <v>44472</v>
      </c>
      <c r="C789" s="5" t="n">
        <v>0.416666666666667</v>
      </c>
      <c r="D789" s="2" t="s">
        <v>499</v>
      </c>
      <c r="E789" s="2" t="s">
        <v>396</v>
      </c>
      <c r="F789" s="2" t="s">
        <v>384</v>
      </c>
      <c r="G789" s="2" t="s">
        <v>385</v>
      </c>
      <c r="H789" s="2" t="s">
        <v>386</v>
      </c>
      <c r="I789" s="2" t="n">
        <v>1957</v>
      </c>
      <c r="J789" s="2" t="s">
        <v>399</v>
      </c>
      <c r="K789" s="2" t="n">
        <v>102</v>
      </c>
      <c r="L789" s="0" t="str">
        <f aca="false">VLOOKUP(K789,Залы!A:E,5,0)</f>
        <v>Горизонт</v>
      </c>
    </row>
    <row r="790" customFormat="false" ht="15.75" hidden="true" customHeight="true" outlineLevel="0" collapsed="false">
      <c r="A790" s="2" t="n">
        <v>789</v>
      </c>
      <c r="B790" s="4" t="n">
        <v>44471</v>
      </c>
      <c r="C790" s="5" t="n">
        <v>0.583333333333333</v>
      </c>
      <c r="D790" s="2" t="s">
        <v>524</v>
      </c>
      <c r="E790" s="2" t="s">
        <v>525</v>
      </c>
      <c r="F790" s="2" t="s">
        <v>384</v>
      </c>
      <c r="G790" s="2" t="s">
        <v>385</v>
      </c>
      <c r="H790" s="2" t="s">
        <v>390</v>
      </c>
      <c r="I790" s="2" t="n">
        <v>2021</v>
      </c>
      <c r="J790" s="2" t="s">
        <v>526</v>
      </c>
      <c r="K790" s="2" t="n">
        <v>3</v>
      </c>
      <c r="L790" s="0" t="str">
        <f aca="false">VLOOKUP(K790,Залы!A:E,5,0)</f>
        <v>Ладога</v>
      </c>
    </row>
    <row r="791" customFormat="false" ht="15.75" hidden="false" customHeight="true" outlineLevel="0" collapsed="false">
      <c r="A791" s="2" t="n">
        <v>275</v>
      </c>
      <c r="B791" s="4" t="n">
        <v>44484</v>
      </c>
      <c r="C791" s="5" t="n">
        <v>0.583333333333333</v>
      </c>
      <c r="D791" s="2" t="s">
        <v>491</v>
      </c>
      <c r="E791" s="2" t="s">
        <v>492</v>
      </c>
      <c r="F791" s="2" t="s">
        <v>393</v>
      </c>
      <c r="G791" s="2" t="s">
        <v>394</v>
      </c>
      <c r="H791" s="2" t="s">
        <v>386</v>
      </c>
      <c r="I791" s="2" t="n">
        <v>2021</v>
      </c>
      <c r="J791" s="2" t="s">
        <v>387</v>
      </c>
      <c r="K791" s="6" t="n">
        <v>114</v>
      </c>
      <c r="L791" s="0" t="str">
        <f aca="false">VLOOKUP(K791,Залы!A:E,5,0)</f>
        <v>Октябрь</v>
      </c>
    </row>
    <row r="792" customFormat="false" ht="15.75" hidden="true" customHeight="true" outlineLevel="0" collapsed="false">
      <c r="A792" s="2" t="n">
        <v>791</v>
      </c>
      <c r="B792" s="4" t="n">
        <v>44468</v>
      </c>
      <c r="C792" s="5" t="n">
        <v>0.833333333333333</v>
      </c>
      <c r="D792" s="2" t="s">
        <v>506</v>
      </c>
      <c r="E792" s="2" t="s">
        <v>507</v>
      </c>
      <c r="F792" s="2" t="s">
        <v>393</v>
      </c>
      <c r="G792" s="2" t="s">
        <v>385</v>
      </c>
      <c r="H792" s="2" t="s">
        <v>390</v>
      </c>
      <c r="I792" s="2" t="n">
        <v>2021</v>
      </c>
      <c r="J792" s="2" t="s">
        <v>387</v>
      </c>
      <c r="K792" s="6" t="n">
        <v>17</v>
      </c>
      <c r="L792" s="0" t="str">
        <f aca="false">VLOOKUP(K792,Залы!A:E,5,0)</f>
        <v>ГУМ Кинозал</v>
      </c>
    </row>
    <row r="793" customFormat="false" ht="15.75" hidden="true" customHeight="true" outlineLevel="0" collapsed="false">
      <c r="A793" s="2" t="n">
        <v>792</v>
      </c>
      <c r="B793" s="4" t="n">
        <v>44523</v>
      </c>
      <c r="C793" s="5" t="n">
        <v>0.666666666666667</v>
      </c>
      <c r="D793" s="2" t="s">
        <v>514</v>
      </c>
      <c r="E793" s="2" t="s">
        <v>515</v>
      </c>
      <c r="F793" s="2" t="s">
        <v>393</v>
      </c>
      <c r="G793" s="2" t="s">
        <v>385</v>
      </c>
      <c r="H793" s="2" t="s">
        <v>390</v>
      </c>
      <c r="I793" s="2" t="n">
        <v>2011</v>
      </c>
      <c r="J793" s="2" t="s">
        <v>456</v>
      </c>
      <c r="K793" s="6" t="n">
        <v>69</v>
      </c>
      <c r="L793" s="0" t="str">
        <f aca="false">VLOOKUP(K793,Залы!A:E,5,0)</f>
        <v>Синема Стар Принц Плаза</v>
      </c>
    </row>
    <row r="794" customFormat="false" ht="15.75" hidden="true" customHeight="true" outlineLevel="0" collapsed="false">
      <c r="A794" s="2" t="n">
        <v>793</v>
      </c>
      <c r="B794" s="4" t="n">
        <v>44502</v>
      </c>
      <c r="C794" s="5" t="n">
        <v>0.333333333333333</v>
      </c>
      <c r="D794" s="2" t="s">
        <v>452</v>
      </c>
      <c r="E794" s="2" t="s">
        <v>453</v>
      </c>
      <c r="F794" s="2" t="s">
        <v>384</v>
      </c>
      <c r="G794" s="2" t="s">
        <v>385</v>
      </c>
      <c r="H794" s="2" t="s">
        <v>386</v>
      </c>
      <c r="I794" s="2" t="n">
        <v>2021</v>
      </c>
      <c r="J794" s="2" t="s">
        <v>387</v>
      </c>
      <c r="K794" s="6" t="n">
        <v>171</v>
      </c>
      <c r="L794" s="0" t="str">
        <f aca="false">VLOOKUP(K794,Залы!A:E,5,0)</f>
        <v>Каро Фильм Иридиум</v>
      </c>
    </row>
    <row r="795" customFormat="false" ht="15.75" hidden="true" customHeight="true" outlineLevel="0" collapsed="false">
      <c r="A795" s="2" t="n">
        <v>794</v>
      </c>
      <c r="B795" s="4" t="n">
        <v>44474</v>
      </c>
      <c r="C795" s="5" t="n">
        <v>0.666666666666667</v>
      </c>
      <c r="D795" s="2" t="s">
        <v>446</v>
      </c>
      <c r="E795" s="2" t="s">
        <v>447</v>
      </c>
      <c r="F795" s="2" t="s">
        <v>393</v>
      </c>
      <c r="G795" s="2" t="s">
        <v>394</v>
      </c>
      <c r="H795" s="2" t="s">
        <v>397</v>
      </c>
      <c r="I795" s="2" t="n">
        <v>2021</v>
      </c>
      <c r="J795" s="2" t="s">
        <v>387</v>
      </c>
      <c r="K795" s="6" t="n">
        <v>152</v>
      </c>
      <c r="L795" s="0" t="str">
        <f aca="false">VLOOKUP(K795,Залы!A:E,5,0)</f>
        <v>Каро Фильм Южное Бутово</v>
      </c>
    </row>
    <row r="796" customFormat="false" ht="15.75" hidden="true" customHeight="true" outlineLevel="0" collapsed="false">
      <c r="A796" s="2" t="n">
        <v>795</v>
      </c>
      <c r="B796" s="4" t="n">
        <v>44519</v>
      </c>
      <c r="C796" s="5" t="n">
        <v>0.416666666666667</v>
      </c>
      <c r="D796" s="2" t="s">
        <v>509</v>
      </c>
      <c r="E796" s="2" t="s">
        <v>510</v>
      </c>
      <c r="F796" s="2" t="s">
        <v>393</v>
      </c>
      <c r="G796" s="2" t="s">
        <v>385</v>
      </c>
      <c r="H796" s="2" t="s">
        <v>390</v>
      </c>
      <c r="I796" s="2" t="n">
        <v>2021</v>
      </c>
      <c r="J796" s="2" t="s">
        <v>456</v>
      </c>
      <c r="K796" s="6" t="n">
        <v>36</v>
      </c>
      <c r="L796" s="0" t="str">
        <f aca="false">VLOOKUP(K796,Залы!A:E,5,0)</f>
        <v>Каро Фильм Sky 17</v>
      </c>
    </row>
    <row r="797" customFormat="false" ht="15.75" hidden="true" customHeight="true" outlineLevel="0" collapsed="false">
      <c r="A797" s="2" t="n">
        <v>796</v>
      </c>
      <c r="B797" s="4" t="n">
        <v>44512</v>
      </c>
      <c r="C797" s="5" t="n">
        <v>0.666666666666667</v>
      </c>
      <c r="D797" s="2" t="s">
        <v>534</v>
      </c>
      <c r="E797" s="2" t="s">
        <v>535</v>
      </c>
      <c r="F797" s="2" t="s">
        <v>384</v>
      </c>
      <c r="G797" s="2" t="s">
        <v>385</v>
      </c>
      <c r="H797" s="2" t="s">
        <v>386</v>
      </c>
      <c r="I797" s="2" t="n">
        <v>2020</v>
      </c>
      <c r="J797" s="2" t="s">
        <v>387</v>
      </c>
      <c r="K797" s="6" t="n">
        <v>126</v>
      </c>
      <c r="L797" s="0" t="str">
        <f aca="false">VLOOKUP(K797,Залы!A:E,5,0)</f>
        <v>Пять звёзд на Павелецкой</v>
      </c>
    </row>
    <row r="798" customFormat="false" ht="15.75" hidden="true" customHeight="true" outlineLevel="0" collapsed="false">
      <c r="A798" s="2" t="n">
        <v>797</v>
      </c>
      <c r="B798" s="4" t="n">
        <v>44496</v>
      </c>
      <c r="C798" s="5" t="n">
        <v>0.583333333333333</v>
      </c>
      <c r="D798" s="2" t="s">
        <v>435</v>
      </c>
      <c r="E798" s="2" t="s">
        <v>436</v>
      </c>
      <c r="F798" s="2" t="s">
        <v>393</v>
      </c>
      <c r="G798" s="2" t="s">
        <v>385</v>
      </c>
      <c r="H798" s="2" t="s">
        <v>386</v>
      </c>
      <c r="I798" s="2" t="n">
        <v>2021</v>
      </c>
      <c r="J798" s="2" t="s">
        <v>387</v>
      </c>
      <c r="K798" s="6" t="n">
        <v>196</v>
      </c>
      <c r="L798" s="0" t="str">
        <f aca="false">VLOOKUP(K798,Залы!A:E,5,0)</f>
        <v>Каро Фильм Иридиум</v>
      </c>
    </row>
    <row r="799" customFormat="false" ht="15.75" hidden="true" customHeight="true" outlineLevel="0" collapsed="false">
      <c r="A799" s="2" t="n">
        <v>798</v>
      </c>
      <c r="B799" s="4" t="n">
        <v>44460</v>
      </c>
      <c r="C799" s="5" t="n">
        <v>0.666666666666667</v>
      </c>
      <c r="D799" s="2" t="s">
        <v>516</v>
      </c>
      <c r="E799" s="2" t="s">
        <v>517</v>
      </c>
      <c r="F799" s="2" t="s">
        <v>393</v>
      </c>
      <c r="G799" s="2" t="s">
        <v>385</v>
      </c>
      <c r="H799" s="2" t="s">
        <v>390</v>
      </c>
      <c r="I799" s="2" t="n">
        <v>2021</v>
      </c>
      <c r="J799" s="2" t="s">
        <v>387</v>
      </c>
      <c r="K799" s="6" t="n">
        <v>173</v>
      </c>
      <c r="L799" s="0" t="str">
        <f aca="false">VLOOKUP(K799,Залы!A:E,5,0)</f>
        <v>Каро Саларис</v>
      </c>
    </row>
    <row r="800" customFormat="false" ht="15.75" hidden="true" customHeight="true" outlineLevel="0" collapsed="false">
      <c r="A800" s="2" t="n">
        <v>799</v>
      </c>
      <c r="B800" s="4" t="n">
        <v>44472</v>
      </c>
      <c r="C800" s="5" t="n">
        <v>0.333333333333333</v>
      </c>
      <c r="D800" s="2" t="s">
        <v>499</v>
      </c>
      <c r="E800" s="2" t="s">
        <v>396</v>
      </c>
      <c r="F800" s="2" t="s">
        <v>384</v>
      </c>
      <c r="G800" s="2" t="s">
        <v>385</v>
      </c>
      <c r="H800" s="2" t="s">
        <v>386</v>
      </c>
      <c r="I800" s="2" t="n">
        <v>1957</v>
      </c>
      <c r="J800" s="2" t="s">
        <v>399</v>
      </c>
      <c r="K800" s="6" t="n">
        <v>194</v>
      </c>
      <c r="L800" s="0" t="str">
        <f aca="false">VLOOKUP(K800,Залы!A:E,5,0)</f>
        <v>Каро Ангара</v>
      </c>
    </row>
    <row r="801" customFormat="false" ht="15.75" hidden="true" customHeight="true" outlineLevel="0" collapsed="false">
      <c r="A801" s="2" t="n">
        <v>800</v>
      </c>
      <c r="B801" s="4" t="n">
        <v>44447</v>
      </c>
      <c r="C801" s="5" t="n">
        <v>0.5</v>
      </c>
      <c r="D801" s="2" t="s">
        <v>446</v>
      </c>
      <c r="E801" s="2" t="s">
        <v>447</v>
      </c>
      <c r="F801" s="2" t="s">
        <v>393</v>
      </c>
      <c r="G801" s="2" t="s">
        <v>394</v>
      </c>
      <c r="H801" s="2" t="s">
        <v>397</v>
      </c>
      <c r="I801" s="2" t="n">
        <v>2021</v>
      </c>
      <c r="J801" s="2" t="s">
        <v>387</v>
      </c>
      <c r="K801" s="6" t="n">
        <v>181</v>
      </c>
      <c r="L801" s="0" t="str">
        <f aca="false">VLOOKUP(K801,Залы!A:E,5,0)</f>
        <v>Синема Стар Принц Плаза</v>
      </c>
    </row>
    <row r="802" customFormat="false" ht="15.75" hidden="true" customHeight="true" outlineLevel="0" collapsed="false">
      <c r="A802" s="2" t="n">
        <v>801</v>
      </c>
      <c r="B802" s="4" t="n">
        <v>44512</v>
      </c>
      <c r="C802" s="5" t="n">
        <v>0.916666666666667</v>
      </c>
      <c r="D802" s="2" t="s">
        <v>534</v>
      </c>
      <c r="E802" s="2" t="s">
        <v>535</v>
      </c>
      <c r="F802" s="2" t="s">
        <v>384</v>
      </c>
      <c r="G802" s="2" t="s">
        <v>385</v>
      </c>
      <c r="H802" s="2" t="s">
        <v>386</v>
      </c>
      <c r="I802" s="2" t="n">
        <v>2020</v>
      </c>
      <c r="J802" s="2" t="s">
        <v>387</v>
      </c>
      <c r="K802" s="6" t="n">
        <v>38</v>
      </c>
      <c r="L802" s="0" t="str">
        <f aca="false">VLOOKUP(K802,Залы!A:E,5,0)</f>
        <v>Пять звёзд на Павелецкой</v>
      </c>
    </row>
    <row r="803" customFormat="false" ht="15.75" hidden="true" customHeight="true" outlineLevel="0" collapsed="false">
      <c r="A803" s="2" t="n">
        <v>802</v>
      </c>
      <c r="B803" s="4" t="n">
        <v>44479</v>
      </c>
      <c r="C803" s="5" t="n">
        <v>0.5</v>
      </c>
      <c r="D803" s="2" t="s">
        <v>463</v>
      </c>
      <c r="E803" s="2" t="s">
        <v>396</v>
      </c>
      <c r="F803" s="2" t="s">
        <v>384</v>
      </c>
      <c r="G803" s="2" t="s">
        <v>385</v>
      </c>
      <c r="H803" s="2" t="s">
        <v>421</v>
      </c>
      <c r="I803" s="2" t="n">
        <v>1972</v>
      </c>
      <c r="J803" s="2" t="s">
        <v>399</v>
      </c>
      <c r="K803" s="6" t="n">
        <v>59</v>
      </c>
      <c r="L803" s="0" t="str">
        <f aca="false">VLOOKUP(K803,Залы!A:E,5,0)</f>
        <v>Времена года</v>
      </c>
    </row>
    <row r="804" customFormat="false" ht="15.75" hidden="true" customHeight="true" outlineLevel="0" collapsed="false">
      <c r="A804" s="2" t="n">
        <v>803</v>
      </c>
      <c r="B804" s="4" t="n">
        <v>44482</v>
      </c>
      <c r="C804" s="5" t="n">
        <v>0.583333333333333</v>
      </c>
      <c r="D804" s="2" t="s">
        <v>427</v>
      </c>
      <c r="E804" s="2" t="s">
        <v>428</v>
      </c>
      <c r="F804" s="2" t="s">
        <v>393</v>
      </c>
      <c r="G804" s="2" t="s">
        <v>385</v>
      </c>
      <c r="H804" s="2" t="s">
        <v>390</v>
      </c>
      <c r="I804" s="2" t="n">
        <v>2021</v>
      </c>
      <c r="J804" s="2" t="s">
        <v>387</v>
      </c>
      <c r="K804" s="6" t="n">
        <v>158</v>
      </c>
      <c r="L804" s="0" t="str">
        <f aca="false">VLOOKUP(K804,Залы!A:E,5,0)</f>
        <v>Каро Фильм Южное Бутово</v>
      </c>
    </row>
    <row r="805" customFormat="false" ht="15.75" hidden="true" customHeight="true" outlineLevel="0" collapsed="false">
      <c r="A805" s="2" t="n">
        <v>804</v>
      </c>
      <c r="B805" s="4" t="n">
        <v>44490</v>
      </c>
      <c r="C805" s="5" t="n">
        <v>0.416666666666667</v>
      </c>
      <c r="D805" s="2" t="s">
        <v>468</v>
      </c>
      <c r="E805" s="2" t="s">
        <v>469</v>
      </c>
      <c r="F805" s="2" t="s">
        <v>384</v>
      </c>
      <c r="G805" s="2" t="s">
        <v>420</v>
      </c>
      <c r="H805" s="2" t="s">
        <v>397</v>
      </c>
      <c r="I805" s="2" t="n">
        <v>2015</v>
      </c>
      <c r="J805" s="2" t="s">
        <v>470</v>
      </c>
      <c r="K805" s="6" t="n">
        <v>44</v>
      </c>
      <c r="L805" s="0" t="str">
        <f aca="false">VLOOKUP(K805,Залы!A:E,5,0)</f>
        <v>Каро Фильм Щука</v>
      </c>
    </row>
    <row r="806" customFormat="false" ht="15.75" hidden="true" customHeight="true" outlineLevel="0" collapsed="false">
      <c r="A806" s="2" t="n">
        <v>805</v>
      </c>
      <c r="B806" s="4" t="n">
        <v>44473</v>
      </c>
      <c r="C806" s="5" t="n">
        <v>0.916666666666667</v>
      </c>
      <c r="D806" s="2" t="s">
        <v>485</v>
      </c>
      <c r="E806" s="2" t="s">
        <v>486</v>
      </c>
      <c r="F806" s="2" t="s">
        <v>384</v>
      </c>
      <c r="G806" s="2" t="s">
        <v>385</v>
      </c>
      <c r="H806" s="2" t="s">
        <v>386</v>
      </c>
      <c r="I806" s="2" t="n">
        <v>1988</v>
      </c>
      <c r="J806" s="2" t="s">
        <v>399</v>
      </c>
      <c r="K806" s="6" t="n">
        <v>84</v>
      </c>
      <c r="L806" s="0" t="str">
        <f aca="false">VLOOKUP(K806,Залы!A:E,5,0)</f>
        <v>Каро Фильм Южное Бутово</v>
      </c>
    </row>
    <row r="807" customFormat="false" ht="15.75" hidden="true" customHeight="true" outlineLevel="0" collapsed="false">
      <c r="A807" s="2" t="n">
        <v>806</v>
      </c>
      <c r="B807" s="4" t="n">
        <v>44495</v>
      </c>
      <c r="C807" s="5" t="n">
        <v>0.583333333333333</v>
      </c>
      <c r="D807" s="2" t="s">
        <v>527</v>
      </c>
      <c r="E807" s="2" t="s">
        <v>528</v>
      </c>
      <c r="F807" s="2" t="s">
        <v>384</v>
      </c>
      <c r="G807" s="2" t="s">
        <v>385</v>
      </c>
      <c r="H807" s="2" t="s">
        <v>386</v>
      </c>
      <c r="I807" s="2" t="n">
        <v>2021</v>
      </c>
      <c r="J807" s="2" t="s">
        <v>387</v>
      </c>
      <c r="K807" s="6" t="n">
        <v>49</v>
      </c>
      <c r="L807" s="0" t="str">
        <f aca="false">VLOOKUP(K807,Залы!A:E,5,0)</f>
        <v>Камень Каменный Камень</v>
      </c>
    </row>
    <row r="808" customFormat="false" ht="15.75" hidden="true" customHeight="true" outlineLevel="0" collapsed="false">
      <c r="A808" s="2" t="n">
        <v>807</v>
      </c>
      <c r="B808" s="4" t="n">
        <v>44468</v>
      </c>
      <c r="C808" s="5" t="n">
        <v>0.583333333333333</v>
      </c>
      <c r="D808" s="2" t="s">
        <v>468</v>
      </c>
      <c r="E808" s="2" t="s">
        <v>469</v>
      </c>
      <c r="F808" s="2" t="s">
        <v>384</v>
      </c>
      <c r="G808" s="2" t="s">
        <v>420</v>
      </c>
      <c r="H808" s="2" t="s">
        <v>397</v>
      </c>
      <c r="I808" s="2" t="n">
        <v>2015</v>
      </c>
      <c r="J808" s="2" t="s">
        <v>470</v>
      </c>
      <c r="K808" s="6" t="n">
        <v>137</v>
      </c>
      <c r="L808" s="0" t="str">
        <f aca="false">VLOOKUP(K808,Залы!A:E,5,0)</f>
        <v>Каро Фильм на Вернадского</v>
      </c>
    </row>
    <row r="809" customFormat="false" ht="15.75" hidden="true" customHeight="true" outlineLevel="0" collapsed="false">
      <c r="A809" s="2" t="n">
        <v>808</v>
      </c>
      <c r="B809" s="4" t="n">
        <v>44482</v>
      </c>
      <c r="C809" s="5" t="n">
        <v>0.333333333333333</v>
      </c>
      <c r="D809" s="2" t="s">
        <v>425</v>
      </c>
      <c r="E809" s="2" t="s">
        <v>426</v>
      </c>
      <c r="F809" s="2" t="s">
        <v>384</v>
      </c>
      <c r="G809" s="2" t="s">
        <v>385</v>
      </c>
      <c r="H809" s="2" t="s">
        <v>386</v>
      </c>
      <c r="I809" s="2" t="n">
        <v>2021</v>
      </c>
      <c r="J809" s="2" t="s">
        <v>387</v>
      </c>
      <c r="K809" s="6" t="n">
        <v>36</v>
      </c>
      <c r="L809" s="0" t="str">
        <f aca="false">VLOOKUP(K809,Залы!A:E,5,0)</f>
        <v>Каро Фильм Sky 17</v>
      </c>
    </row>
    <row r="810" customFormat="false" ht="15.75" hidden="true" customHeight="true" outlineLevel="0" collapsed="false">
      <c r="A810" s="2" t="n">
        <v>809</v>
      </c>
      <c r="B810" s="4" t="n">
        <v>44512</v>
      </c>
      <c r="C810" s="5" t="n">
        <v>0.666666666666667</v>
      </c>
      <c r="D810" s="2" t="s">
        <v>471</v>
      </c>
      <c r="E810" s="2" t="s">
        <v>396</v>
      </c>
      <c r="F810" s="2" t="s">
        <v>384</v>
      </c>
      <c r="G810" s="2" t="s">
        <v>385</v>
      </c>
      <c r="H810" s="2" t="s">
        <v>386</v>
      </c>
      <c r="I810" s="2" t="n">
        <v>1971</v>
      </c>
      <c r="J810" s="2" t="s">
        <v>399</v>
      </c>
      <c r="K810" s="6" t="n">
        <v>64</v>
      </c>
      <c r="L810" s="0" t="str">
        <f aca="false">VLOOKUP(K810,Залы!A:E,5,0)</f>
        <v>Каро Фильм Южное Бутово</v>
      </c>
    </row>
    <row r="811" customFormat="false" ht="15.75" hidden="true" customHeight="true" outlineLevel="0" collapsed="false">
      <c r="A811" s="2" t="n">
        <v>810</v>
      </c>
      <c r="B811" s="4" t="n">
        <v>44504</v>
      </c>
      <c r="C811" s="5" t="n">
        <v>0.75</v>
      </c>
      <c r="D811" s="2" t="s">
        <v>487</v>
      </c>
      <c r="E811" s="2" t="s">
        <v>396</v>
      </c>
      <c r="F811" s="2" t="s">
        <v>384</v>
      </c>
      <c r="G811" s="2" t="s">
        <v>385</v>
      </c>
      <c r="H811" s="2" t="s">
        <v>397</v>
      </c>
      <c r="I811" s="2" t="n">
        <v>1978</v>
      </c>
      <c r="J811" s="2" t="s">
        <v>399</v>
      </c>
      <c r="K811" s="6" t="n">
        <v>4</v>
      </c>
      <c r="L811" s="0" t="str">
        <f aca="false">VLOOKUP(K811,Залы!A:E,5,0)</f>
        <v>Москино Тула</v>
      </c>
    </row>
    <row r="812" customFormat="false" ht="15.75" hidden="true" customHeight="true" outlineLevel="0" collapsed="false">
      <c r="A812" s="2" t="n">
        <v>811</v>
      </c>
      <c r="B812" s="4" t="n">
        <v>44526</v>
      </c>
      <c r="C812" s="5" t="n">
        <v>0.5</v>
      </c>
      <c r="D812" s="2" t="s">
        <v>448</v>
      </c>
      <c r="E812" s="2" t="s">
        <v>449</v>
      </c>
      <c r="F812" s="2" t="s">
        <v>384</v>
      </c>
      <c r="G812" s="2" t="s">
        <v>385</v>
      </c>
      <c r="H812" s="2" t="s">
        <v>390</v>
      </c>
      <c r="I812" s="2" t="n">
        <v>2021</v>
      </c>
      <c r="J812" s="2" t="s">
        <v>387</v>
      </c>
      <c r="K812" s="6" t="n">
        <v>33</v>
      </c>
      <c r="L812" s="0" t="str">
        <f aca="false">VLOOKUP(K812,Залы!A:E,5,0)</f>
        <v>Горизонт</v>
      </c>
    </row>
    <row r="813" customFormat="false" ht="15.75" hidden="true" customHeight="true" outlineLevel="0" collapsed="false">
      <c r="A813" s="2" t="n">
        <v>812</v>
      </c>
      <c r="B813" s="4" t="n">
        <v>44442</v>
      </c>
      <c r="C813" s="5" t="n">
        <v>0.583333333333333</v>
      </c>
      <c r="D813" s="2" t="s">
        <v>475</v>
      </c>
      <c r="E813" s="2" t="s">
        <v>476</v>
      </c>
      <c r="F813" s="2" t="s">
        <v>393</v>
      </c>
      <c r="G813" s="2" t="s">
        <v>434</v>
      </c>
      <c r="H813" s="2" t="s">
        <v>397</v>
      </c>
      <c r="I813" s="2" t="n">
        <v>2013</v>
      </c>
      <c r="J813" s="2" t="s">
        <v>387</v>
      </c>
      <c r="K813" s="6" t="n">
        <v>186</v>
      </c>
      <c r="L813" s="0" t="str">
        <f aca="false">VLOOKUP(K813,Залы!A:E,5,0)</f>
        <v>Бульвар</v>
      </c>
    </row>
    <row r="814" customFormat="false" ht="15.75" hidden="true" customHeight="true" outlineLevel="0" collapsed="false">
      <c r="A814" s="2" t="n">
        <v>813</v>
      </c>
      <c r="B814" s="4" t="n">
        <v>44488</v>
      </c>
      <c r="C814" s="5" t="n">
        <v>0.666666666666667</v>
      </c>
      <c r="D814" s="2" t="s">
        <v>452</v>
      </c>
      <c r="E814" s="2" t="s">
        <v>453</v>
      </c>
      <c r="F814" s="2" t="s">
        <v>384</v>
      </c>
      <c r="G814" s="2" t="s">
        <v>385</v>
      </c>
      <c r="H814" s="2" t="s">
        <v>386</v>
      </c>
      <c r="I814" s="2" t="n">
        <v>2021</v>
      </c>
      <c r="J814" s="2" t="s">
        <v>387</v>
      </c>
      <c r="K814" s="6" t="n">
        <v>54</v>
      </c>
      <c r="L814" s="0" t="str">
        <f aca="false">VLOOKUP(K814,Залы!A:E,5,0)</f>
        <v>Москино Сатурн</v>
      </c>
    </row>
    <row r="815" customFormat="false" ht="15.75" hidden="false" customHeight="true" outlineLevel="0" collapsed="false">
      <c r="A815" s="2" t="n">
        <v>658</v>
      </c>
      <c r="B815" s="4" t="n">
        <v>44495</v>
      </c>
      <c r="C815" s="5" t="n">
        <v>0.583333333333333</v>
      </c>
      <c r="D815" s="2" t="s">
        <v>493</v>
      </c>
      <c r="E815" s="2" t="s">
        <v>494</v>
      </c>
      <c r="F815" s="2" t="s">
        <v>384</v>
      </c>
      <c r="G815" s="2" t="s">
        <v>385</v>
      </c>
      <c r="H815" s="2" t="s">
        <v>386</v>
      </c>
      <c r="I815" s="2" t="n">
        <v>2021</v>
      </c>
      <c r="J815" s="2" t="s">
        <v>387</v>
      </c>
      <c r="K815" s="6" t="n">
        <v>114</v>
      </c>
      <c r="L815" s="0" t="str">
        <f aca="false">VLOOKUP(K815,Залы!A:E,5,0)</f>
        <v>Октябрь</v>
      </c>
    </row>
    <row r="816" customFormat="false" ht="15.75" hidden="true" customHeight="true" outlineLevel="0" collapsed="false">
      <c r="A816" s="2" t="n">
        <v>815</v>
      </c>
      <c r="B816" s="4" t="n">
        <v>44496</v>
      </c>
      <c r="C816" s="5" t="n">
        <v>0.333333333333333</v>
      </c>
      <c r="D816" s="2" t="s">
        <v>416</v>
      </c>
      <c r="E816" s="2" t="s">
        <v>417</v>
      </c>
      <c r="F816" s="2" t="s">
        <v>384</v>
      </c>
      <c r="G816" s="2" t="s">
        <v>394</v>
      </c>
      <c r="H816" s="2" t="s">
        <v>390</v>
      </c>
      <c r="I816" s="2" t="n">
        <v>2021</v>
      </c>
      <c r="J816" s="2" t="s">
        <v>387</v>
      </c>
      <c r="K816" s="6" t="n">
        <v>139</v>
      </c>
      <c r="L816" s="0" t="str">
        <f aca="false">VLOOKUP(K816,Залы!A:E,5,0)</f>
        <v>Люксор Весна</v>
      </c>
    </row>
    <row r="817" customFormat="false" ht="15.75" hidden="true" customHeight="true" outlineLevel="0" collapsed="false">
      <c r="A817" s="2" t="n">
        <v>816</v>
      </c>
      <c r="B817" s="4" t="n">
        <v>44523</v>
      </c>
      <c r="C817" s="5" t="n">
        <v>0.416666666666667</v>
      </c>
      <c r="D817" s="2" t="s">
        <v>477</v>
      </c>
      <c r="E817" s="2" t="s">
        <v>478</v>
      </c>
      <c r="F817" s="2" t="s">
        <v>384</v>
      </c>
      <c r="G817" s="2" t="s">
        <v>420</v>
      </c>
      <c r="H817" s="2" t="s">
        <v>397</v>
      </c>
      <c r="I817" s="2" t="n">
        <v>2021</v>
      </c>
      <c r="J817" s="2" t="s">
        <v>479</v>
      </c>
      <c r="K817" s="6" t="n">
        <v>72</v>
      </c>
      <c r="L817" s="0" t="str">
        <f aca="false">VLOOKUP(K817,Залы!A:E,5,0)</f>
        <v>Люксор Весна</v>
      </c>
    </row>
    <row r="818" customFormat="false" ht="15.75" hidden="false" customHeight="true" outlineLevel="0" collapsed="false">
      <c r="A818" s="2" t="n">
        <v>736</v>
      </c>
      <c r="B818" s="4" t="n">
        <v>44476</v>
      </c>
      <c r="C818" s="5" t="n">
        <v>0.583333333333333</v>
      </c>
      <c r="D818" s="2" t="s">
        <v>395</v>
      </c>
      <c r="E818" s="2" t="s">
        <v>396</v>
      </c>
      <c r="F818" s="2" t="s">
        <v>384</v>
      </c>
      <c r="G818" s="2" t="s">
        <v>385</v>
      </c>
      <c r="H818" s="2" t="s">
        <v>397</v>
      </c>
      <c r="I818" s="2" t="s">
        <v>398</v>
      </c>
      <c r="J818" s="2" t="s">
        <v>399</v>
      </c>
      <c r="K818" s="6" t="n">
        <v>114</v>
      </c>
      <c r="L818" s="0" t="str">
        <f aca="false">VLOOKUP(K818,Залы!A:E,5,0)</f>
        <v>Октябрь</v>
      </c>
    </row>
    <row r="819" customFormat="false" ht="15.75" hidden="true" customHeight="true" outlineLevel="0" collapsed="false">
      <c r="A819" s="2" t="n">
        <v>818</v>
      </c>
      <c r="B819" s="4" t="n">
        <v>44478</v>
      </c>
      <c r="C819" s="5" t="n">
        <v>0.333333333333333</v>
      </c>
      <c r="D819" s="2" t="s">
        <v>527</v>
      </c>
      <c r="E819" s="2" t="s">
        <v>528</v>
      </c>
      <c r="F819" s="2" t="s">
        <v>384</v>
      </c>
      <c r="G819" s="2" t="s">
        <v>385</v>
      </c>
      <c r="H819" s="2" t="s">
        <v>386</v>
      </c>
      <c r="I819" s="2" t="n">
        <v>2021</v>
      </c>
      <c r="J819" s="2" t="s">
        <v>387</v>
      </c>
      <c r="K819" s="6" t="n">
        <v>179</v>
      </c>
      <c r="L819" s="0" t="str">
        <f aca="false">VLOOKUP(K819,Залы!A:E,5,0)</f>
        <v>Люксор Гудзон</v>
      </c>
    </row>
    <row r="820" customFormat="false" ht="15.75" hidden="true" customHeight="true" outlineLevel="0" collapsed="false">
      <c r="A820" s="2" t="n">
        <v>819</v>
      </c>
      <c r="B820" s="4" t="n">
        <v>44479</v>
      </c>
      <c r="C820" s="5" t="n">
        <v>0.916666666666667</v>
      </c>
      <c r="D820" s="2" t="s">
        <v>435</v>
      </c>
      <c r="E820" s="2" t="s">
        <v>436</v>
      </c>
      <c r="F820" s="2" t="s">
        <v>393</v>
      </c>
      <c r="G820" s="2" t="s">
        <v>385</v>
      </c>
      <c r="H820" s="2" t="s">
        <v>386</v>
      </c>
      <c r="I820" s="2" t="n">
        <v>2021</v>
      </c>
      <c r="J820" s="2" t="s">
        <v>387</v>
      </c>
      <c r="K820" s="6" t="n">
        <v>154</v>
      </c>
      <c r="L820" s="0" t="str">
        <f aca="false">VLOOKUP(K820,Залы!A:E,5,0)</f>
        <v>Каро Фильм Тёплый Стан</v>
      </c>
    </row>
    <row r="821" customFormat="false" ht="15.75" hidden="true" customHeight="true" outlineLevel="0" collapsed="false">
      <c r="A821" s="2" t="n">
        <v>820</v>
      </c>
      <c r="B821" s="4" t="n">
        <v>44487</v>
      </c>
      <c r="C821" s="5" t="n">
        <v>0.583333333333333</v>
      </c>
      <c r="D821" s="2" t="s">
        <v>427</v>
      </c>
      <c r="E821" s="2" t="s">
        <v>428</v>
      </c>
      <c r="F821" s="2" t="s">
        <v>393</v>
      </c>
      <c r="G821" s="2" t="s">
        <v>385</v>
      </c>
      <c r="H821" s="2" t="s">
        <v>390</v>
      </c>
      <c r="I821" s="2" t="n">
        <v>2021</v>
      </c>
      <c r="J821" s="2" t="s">
        <v>387</v>
      </c>
      <c r="K821" s="6" t="n">
        <v>124</v>
      </c>
      <c r="L821" s="0" t="str">
        <f aca="false">VLOOKUP(K821,Залы!A:E,5,0)</f>
        <v>Каро на Шереметьевской</v>
      </c>
    </row>
    <row r="822" customFormat="false" ht="15.75" hidden="true" customHeight="true" outlineLevel="0" collapsed="false">
      <c r="A822" s="2" t="n">
        <v>821</v>
      </c>
      <c r="B822" s="4" t="n">
        <v>44496</v>
      </c>
      <c r="C822" s="5" t="n">
        <v>0.666666666666667</v>
      </c>
      <c r="D822" s="2" t="s">
        <v>508</v>
      </c>
      <c r="E822" s="2" t="s">
        <v>396</v>
      </c>
      <c r="F822" s="2" t="s">
        <v>384</v>
      </c>
      <c r="G822" s="2" t="s">
        <v>385</v>
      </c>
      <c r="H822" s="2" t="s">
        <v>386</v>
      </c>
      <c r="I822" s="2" t="n">
        <v>1969</v>
      </c>
      <c r="J822" s="2" t="s">
        <v>399</v>
      </c>
      <c r="K822" s="6" t="n">
        <v>196</v>
      </c>
      <c r="L822" s="0" t="str">
        <f aca="false">VLOOKUP(K822,Залы!A:E,5,0)</f>
        <v>Каро Фильм Иридиум</v>
      </c>
    </row>
    <row r="823" customFormat="false" ht="15.75" hidden="true" customHeight="true" outlineLevel="0" collapsed="false">
      <c r="A823" s="2" t="n">
        <v>822</v>
      </c>
      <c r="B823" s="4" t="n">
        <v>44505</v>
      </c>
      <c r="C823" s="5" t="n">
        <v>0.75</v>
      </c>
      <c r="D823" s="2" t="s">
        <v>461</v>
      </c>
      <c r="E823" s="2" t="s">
        <v>462</v>
      </c>
      <c r="F823" s="2" t="s">
        <v>393</v>
      </c>
      <c r="G823" s="2" t="s">
        <v>385</v>
      </c>
      <c r="H823" s="2" t="s">
        <v>390</v>
      </c>
      <c r="I823" s="2" t="n">
        <v>2020</v>
      </c>
      <c r="J823" s="2" t="s">
        <v>387</v>
      </c>
      <c r="K823" s="6" t="n">
        <v>147</v>
      </c>
      <c r="L823" s="0" t="str">
        <f aca="false">VLOOKUP(K823,Залы!A:E,5,0)</f>
        <v>Камень Каменный Камень</v>
      </c>
    </row>
    <row r="824" customFormat="false" ht="15.75" hidden="true" customHeight="true" outlineLevel="0" collapsed="false">
      <c r="A824" s="2" t="n">
        <v>823</v>
      </c>
      <c r="B824" s="4" t="n">
        <v>44528</v>
      </c>
      <c r="C824" s="5" t="n">
        <v>0.5</v>
      </c>
      <c r="D824" s="2" t="s">
        <v>524</v>
      </c>
      <c r="E824" s="2" t="s">
        <v>525</v>
      </c>
      <c r="F824" s="2" t="s">
        <v>384</v>
      </c>
      <c r="G824" s="2" t="s">
        <v>385</v>
      </c>
      <c r="H824" s="2" t="s">
        <v>390</v>
      </c>
      <c r="I824" s="2" t="n">
        <v>2021</v>
      </c>
      <c r="J824" s="2" t="s">
        <v>526</v>
      </c>
      <c r="K824" s="6" t="n">
        <v>153</v>
      </c>
      <c r="L824" s="0" t="str">
        <f aca="false">VLOOKUP(K824,Залы!A:E,5,0)</f>
        <v>Победа</v>
      </c>
    </row>
    <row r="825" customFormat="false" ht="15.75" hidden="true" customHeight="true" outlineLevel="0" collapsed="false">
      <c r="A825" s="2" t="n">
        <v>824</v>
      </c>
      <c r="B825" s="4" t="n">
        <v>44458</v>
      </c>
      <c r="C825" s="5" t="n">
        <v>0.5</v>
      </c>
      <c r="D825" s="2" t="s">
        <v>400</v>
      </c>
      <c r="E825" s="2" t="s">
        <v>401</v>
      </c>
      <c r="F825" s="2" t="s">
        <v>393</v>
      </c>
      <c r="G825" s="2" t="s">
        <v>385</v>
      </c>
      <c r="H825" s="2" t="s">
        <v>386</v>
      </c>
      <c r="I825" s="2" t="n">
        <v>2021</v>
      </c>
      <c r="J825" s="2" t="s">
        <v>387</v>
      </c>
      <c r="K825" s="6" t="n">
        <v>143</v>
      </c>
      <c r="L825" s="0" t="str">
        <f aca="false">VLOOKUP(K825,Залы!A:E,5,0)</f>
        <v>Каро Фильм на Вернадского</v>
      </c>
    </row>
    <row r="826" customFormat="false" ht="15.75" hidden="true" customHeight="true" outlineLevel="0" collapsed="false">
      <c r="A826" s="2" t="n">
        <v>825</v>
      </c>
      <c r="B826" s="4" t="n">
        <v>44480</v>
      </c>
      <c r="C826" s="5" t="n">
        <v>0.75</v>
      </c>
      <c r="D826" s="2" t="s">
        <v>446</v>
      </c>
      <c r="E826" s="2" t="s">
        <v>447</v>
      </c>
      <c r="F826" s="2" t="s">
        <v>393</v>
      </c>
      <c r="G826" s="2" t="s">
        <v>394</v>
      </c>
      <c r="H826" s="2" t="s">
        <v>397</v>
      </c>
      <c r="I826" s="2" t="n">
        <v>2021</v>
      </c>
      <c r="J826" s="2" t="s">
        <v>387</v>
      </c>
      <c r="K826" s="6" t="n">
        <v>79</v>
      </c>
      <c r="L826" s="0" t="str">
        <f aca="false">VLOOKUP(K826,Залы!A:E,5,0)</f>
        <v>Каро на Шереметьевской</v>
      </c>
    </row>
    <row r="827" customFormat="false" ht="15.75" hidden="true" customHeight="true" outlineLevel="0" collapsed="false">
      <c r="A827" s="2" t="n">
        <v>826</v>
      </c>
      <c r="B827" s="4" t="n">
        <v>44467</v>
      </c>
      <c r="C827" s="5" t="n">
        <v>0.416666666666667</v>
      </c>
      <c r="D827" s="2" t="s">
        <v>459</v>
      </c>
      <c r="E827" s="2" t="s">
        <v>460</v>
      </c>
      <c r="F827" s="2" t="s">
        <v>393</v>
      </c>
      <c r="G827" s="2" t="s">
        <v>385</v>
      </c>
      <c r="H827" s="2" t="s">
        <v>390</v>
      </c>
      <c r="I827" s="2" t="n">
        <v>2021</v>
      </c>
      <c r="J827" s="2" t="s">
        <v>387</v>
      </c>
      <c r="K827" s="6" t="n">
        <v>216</v>
      </c>
      <c r="L827" s="0" t="str">
        <f aca="false">VLOOKUP(K827,Залы!A:E,5,0)</f>
        <v>Балтика</v>
      </c>
    </row>
    <row r="828" customFormat="false" ht="15.75" hidden="true" customHeight="true" outlineLevel="0" collapsed="false">
      <c r="A828" s="2" t="n">
        <v>827</v>
      </c>
      <c r="B828" s="4" t="n">
        <v>44445</v>
      </c>
      <c r="C828" s="5" t="n">
        <v>0.333333333333333</v>
      </c>
      <c r="D828" s="2" t="s">
        <v>531</v>
      </c>
      <c r="E828" s="2" t="s">
        <v>532</v>
      </c>
      <c r="F828" s="2" t="s">
        <v>393</v>
      </c>
      <c r="G828" s="2" t="s">
        <v>385</v>
      </c>
      <c r="H828" s="2" t="s">
        <v>390</v>
      </c>
      <c r="I828" s="2" t="n">
        <v>2020</v>
      </c>
      <c r="J828" s="2" t="s">
        <v>387</v>
      </c>
      <c r="K828" s="6" t="n">
        <v>106</v>
      </c>
      <c r="L828" s="0" t="str">
        <f aca="false">VLOOKUP(K828,Залы!A:E,5,0)</f>
        <v>Москино Факел</v>
      </c>
    </row>
    <row r="829" customFormat="false" ht="15.75" hidden="true" customHeight="true" outlineLevel="0" collapsed="false">
      <c r="A829" s="2" t="n">
        <v>828</v>
      </c>
      <c r="B829" s="4" t="n">
        <v>44467</v>
      </c>
      <c r="C829" s="5" t="n">
        <v>0.666666666666667</v>
      </c>
      <c r="D829" s="2" t="s">
        <v>480</v>
      </c>
      <c r="E829" s="2" t="s">
        <v>481</v>
      </c>
      <c r="F829" s="2" t="s">
        <v>393</v>
      </c>
      <c r="G829" s="2" t="s">
        <v>394</v>
      </c>
      <c r="H829" s="2" t="s">
        <v>386</v>
      </c>
      <c r="I829" s="2" t="n">
        <v>2021</v>
      </c>
      <c r="J829" s="2" t="s">
        <v>387</v>
      </c>
      <c r="K829" s="6" t="n">
        <v>89</v>
      </c>
      <c r="L829" s="0" t="str">
        <f aca="false">VLOOKUP(K829,Залы!A:E,5,0)</f>
        <v>Камень Каменный Камень</v>
      </c>
    </row>
    <row r="830" customFormat="false" ht="15.75" hidden="true" customHeight="true" outlineLevel="0" collapsed="false">
      <c r="A830" s="2" t="n">
        <v>829</v>
      </c>
      <c r="B830" s="4" t="n">
        <v>44489</v>
      </c>
      <c r="C830" s="5" t="n">
        <v>0.833333333333333</v>
      </c>
      <c r="D830" s="2" t="s">
        <v>520</v>
      </c>
      <c r="E830" s="2" t="s">
        <v>521</v>
      </c>
      <c r="F830" s="2" t="s">
        <v>384</v>
      </c>
      <c r="G830" s="2" t="s">
        <v>385</v>
      </c>
      <c r="H830" s="2" t="s">
        <v>390</v>
      </c>
      <c r="I830" s="2" t="n">
        <v>2021</v>
      </c>
      <c r="J830" s="2" t="s">
        <v>456</v>
      </c>
      <c r="K830" s="6" t="n">
        <v>74</v>
      </c>
      <c r="L830" s="0" t="str">
        <f aca="false">VLOOKUP(K830,Залы!A:E,5,0)</f>
        <v>Релизпарк Зеленоград</v>
      </c>
    </row>
    <row r="831" customFormat="false" ht="15.75" hidden="true" customHeight="true" outlineLevel="0" collapsed="false">
      <c r="A831" s="2" t="n">
        <v>830</v>
      </c>
      <c r="B831" s="4" t="n">
        <v>44465</v>
      </c>
      <c r="C831" s="5" t="n">
        <v>0.833333333333333</v>
      </c>
      <c r="D831" s="2" t="s">
        <v>509</v>
      </c>
      <c r="E831" s="2" t="s">
        <v>510</v>
      </c>
      <c r="F831" s="2" t="s">
        <v>393</v>
      </c>
      <c r="G831" s="2" t="s">
        <v>385</v>
      </c>
      <c r="H831" s="2" t="s">
        <v>390</v>
      </c>
      <c r="I831" s="2" t="n">
        <v>2021</v>
      </c>
      <c r="J831" s="2" t="s">
        <v>456</v>
      </c>
      <c r="K831" s="6" t="n">
        <v>39</v>
      </c>
      <c r="L831" s="0" t="str">
        <f aca="false">VLOOKUP(K831,Залы!A:E,5,0)</f>
        <v>Иллюзион</v>
      </c>
    </row>
    <row r="832" customFormat="false" ht="15.75" hidden="true" customHeight="true" outlineLevel="0" collapsed="false">
      <c r="A832" s="2" t="n">
        <v>831</v>
      </c>
      <c r="B832" s="4" t="n">
        <v>44509</v>
      </c>
      <c r="C832" s="5" t="n">
        <v>0.333333333333333</v>
      </c>
      <c r="D832" s="2" t="s">
        <v>425</v>
      </c>
      <c r="E832" s="2" t="s">
        <v>426</v>
      </c>
      <c r="F832" s="2" t="s">
        <v>384</v>
      </c>
      <c r="G832" s="2" t="s">
        <v>385</v>
      </c>
      <c r="H832" s="2" t="s">
        <v>386</v>
      </c>
      <c r="I832" s="2" t="n">
        <v>2021</v>
      </c>
      <c r="J832" s="2" t="s">
        <v>387</v>
      </c>
      <c r="K832" s="6" t="n">
        <v>164</v>
      </c>
      <c r="L832" s="0" t="str">
        <f aca="false">VLOOKUP(K832,Залы!A:E,5,0)</f>
        <v>Каро Фильм на Вернадского</v>
      </c>
    </row>
    <row r="833" customFormat="false" ht="15.75" hidden="true" customHeight="true" outlineLevel="0" collapsed="false">
      <c r="A833" s="2" t="n">
        <v>832</v>
      </c>
      <c r="B833" s="4" t="n">
        <v>44511</v>
      </c>
      <c r="C833" s="5" t="n">
        <v>0.833333333333333</v>
      </c>
      <c r="D833" s="2" t="s">
        <v>499</v>
      </c>
      <c r="E833" s="2" t="s">
        <v>396</v>
      </c>
      <c r="F833" s="2" t="s">
        <v>384</v>
      </c>
      <c r="G833" s="2" t="s">
        <v>385</v>
      </c>
      <c r="H833" s="2" t="s">
        <v>386</v>
      </c>
      <c r="I833" s="2" t="n">
        <v>1957</v>
      </c>
      <c r="J833" s="2" t="s">
        <v>399</v>
      </c>
      <c r="K833" s="6" t="n">
        <v>125</v>
      </c>
      <c r="L833" s="0" t="str">
        <f aca="false">VLOOKUP(K833,Залы!A:E,5,0)</f>
        <v>Каро Фильм на Вернадского</v>
      </c>
    </row>
    <row r="834" customFormat="false" ht="15.75" hidden="true" customHeight="true" outlineLevel="0" collapsed="false">
      <c r="A834" s="2" t="n">
        <v>833</v>
      </c>
      <c r="B834" s="4" t="n">
        <v>44509</v>
      </c>
      <c r="C834" s="5" t="n">
        <v>0.666666666666667</v>
      </c>
      <c r="D834" s="2" t="s">
        <v>412</v>
      </c>
      <c r="E834" s="2" t="s">
        <v>413</v>
      </c>
      <c r="F834" s="2" t="s">
        <v>414</v>
      </c>
      <c r="G834" s="2" t="s">
        <v>394</v>
      </c>
      <c r="H834" s="2" t="s">
        <v>386</v>
      </c>
      <c r="I834" s="2" t="n">
        <v>2021</v>
      </c>
      <c r="J834" s="2" t="s">
        <v>387</v>
      </c>
      <c r="K834" s="6" t="n">
        <v>180</v>
      </c>
      <c r="L834" s="0" t="str">
        <f aca="false">VLOOKUP(K834,Залы!A:E,5,0)</f>
        <v>Каро Алтуфьево</v>
      </c>
    </row>
    <row r="835" customFormat="false" ht="15.75" hidden="true" customHeight="true" outlineLevel="0" collapsed="false">
      <c r="A835" s="2" t="n">
        <v>834</v>
      </c>
      <c r="B835" s="4" t="n">
        <v>44487</v>
      </c>
      <c r="C835" s="5" t="n">
        <v>0.333333333333333</v>
      </c>
      <c r="D835" s="2" t="s">
        <v>491</v>
      </c>
      <c r="E835" s="2" t="s">
        <v>492</v>
      </c>
      <c r="F835" s="2" t="s">
        <v>393</v>
      </c>
      <c r="G835" s="2" t="s">
        <v>394</v>
      </c>
      <c r="H835" s="2" t="s">
        <v>386</v>
      </c>
      <c r="I835" s="2" t="n">
        <v>2021</v>
      </c>
      <c r="J835" s="2" t="s">
        <v>387</v>
      </c>
      <c r="K835" s="6" t="n">
        <v>139</v>
      </c>
      <c r="L835" s="0" t="str">
        <f aca="false">VLOOKUP(K835,Залы!A:E,5,0)</f>
        <v>Люксор Весна</v>
      </c>
    </row>
    <row r="836" customFormat="false" ht="15.75" hidden="true" customHeight="true" outlineLevel="0" collapsed="false">
      <c r="A836" s="2" t="n">
        <v>835</v>
      </c>
      <c r="B836" s="4" t="n">
        <v>44499</v>
      </c>
      <c r="C836" s="5" t="n">
        <v>0.666666666666667</v>
      </c>
      <c r="D836" s="2" t="s">
        <v>518</v>
      </c>
      <c r="E836" s="2" t="s">
        <v>519</v>
      </c>
      <c r="F836" s="2" t="s">
        <v>384</v>
      </c>
      <c r="G836" s="2" t="s">
        <v>385</v>
      </c>
      <c r="H836" s="2" t="s">
        <v>390</v>
      </c>
      <c r="I836" s="2" t="n">
        <v>2021</v>
      </c>
      <c r="J836" s="2" t="s">
        <v>387</v>
      </c>
      <c r="K836" s="6" t="n">
        <v>103</v>
      </c>
      <c r="L836" s="0" t="str">
        <f aca="false">VLOOKUP(K836,Залы!A:E,5,0)</f>
        <v>Иллюзион</v>
      </c>
    </row>
    <row r="837" customFormat="false" ht="15.75" hidden="true" customHeight="true" outlineLevel="0" collapsed="false">
      <c r="A837" s="2" t="n">
        <v>836</v>
      </c>
      <c r="B837" s="4" t="n">
        <v>44453</v>
      </c>
      <c r="C837" s="5" t="n">
        <v>0.916666666666667</v>
      </c>
      <c r="D837" s="2" t="s">
        <v>502</v>
      </c>
      <c r="E837" s="2" t="s">
        <v>503</v>
      </c>
      <c r="F837" s="2" t="s">
        <v>393</v>
      </c>
      <c r="G837" s="2" t="s">
        <v>394</v>
      </c>
      <c r="H837" s="2" t="s">
        <v>397</v>
      </c>
      <c r="I837" s="2" t="n">
        <v>2021</v>
      </c>
      <c r="J837" s="2" t="s">
        <v>387</v>
      </c>
      <c r="K837" s="6" t="n">
        <v>217</v>
      </c>
      <c r="L837" s="0" t="str">
        <f aca="false">VLOOKUP(K837,Залы!A:E,5,0)</f>
        <v>Ладога</v>
      </c>
    </row>
    <row r="838" customFormat="false" ht="15.75" hidden="true" customHeight="true" outlineLevel="0" collapsed="false">
      <c r="A838" s="2" t="n">
        <v>837</v>
      </c>
      <c r="B838" s="4" t="n">
        <v>44447</v>
      </c>
      <c r="C838" s="5" t="n">
        <v>0.583333333333333</v>
      </c>
      <c r="D838" s="2" t="s">
        <v>429</v>
      </c>
      <c r="E838" s="2" t="s">
        <v>430</v>
      </c>
      <c r="F838" s="2" t="s">
        <v>384</v>
      </c>
      <c r="G838" s="2" t="s">
        <v>385</v>
      </c>
      <c r="H838" s="2" t="s">
        <v>390</v>
      </c>
      <c r="I838" s="2" t="n">
        <v>2021</v>
      </c>
      <c r="J838" s="2" t="s">
        <v>431</v>
      </c>
      <c r="K838" s="6" t="n">
        <v>131</v>
      </c>
      <c r="L838" s="0" t="str">
        <f aca="false">VLOOKUP(K838,Залы!A:E,5,0)</f>
        <v>Москино Тула</v>
      </c>
    </row>
    <row r="839" customFormat="false" ht="15.75" hidden="true" customHeight="true" outlineLevel="0" collapsed="false">
      <c r="A839" s="2" t="n">
        <v>838</v>
      </c>
      <c r="B839" s="4" t="n">
        <v>44524</v>
      </c>
      <c r="C839" s="5" t="n">
        <v>0.5</v>
      </c>
      <c r="D839" s="2" t="s">
        <v>500</v>
      </c>
      <c r="E839" s="2" t="s">
        <v>501</v>
      </c>
      <c r="F839" s="2" t="s">
        <v>393</v>
      </c>
      <c r="G839" s="2" t="s">
        <v>394</v>
      </c>
      <c r="H839" s="2" t="s">
        <v>397</v>
      </c>
      <c r="I839" s="2" t="n">
        <v>2021</v>
      </c>
      <c r="J839" s="2" t="s">
        <v>387</v>
      </c>
      <c r="K839" s="6" t="n">
        <v>92</v>
      </c>
      <c r="L839" s="0" t="str">
        <f aca="false">VLOOKUP(K839,Залы!A:E,5,0)</f>
        <v>Каро Фильм Щука</v>
      </c>
    </row>
    <row r="840" customFormat="false" ht="15.75" hidden="true" customHeight="true" outlineLevel="0" collapsed="false">
      <c r="A840" s="2" t="n">
        <v>839</v>
      </c>
      <c r="B840" s="4" t="n">
        <v>44469</v>
      </c>
      <c r="C840" s="5" t="n">
        <v>0.75</v>
      </c>
      <c r="D840" s="2" t="s">
        <v>508</v>
      </c>
      <c r="E840" s="2" t="s">
        <v>396</v>
      </c>
      <c r="F840" s="2" t="s">
        <v>384</v>
      </c>
      <c r="G840" s="2" t="s">
        <v>385</v>
      </c>
      <c r="H840" s="2" t="s">
        <v>386</v>
      </c>
      <c r="I840" s="2" t="n">
        <v>1969</v>
      </c>
      <c r="J840" s="2" t="s">
        <v>399</v>
      </c>
      <c r="K840" s="6" t="n">
        <v>119</v>
      </c>
      <c r="L840" s="0" t="str">
        <f aca="false">VLOOKUP(K840,Залы!A:E,5,0)</f>
        <v>Каро Фильм Sky 17</v>
      </c>
    </row>
    <row r="841" customFormat="false" ht="15.75" hidden="true" customHeight="true" outlineLevel="0" collapsed="false">
      <c r="A841" s="2" t="n">
        <v>840</v>
      </c>
      <c r="B841" s="4" t="n">
        <v>44481</v>
      </c>
      <c r="C841" s="5" t="n">
        <v>0.5</v>
      </c>
      <c r="D841" s="2" t="s">
        <v>423</v>
      </c>
      <c r="E841" s="2" t="s">
        <v>424</v>
      </c>
      <c r="F841" s="2" t="s">
        <v>393</v>
      </c>
      <c r="G841" s="2" t="s">
        <v>385</v>
      </c>
      <c r="H841" s="2" t="s">
        <v>390</v>
      </c>
      <c r="I841" s="2" t="n">
        <v>2020</v>
      </c>
      <c r="J841" s="2" t="s">
        <v>387</v>
      </c>
      <c r="K841" s="6" t="n">
        <v>111</v>
      </c>
      <c r="L841" s="0" t="str">
        <f aca="false">VLOOKUP(K841,Залы!A:E,5,0)</f>
        <v>Люксор Гудзон</v>
      </c>
    </row>
    <row r="842" customFormat="false" ht="15.75" hidden="true" customHeight="true" outlineLevel="0" collapsed="false">
      <c r="A842" s="2" t="n">
        <v>841</v>
      </c>
      <c r="B842" s="4" t="n">
        <v>44501</v>
      </c>
      <c r="C842" s="5" t="n">
        <v>0.5</v>
      </c>
      <c r="D842" s="2" t="s">
        <v>493</v>
      </c>
      <c r="E842" s="2" t="s">
        <v>494</v>
      </c>
      <c r="F842" s="2" t="s">
        <v>384</v>
      </c>
      <c r="G842" s="2" t="s">
        <v>385</v>
      </c>
      <c r="H842" s="2" t="s">
        <v>386</v>
      </c>
      <c r="I842" s="2" t="n">
        <v>2021</v>
      </c>
      <c r="J842" s="2" t="s">
        <v>387</v>
      </c>
      <c r="K842" s="6" t="n">
        <v>119</v>
      </c>
      <c r="L842" s="0" t="str">
        <f aca="false">VLOOKUP(K842,Залы!A:E,5,0)</f>
        <v>Каро Фильм Sky 17</v>
      </c>
    </row>
    <row r="843" customFormat="false" ht="15.75" hidden="true" customHeight="true" outlineLevel="0" collapsed="false">
      <c r="A843" s="2" t="n">
        <v>842</v>
      </c>
      <c r="B843" s="4" t="n">
        <v>44482</v>
      </c>
      <c r="C843" s="5" t="n">
        <v>0.583333333333333</v>
      </c>
      <c r="D843" s="2" t="s">
        <v>461</v>
      </c>
      <c r="E843" s="2" t="s">
        <v>462</v>
      </c>
      <c r="F843" s="2" t="s">
        <v>393</v>
      </c>
      <c r="G843" s="2" t="s">
        <v>385</v>
      </c>
      <c r="H843" s="2" t="s">
        <v>390</v>
      </c>
      <c r="I843" s="2" t="n">
        <v>2020</v>
      </c>
      <c r="J843" s="2" t="s">
        <v>387</v>
      </c>
      <c r="K843" s="6" t="n">
        <v>35</v>
      </c>
      <c r="L843" s="0" t="str">
        <f aca="false">VLOOKUP(K843,Залы!A:E,5,0)</f>
        <v>Синема Стар Принц Плаза</v>
      </c>
    </row>
    <row r="844" customFormat="false" ht="15.75" hidden="true" customHeight="true" outlineLevel="0" collapsed="false">
      <c r="A844" s="2" t="n">
        <v>843</v>
      </c>
      <c r="B844" s="4" t="n">
        <v>44453</v>
      </c>
      <c r="C844" s="5" t="n">
        <v>0.833333333333333</v>
      </c>
      <c r="D844" s="2" t="s">
        <v>480</v>
      </c>
      <c r="E844" s="2" t="s">
        <v>481</v>
      </c>
      <c r="F844" s="2" t="s">
        <v>393</v>
      </c>
      <c r="G844" s="2" t="s">
        <v>394</v>
      </c>
      <c r="H844" s="2" t="s">
        <v>386</v>
      </c>
      <c r="I844" s="2" t="n">
        <v>2021</v>
      </c>
      <c r="J844" s="2" t="s">
        <v>387</v>
      </c>
      <c r="K844" s="6" t="n">
        <v>90</v>
      </c>
      <c r="L844" s="0" t="str">
        <f aca="false">VLOOKUP(K844,Залы!A:E,5,0)</f>
        <v>Бульвар</v>
      </c>
    </row>
    <row r="845" customFormat="false" ht="15.75" hidden="true" customHeight="true" outlineLevel="0" collapsed="false">
      <c r="A845" s="2" t="n">
        <v>844</v>
      </c>
      <c r="B845" s="4" t="n">
        <v>44511</v>
      </c>
      <c r="C845" s="5" t="n">
        <v>0.583333333333333</v>
      </c>
      <c r="D845" s="2" t="s">
        <v>518</v>
      </c>
      <c r="E845" s="2" t="s">
        <v>519</v>
      </c>
      <c r="F845" s="2" t="s">
        <v>384</v>
      </c>
      <c r="G845" s="2" t="s">
        <v>385</v>
      </c>
      <c r="H845" s="2" t="s">
        <v>390</v>
      </c>
      <c r="I845" s="2" t="n">
        <v>2021</v>
      </c>
      <c r="J845" s="2" t="s">
        <v>387</v>
      </c>
      <c r="K845" s="6" t="n">
        <v>53</v>
      </c>
      <c r="L845" s="0" t="str">
        <f aca="false">VLOOKUP(K845,Залы!A:E,5,0)</f>
        <v>Каро Фильм Иридиум</v>
      </c>
    </row>
    <row r="846" customFormat="false" ht="15.75" hidden="true" customHeight="true" outlineLevel="0" collapsed="false">
      <c r="A846" s="2" t="n">
        <v>845</v>
      </c>
      <c r="B846" s="4" t="n">
        <v>44496</v>
      </c>
      <c r="C846" s="5" t="n">
        <v>0.833333333333333</v>
      </c>
      <c r="D846" s="2" t="s">
        <v>511</v>
      </c>
      <c r="E846" s="2" t="s">
        <v>512</v>
      </c>
      <c r="F846" s="2" t="s">
        <v>384</v>
      </c>
      <c r="G846" s="2" t="s">
        <v>385</v>
      </c>
      <c r="H846" s="2" t="s">
        <v>390</v>
      </c>
      <c r="I846" s="2" t="n">
        <v>1988</v>
      </c>
      <c r="J846" s="2" t="s">
        <v>513</v>
      </c>
      <c r="K846" s="6" t="n">
        <v>206</v>
      </c>
      <c r="L846" s="0" t="str">
        <f aca="false">VLOOKUP(K846,Залы!A:E,5,0)</f>
        <v>Каро Фильм Атриум</v>
      </c>
    </row>
    <row r="847" customFormat="false" ht="15.75" hidden="true" customHeight="true" outlineLevel="0" collapsed="false">
      <c r="A847" s="2" t="n">
        <v>846</v>
      </c>
      <c r="B847" s="4" t="n">
        <v>44527</v>
      </c>
      <c r="C847" s="5" t="n">
        <v>0.5</v>
      </c>
      <c r="D847" s="2" t="s">
        <v>514</v>
      </c>
      <c r="E847" s="2" t="s">
        <v>515</v>
      </c>
      <c r="F847" s="2" t="s">
        <v>393</v>
      </c>
      <c r="G847" s="2" t="s">
        <v>385</v>
      </c>
      <c r="H847" s="2" t="s">
        <v>390</v>
      </c>
      <c r="I847" s="2" t="n">
        <v>2011</v>
      </c>
      <c r="J847" s="2" t="s">
        <v>456</v>
      </c>
      <c r="K847" s="6" t="n">
        <v>28</v>
      </c>
      <c r="L847" s="0" t="str">
        <f aca="false">VLOOKUP(K847,Залы!A:E,5,0)</f>
        <v>Каро Фильм Южное Бутово</v>
      </c>
    </row>
    <row r="848" customFormat="false" ht="15.75" hidden="true" customHeight="true" outlineLevel="0" collapsed="false">
      <c r="A848" s="2" t="n">
        <v>847</v>
      </c>
      <c r="B848" s="4" t="n">
        <v>44528</v>
      </c>
      <c r="C848" s="5" t="n">
        <v>0.583333333333333</v>
      </c>
      <c r="D848" s="2" t="s">
        <v>475</v>
      </c>
      <c r="E848" s="2" t="s">
        <v>476</v>
      </c>
      <c r="F848" s="2" t="s">
        <v>393</v>
      </c>
      <c r="G848" s="2" t="s">
        <v>434</v>
      </c>
      <c r="H848" s="2" t="s">
        <v>397</v>
      </c>
      <c r="I848" s="2" t="n">
        <v>2013</v>
      </c>
      <c r="J848" s="2" t="s">
        <v>387</v>
      </c>
      <c r="K848" s="6" t="n">
        <v>128</v>
      </c>
      <c r="L848" s="0" t="str">
        <f aca="false">VLOOKUP(K848,Залы!A:E,5,0)</f>
        <v>Иллюзион</v>
      </c>
    </row>
    <row r="849" customFormat="false" ht="15.75" hidden="true" customHeight="true" outlineLevel="0" collapsed="false">
      <c r="A849" s="2" t="n">
        <v>848</v>
      </c>
      <c r="B849" s="4" t="n">
        <v>44515</v>
      </c>
      <c r="C849" s="5" t="n">
        <v>0.416666666666667</v>
      </c>
      <c r="D849" s="2" t="s">
        <v>497</v>
      </c>
      <c r="E849" s="2" t="s">
        <v>498</v>
      </c>
      <c r="F849" s="2" t="s">
        <v>384</v>
      </c>
      <c r="G849" s="2" t="s">
        <v>385</v>
      </c>
      <c r="H849" s="2" t="s">
        <v>386</v>
      </c>
      <c r="I849" s="2" t="n">
        <v>2020</v>
      </c>
      <c r="J849" s="2" t="s">
        <v>387</v>
      </c>
      <c r="K849" s="6" t="n">
        <v>123</v>
      </c>
      <c r="L849" s="0" t="str">
        <f aca="false">VLOOKUP(K849,Залы!A:E,5,0)</f>
        <v>Каро Фильм Южное Бутово</v>
      </c>
    </row>
    <row r="850" customFormat="false" ht="15.75" hidden="true" customHeight="true" outlineLevel="0" collapsed="false">
      <c r="A850" s="2" t="n">
        <v>849</v>
      </c>
      <c r="B850" s="4" t="n">
        <v>44494</v>
      </c>
      <c r="C850" s="5" t="n">
        <v>0.916666666666667</v>
      </c>
      <c r="D850" s="2" t="s">
        <v>511</v>
      </c>
      <c r="E850" s="2" t="s">
        <v>512</v>
      </c>
      <c r="F850" s="2" t="s">
        <v>384</v>
      </c>
      <c r="G850" s="2" t="s">
        <v>385</v>
      </c>
      <c r="H850" s="2" t="s">
        <v>390</v>
      </c>
      <c r="I850" s="2" t="n">
        <v>1988</v>
      </c>
      <c r="J850" s="2" t="s">
        <v>513</v>
      </c>
      <c r="K850" s="6" t="n">
        <v>198</v>
      </c>
      <c r="L850" s="0" t="str">
        <f aca="false">VLOOKUP(K850,Залы!A:E,5,0)</f>
        <v>Каро Фильм Атриум</v>
      </c>
    </row>
    <row r="851" customFormat="false" ht="15.75" hidden="true" customHeight="true" outlineLevel="0" collapsed="false">
      <c r="A851" s="2" t="n">
        <v>850</v>
      </c>
      <c r="B851" s="4" t="n">
        <v>44512</v>
      </c>
      <c r="C851" s="5" t="n">
        <v>0.416666666666667</v>
      </c>
      <c r="D851" s="2" t="s">
        <v>439</v>
      </c>
      <c r="E851" s="2" t="s">
        <v>440</v>
      </c>
      <c r="F851" s="2" t="s">
        <v>393</v>
      </c>
      <c r="G851" s="2" t="s">
        <v>385</v>
      </c>
      <c r="H851" s="2" t="s">
        <v>386</v>
      </c>
      <c r="I851" s="2" t="n">
        <v>2021</v>
      </c>
      <c r="J851" s="2" t="s">
        <v>387</v>
      </c>
      <c r="K851" s="6" t="n">
        <v>41</v>
      </c>
      <c r="L851" s="0" t="str">
        <f aca="false">VLOOKUP(K851,Залы!A:E,5,0)</f>
        <v>Каро Саларис</v>
      </c>
    </row>
    <row r="852" customFormat="false" ht="15.75" hidden="false" customHeight="true" outlineLevel="0" collapsed="false">
      <c r="A852" s="2" t="n">
        <v>770</v>
      </c>
      <c r="B852" s="4" t="n">
        <v>44470</v>
      </c>
      <c r="C852" s="5" t="n">
        <v>0.666666666666667</v>
      </c>
      <c r="D852" s="2" t="s">
        <v>461</v>
      </c>
      <c r="E852" s="2" t="s">
        <v>462</v>
      </c>
      <c r="F852" s="2" t="s">
        <v>393</v>
      </c>
      <c r="G852" s="2" t="s">
        <v>385</v>
      </c>
      <c r="H852" s="2" t="s">
        <v>390</v>
      </c>
      <c r="I852" s="2" t="n">
        <v>2020</v>
      </c>
      <c r="J852" s="2" t="s">
        <v>387</v>
      </c>
      <c r="K852" s="6" t="n">
        <v>114</v>
      </c>
      <c r="L852" s="0" t="str">
        <f aca="false">VLOOKUP(K852,Залы!A:E,5,0)</f>
        <v>Октябрь</v>
      </c>
    </row>
    <row r="853" customFormat="false" ht="15.75" hidden="true" customHeight="true" outlineLevel="0" collapsed="false">
      <c r="A853" s="2" t="n">
        <v>852</v>
      </c>
      <c r="B853" s="4" t="n">
        <v>44505</v>
      </c>
      <c r="C853" s="5" t="n">
        <v>0.666666666666667</v>
      </c>
      <c r="D853" s="2" t="s">
        <v>472</v>
      </c>
      <c r="E853" s="2" t="s">
        <v>473</v>
      </c>
      <c r="F853" s="2" t="s">
        <v>384</v>
      </c>
      <c r="G853" s="2" t="s">
        <v>385</v>
      </c>
      <c r="H853" s="2" t="s">
        <v>390</v>
      </c>
      <c r="I853" s="2" t="n">
        <v>2021</v>
      </c>
      <c r="J853" s="2" t="s">
        <v>474</v>
      </c>
      <c r="K853" s="6" t="n">
        <v>13</v>
      </c>
      <c r="L853" s="0" t="str">
        <f aca="false">VLOOKUP(K853,Залы!A:E,5,0)</f>
        <v>Каро Ангара</v>
      </c>
    </row>
    <row r="854" customFormat="false" ht="15.75" hidden="true" customHeight="true" outlineLevel="0" collapsed="false">
      <c r="A854" s="2" t="n">
        <v>853</v>
      </c>
      <c r="B854" s="4" t="n">
        <v>44488</v>
      </c>
      <c r="C854" s="5" t="n">
        <v>0.833333333333333</v>
      </c>
      <c r="D854" s="2" t="s">
        <v>482</v>
      </c>
      <c r="E854" s="2" t="s">
        <v>396</v>
      </c>
      <c r="F854" s="2" t="s">
        <v>384</v>
      </c>
      <c r="G854" s="2" t="s">
        <v>385</v>
      </c>
      <c r="H854" s="2" t="s">
        <v>397</v>
      </c>
      <c r="I854" s="2" t="n">
        <v>1985</v>
      </c>
      <c r="J854" s="2" t="s">
        <v>399</v>
      </c>
      <c r="K854" s="6" t="n">
        <v>178</v>
      </c>
      <c r="L854" s="0" t="str">
        <f aca="false">VLOOKUP(K854,Залы!A:E,5,0)</f>
        <v>Пять звёзд на Новокузнецкой</v>
      </c>
    </row>
    <row r="855" customFormat="false" ht="15.75" hidden="true" customHeight="true" outlineLevel="0" collapsed="false">
      <c r="A855" s="2" t="n">
        <v>854</v>
      </c>
      <c r="B855" s="4" t="n">
        <v>44528</v>
      </c>
      <c r="C855" s="5" t="n">
        <v>0.5</v>
      </c>
      <c r="D855" s="2" t="s">
        <v>391</v>
      </c>
      <c r="E855" s="2" t="s">
        <v>392</v>
      </c>
      <c r="F855" s="2" t="s">
        <v>393</v>
      </c>
      <c r="G855" s="2" t="s">
        <v>394</v>
      </c>
      <c r="H855" s="2" t="s">
        <v>386</v>
      </c>
      <c r="I855" s="2" t="n">
        <v>2021</v>
      </c>
      <c r="J855" s="2" t="s">
        <v>387</v>
      </c>
      <c r="K855" s="6" t="n">
        <v>120</v>
      </c>
      <c r="L855" s="0" t="str">
        <f aca="false">VLOOKUP(K855,Залы!A:E,5,0)</f>
        <v>Каро Фильм Тёплый Стан</v>
      </c>
    </row>
    <row r="856" customFormat="false" ht="15.75" hidden="true" customHeight="true" outlineLevel="0" collapsed="false">
      <c r="A856" s="2" t="n">
        <v>855</v>
      </c>
      <c r="B856" s="4" t="n">
        <v>44459</v>
      </c>
      <c r="C856" s="5" t="n">
        <v>0.833333333333333</v>
      </c>
      <c r="D856" s="2" t="s">
        <v>388</v>
      </c>
      <c r="E856" s="2" t="s">
        <v>389</v>
      </c>
      <c r="F856" s="2" t="s">
        <v>384</v>
      </c>
      <c r="G856" s="2" t="s">
        <v>385</v>
      </c>
      <c r="H856" s="2" t="s">
        <v>390</v>
      </c>
      <c r="I856" s="2" t="n">
        <v>2021</v>
      </c>
      <c r="J856" s="2" t="s">
        <v>387</v>
      </c>
      <c r="K856" s="6" t="n">
        <v>210</v>
      </c>
      <c r="L856" s="0" t="str">
        <f aca="false">VLOOKUP(K856,Залы!A:E,5,0)</f>
        <v>Люксор Гудзон</v>
      </c>
    </row>
    <row r="857" customFormat="false" ht="15.75" hidden="true" customHeight="true" outlineLevel="0" collapsed="false">
      <c r="A857" s="2" t="n">
        <v>856</v>
      </c>
      <c r="B857" s="4" t="n">
        <v>44455</v>
      </c>
      <c r="C857" s="5" t="n">
        <v>0.75</v>
      </c>
      <c r="D857" s="2" t="s">
        <v>415</v>
      </c>
      <c r="E857" s="2" t="s">
        <v>396</v>
      </c>
      <c r="F857" s="2" t="s">
        <v>384</v>
      </c>
      <c r="G857" s="2" t="s">
        <v>385</v>
      </c>
      <c r="H857" s="2" t="s">
        <v>386</v>
      </c>
      <c r="I857" s="2" t="n">
        <v>1962</v>
      </c>
      <c r="J857" s="2" t="s">
        <v>399</v>
      </c>
      <c r="K857" s="6" t="n">
        <v>75</v>
      </c>
      <c r="L857" s="0" t="str">
        <f aca="false">VLOOKUP(K857,Залы!A:E,5,0)</f>
        <v>Москино Молодёжный</v>
      </c>
    </row>
    <row r="858" customFormat="false" ht="15.75" hidden="true" customHeight="true" outlineLevel="0" collapsed="false">
      <c r="A858" s="2" t="n">
        <v>857</v>
      </c>
      <c r="B858" s="4" t="n">
        <v>44442</v>
      </c>
      <c r="C858" s="5" t="n">
        <v>0.416666666666667</v>
      </c>
      <c r="D858" s="2" t="s">
        <v>485</v>
      </c>
      <c r="E858" s="2" t="s">
        <v>486</v>
      </c>
      <c r="F858" s="2" t="s">
        <v>384</v>
      </c>
      <c r="G858" s="2" t="s">
        <v>385</v>
      </c>
      <c r="H858" s="2" t="s">
        <v>386</v>
      </c>
      <c r="I858" s="2" t="n">
        <v>1988</v>
      </c>
      <c r="J858" s="2" t="s">
        <v>399</v>
      </c>
      <c r="K858" s="6" t="n">
        <v>40</v>
      </c>
      <c r="L858" s="0" t="str">
        <f aca="false">VLOOKUP(K858,Залы!A:E,5,0)</f>
        <v>Каро Фильм Sky 17</v>
      </c>
    </row>
    <row r="859" customFormat="false" ht="15.75" hidden="true" customHeight="true" outlineLevel="0" collapsed="false">
      <c r="A859" s="2" t="n">
        <v>858</v>
      </c>
      <c r="B859" s="4" t="n">
        <v>44454</v>
      </c>
      <c r="C859" s="5" t="n">
        <v>0.75</v>
      </c>
      <c r="D859" s="2" t="s">
        <v>524</v>
      </c>
      <c r="E859" s="2" t="s">
        <v>525</v>
      </c>
      <c r="F859" s="2" t="s">
        <v>384</v>
      </c>
      <c r="G859" s="2" t="s">
        <v>385</v>
      </c>
      <c r="H859" s="2" t="s">
        <v>390</v>
      </c>
      <c r="I859" s="2" t="n">
        <v>2021</v>
      </c>
      <c r="J859" s="2" t="s">
        <v>526</v>
      </c>
      <c r="K859" s="6" t="n">
        <v>127</v>
      </c>
      <c r="L859" s="0" t="str">
        <f aca="false">VLOOKUP(K859,Залы!A:E,5,0)</f>
        <v>Люксор Гудзон</v>
      </c>
    </row>
    <row r="860" customFormat="false" ht="15.75" hidden="true" customHeight="true" outlineLevel="0" collapsed="false">
      <c r="A860" s="2" t="n">
        <v>859</v>
      </c>
      <c r="B860" s="4" t="n">
        <v>44483</v>
      </c>
      <c r="C860" s="5" t="n">
        <v>0.416666666666667</v>
      </c>
      <c r="D860" s="2" t="s">
        <v>432</v>
      </c>
      <c r="E860" s="2" t="s">
        <v>433</v>
      </c>
      <c r="F860" s="2" t="s">
        <v>393</v>
      </c>
      <c r="G860" s="2" t="s">
        <v>434</v>
      </c>
      <c r="H860" s="2" t="s">
        <v>390</v>
      </c>
      <c r="I860" s="2" t="n">
        <v>2021</v>
      </c>
      <c r="J860" s="2" t="s">
        <v>387</v>
      </c>
      <c r="K860" s="6" t="n">
        <v>97</v>
      </c>
      <c r="L860" s="0" t="str">
        <f aca="false">VLOOKUP(K860,Залы!A:E,5,0)</f>
        <v>Москино Звезда</v>
      </c>
    </row>
    <row r="861" customFormat="false" ht="15.75" hidden="true" customHeight="true" outlineLevel="0" collapsed="false">
      <c r="A861" s="2" t="n">
        <v>860</v>
      </c>
      <c r="B861" s="4" t="n">
        <v>44525</v>
      </c>
      <c r="C861" s="5" t="n">
        <v>0.916666666666667</v>
      </c>
      <c r="D861" s="2" t="s">
        <v>468</v>
      </c>
      <c r="E861" s="2" t="s">
        <v>469</v>
      </c>
      <c r="F861" s="2" t="s">
        <v>384</v>
      </c>
      <c r="G861" s="2" t="s">
        <v>420</v>
      </c>
      <c r="H861" s="2" t="s">
        <v>397</v>
      </c>
      <c r="I861" s="2" t="n">
        <v>2015</v>
      </c>
      <c r="J861" s="2" t="s">
        <v>470</v>
      </c>
      <c r="K861" s="6" t="n">
        <v>210</v>
      </c>
      <c r="L861" s="0" t="str">
        <f aca="false">VLOOKUP(K861,Залы!A:E,5,0)</f>
        <v>Люксор Гудзон</v>
      </c>
    </row>
    <row r="862" customFormat="false" ht="15.75" hidden="true" customHeight="true" outlineLevel="0" collapsed="false">
      <c r="A862" s="2" t="n">
        <v>861</v>
      </c>
      <c r="B862" s="4" t="n">
        <v>44455</v>
      </c>
      <c r="C862" s="5" t="n">
        <v>0.583333333333333</v>
      </c>
      <c r="D862" s="2" t="s">
        <v>491</v>
      </c>
      <c r="E862" s="2" t="s">
        <v>492</v>
      </c>
      <c r="F862" s="2" t="s">
        <v>393</v>
      </c>
      <c r="G862" s="2" t="s">
        <v>394</v>
      </c>
      <c r="H862" s="2" t="s">
        <v>386</v>
      </c>
      <c r="I862" s="2" t="n">
        <v>2021</v>
      </c>
      <c r="J862" s="2" t="s">
        <v>387</v>
      </c>
      <c r="K862" s="6" t="n">
        <v>18</v>
      </c>
      <c r="L862" s="0" t="str">
        <f aca="false">VLOOKUP(K862,Залы!A:E,5,0)</f>
        <v>Балтика</v>
      </c>
    </row>
    <row r="863" customFormat="false" ht="15.75" hidden="true" customHeight="true" outlineLevel="0" collapsed="false">
      <c r="A863" s="2" t="n">
        <v>862</v>
      </c>
      <c r="B863" s="4" t="n">
        <v>44473</v>
      </c>
      <c r="C863" s="5" t="n">
        <v>0.75</v>
      </c>
      <c r="D863" s="2" t="s">
        <v>437</v>
      </c>
      <c r="E863" s="2" t="s">
        <v>438</v>
      </c>
      <c r="F863" s="2" t="s">
        <v>384</v>
      </c>
      <c r="G863" s="2" t="s">
        <v>434</v>
      </c>
      <c r="H863" s="2" t="s">
        <v>390</v>
      </c>
      <c r="I863" s="2" t="n">
        <v>2021</v>
      </c>
      <c r="J863" s="2" t="s">
        <v>387</v>
      </c>
      <c r="K863" s="6" t="n">
        <v>111</v>
      </c>
      <c r="L863" s="0" t="str">
        <f aca="false">VLOOKUP(K863,Залы!A:E,5,0)</f>
        <v>Люксор Гудзон</v>
      </c>
    </row>
    <row r="864" customFormat="false" ht="15.75" hidden="true" customHeight="true" outlineLevel="0" collapsed="false">
      <c r="A864" s="2" t="n">
        <v>863</v>
      </c>
      <c r="B864" s="4" t="n">
        <v>44506</v>
      </c>
      <c r="C864" s="5" t="n">
        <v>0.75</v>
      </c>
      <c r="D864" s="2" t="s">
        <v>405</v>
      </c>
      <c r="E864" s="2" t="s">
        <v>406</v>
      </c>
      <c r="F864" s="2" t="s">
        <v>384</v>
      </c>
      <c r="G864" s="2" t="s">
        <v>385</v>
      </c>
      <c r="H864" s="2" t="s">
        <v>390</v>
      </c>
      <c r="I864" s="2" t="n">
        <v>2021</v>
      </c>
      <c r="J864" s="2" t="s">
        <v>387</v>
      </c>
      <c r="K864" s="6" t="n">
        <v>206</v>
      </c>
      <c r="L864" s="0" t="str">
        <f aca="false">VLOOKUP(K864,Залы!A:E,5,0)</f>
        <v>Каро Фильм Атриум</v>
      </c>
    </row>
    <row r="865" customFormat="false" ht="15.75" hidden="true" customHeight="true" outlineLevel="0" collapsed="false">
      <c r="A865" s="2" t="n">
        <v>864</v>
      </c>
      <c r="B865" s="4" t="n">
        <v>44468</v>
      </c>
      <c r="C865" s="5" t="n">
        <v>0.75</v>
      </c>
      <c r="D865" s="2" t="s">
        <v>461</v>
      </c>
      <c r="E865" s="2" t="s">
        <v>462</v>
      </c>
      <c r="F865" s="2" t="s">
        <v>393</v>
      </c>
      <c r="G865" s="2" t="s">
        <v>385</v>
      </c>
      <c r="H865" s="2" t="s">
        <v>390</v>
      </c>
      <c r="I865" s="2" t="n">
        <v>2020</v>
      </c>
      <c r="J865" s="2" t="s">
        <v>387</v>
      </c>
      <c r="K865" s="6" t="n">
        <v>75</v>
      </c>
      <c r="L865" s="0" t="str">
        <f aca="false">VLOOKUP(K865,Залы!A:E,5,0)</f>
        <v>Москино Молодёжный</v>
      </c>
    </row>
    <row r="866" customFormat="false" ht="15.75" hidden="true" customHeight="true" outlineLevel="0" collapsed="false">
      <c r="A866" s="2" t="n">
        <v>865</v>
      </c>
      <c r="B866" s="4" t="n">
        <v>44505</v>
      </c>
      <c r="C866" s="5" t="n">
        <v>0.666666666666667</v>
      </c>
      <c r="D866" s="2" t="s">
        <v>491</v>
      </c>
      <c r="E866" s="2" t="s">
        <v>492</v>
      </c>
      <c r="F866" s="2" t="s">
        <v>393</v>
      </c>
      <c r="G866" s="2" t="s">
        <v>394</v>
      </c>
      <c r="H866" s="2" t="s">
        <v>386</v>
      </c>
      <c r="I866" s="2" t="n">
        <v>2021</v>
      </c>
      <c r="J866" s="2" t="s">
        <v>387</v>
      </c>
      <c r="K866" s="6" t="n">
        <v>76</v>
      </c>
      <c r="L866" s="0" t="str">
        <f aca="false">VLOOKUP(K866,Залы!A:E,5,0)</f>
        <v>Москино Берёзка</v>
      </c>
    </row>
    <row r="867" customFormat="false" ht="15.75" hidden="true" customHeight="true" outlineLevel="0" collapsed="false">
      <c r="A867" s="2" t="n">
        <v>866</v>
      </c>
      <c r="B867" s="4" t="n">
        <v>44472</v>
      </c>
      <c r="C867" s="5" t="n">
        <v>0.5</v>
      </c>
      <c r="D867" s="2" t="s">
        <v>509</v>
      </c>
      <c r="E867" s="2" t="s">
        <v>510</v>
      </c>
      <c r="F867" s="2" t="s">
        <v>393</v>
      </c>
      <c r="G867" s="2" t="s">
        <v>385</v>
      </c>
      <c r="H867" s="2" t="s">
        <v>390</v>
      </c>
      <c r="I867" s="2" t="n">
        <v>2021</v>
      </c>
      <c r="J867" s="2" t="s">
        <v>456</v>
      </c>
      <c r="K867" s="6" t="n">
        <v>113</v>
      </c>
      <c r="L867" s="0" t="str">
        <f aca="false">VLOOKUP(K867,Залы!A:E,5,0)</f>
        <v>Каро Фильм Тёплый Стан</v>
      </c>
    </row>
    <row r="868" customFormat="false" ht="15.75" hidden="true" customHeight="true" outlineLevel="0" collapsed="false">
      <c r="A868" s="2" t="n">
        <v>867</v>
      </c>
      <c r="B868" s="4" t="n">
        <v>44454</v>
      </c>
      <c r="C868" s="5" t="n">
        <v>0.916666666666667</v>
      </c>
      <c r="D868" s="2" t="s">
        <v>441</v>
      </c>
      <c r="E868" s="2" t="s">
        <v>392</v>
      </c>
      <c r="F868" s="2" t="s">
        <v>393</v>
      </c>
      <c r="G868" s="2" t="s">
        <v>394</v>
      </c>
      <c r="H868" s="2" t="s">
        <v>421</v>
      </c>
      <c r="I868" s="2" t="n">
        <v>2021</v>
      </c>
      <c r="J868" s="2" t="s">
        <v>387</v>
      </c>
      <c r="K868" s="6" t="n">
        <v>192</v>
      </c>
      <c r="L868" s="0" t="str">
        <f aca="false">VLOOKUP(K868,Залы!A:E,5,0)</f>
        <v>Бульвар</v>
      </c>
    </row>
    <row r="869" customFormat="false" ht="15.75" hidden="true" customHeight="true" outlineLevel="0" collapsed="false">
      <c r="A869" s="2" t="n">
        <v>868</v>
      </c>
      <c r="B869" s="4" t="n">
        <v>44527</v>
      </c>
      <c r="C869" s="5" t="n">
        <v>0.916666666666667</v>
      </c>
      <c r="D869" s="2" t="s">
        <v>402</v>
      </c>
      <c r="E869" s="2" t="s">
        <v>403</v>
      </c>
      <c r="F869" s="2" t="s">
        <v>393</v>
      </c>
      <c r="G869" s="2" t="s">
        <v>385</v>
      </c>
      <c r="H869" s="2" t="s">
        <v>390</v>
      </c>
      <c r="I869" s="2" t="n">
        <v>2021</v>
      </c>
      <c r="J869" s="2" t="s">
        <v>387</v>
      </c>
      <c r="K869" s="6" t="n">
        <v>63</v>
      </c>
      <c r="L869" s="0" t="str">
        <f aca="false">VLOOKUP(K869,Залы!A:E,5,0)</f>
        <v>Каро Фильм Sky 17</v>
      </c>
    </row>
    <row r="870" customFormat="false" ht="15.75" hidden="true" customHeight="true" outlineLevel="0" collapsed="false">
      <c r="A870" s="2" t="n">
        <v>869</v>
      </c>
      <c r="B870" s="4" t="n">
        <v>44488</v>
      </c>
      <c r="C870" s="5" t="n">
        <v>0.333333333333333</v>
      </c>
      <c r="D870" s="2" t="s">
        <v>529</v>
      </c>
      <c r="E870" s="2" t="s">
        <v>530</v>
      </c>
      <c r="F870" s="2" t="s">
        <v>393</v>
      </c>
      <c r="G870" s="2" t="s">
        <v>385</v>
      </c>
      <c r="H870" s="2" t="s">
        <v>386</v>
      </c>
      <c r="I870" s="2" t="n">
        <v>2021</v>
      </c>
      <c r="J870" s="2" t="s">
        <v>387</v>
      </c>
      <c r="K870" s="6" t="n">
        <v>8</v>
      </c>
      <c r="L870" s="0" t="str">
        <f aca="false">VLOOKUP(K870,Залы!A:E,5,0)</f>
        <v>Каро Саларис</v>
      </c>
    </row>
    <row r="871" customFormat="false" ht="15.75" hidden="true" customHeight="true" outlineLevel="0" collapsed="false">
      <c r="A871" s="2" t="n">
        <v>870</v>
      </c>
      <c r="B871" s="4" t="n">
        <v>44512</v>
      </c>
      <c r="C871" s="5" t="n">
        <v>0.833333333333333</v>
      </c>
      <c r="D871" s="2" t="s">
        <v>391</v>
      </c>
      <c r="E871" s="2" t="s">
        <v>392</v>
      </c>
      <c r="F871" s="2" t="s">
        <v>393</v>
      </c>
      <c r="G871" s="2" t="s">
        <v>394</v>
      </c>
      <c r="H871" s="2" t="s">
        <v>386</v>
      </c>
      <c r="I871" s="2" t="n">
        <v>2021</v>
      </c>
      <c r="J871" s="2" t="s">
        <v>387</v>
      </c>
      <c r="K871" s="6" t="n">
        <v>29</v>
      </c>
      <c r="L871" s="0" t="str">
        <f aca="false">VLOOKUP(K871,Залы!A:E,5,0)</f>
        <v>Горизонт</v>
      </c>
    </row>
    <row r="872" customFormat="false" ht="15.75" hidden="true" customHeight="true" outlineLevel="0" collapsed="false">
      <c r="A872" s="2" t="n">
        <v>871</v>
      </c>
      <c r="B872" s="4" t="n">
        <v>44449</v>
      </c>
      <c r="C872" s="5" t="n">
        <v>0.416666666666667</v>
      </c>
      <c r="D872" s="2" t="s">
        <v>509</v>
      </c>
      <c r="E872" s="2" t="s">
        <v>510</v>
      </c>
      <c r="F872" s="2" t="s">
        <v>393</v>
      </c>
      <c r="G872" s="2" t="s">
        <v>385</v>
      </c>
      <c r="H872" s="2" t="s">
        <v>390</v>
      </c>
      <c r="I872" s="2" t="n">
        <v>2021</v>
      </c>
      <c r="J872" s="2" t="s">
        <v>456</v>
      </c>
      <c r="K872" s="6" t="n">
        <v>146</v>
      </c>
      <c r="L872" s="0" t="str">
        <f aca="false">VLOOKUP(K872,Залы!A:E,5,0)</f>
        <v>Балтика</v>
      </c>
    </row>
    <row r="873" customFormat="false" ht="15.75" hidden="true" customHeight="true" outlineLevel="0" collapsed="false">
      <c r="A873" s="2" t="n">
        <v>872</v>
      </c>
      <c r="B873" s="4" t="n">
        <v>44527</v>
      </c>
      <c r="C873" s="5" t="n">
        <v>0.75</v>
      </c>
      <c r="D873" s="2" t="s">
        <v>508</v>
      </c>
      <c r="E873" s="2" t="s">
        <v>396</v>
      </c>
      <c r="F873" s="2" t="s">
        <v>384</v>
      </c>
      <c r="G873" s="2" t="s">
        <v>385</v>
      </c>
      <c r="H873" s="2" t="s">
        <v>386</v>
      </c>
      <c r="I873" s="2" t="n">
        <v>1969</v>
      </c>
      <c r="J873" s="2" t="s">
        <v>399</v>
      </c>
      <c r="K873" s="6" t="n">
        <v>156</v>
      </c>
      <c r="L873" s="0" t="str">
        <f aca="false">VLOOKUP(K873,Залы!A:E,5,0)</f>
        <v>Бумеранг на Варшавской</v>
      </c>
    </row>
    <row r="874" customFormat="false" ht="15.75" hidden="true" customHeight="true" outlineLevel="0" collapsed="false">
      <c r="A874" s="2" t="n">
        <v>873</v>
      </c>
      <c r="B874" s="4" t="n">
        <v>44457</v>
      </c>
      <c r="C874" s="5" t="n">
        <v>0.833333333333333</v>
      </c>
      <c r="D874" s="2" t="s">
        <v>524</v>
      </c>
      <c r="E874" s="2" t="s">
        <v>525</v>
      </c>
      <c r="F874" s="2" t="s">
        <v>384</v>
      </c>
      <c r="G874" s="2" t="s">
        <v>385</v>
      </c>
      <c r="H874" s="2" t="s">
        <v>390</v>
      </c>
      <c r="I874" s="2" t="n">
        <v>2021</v>
      </c>
      <c r="J874" s="2" t="s">
        <v>526</v>
      </c>
      <c r="K874" s="6" t="n">
        <v>192</v>
      </c>
      <c r="L874" s="0" t="str">
        <f aca="false">VLOOKUP(K874,Залы!A:E,5,0)</f>
        <v>Бульвар</v>
      </c>
    </row>
    <row r="875" customFormat="false" ht="15.75" hidden="true" customHeight="true" outlineLevel="0" collapsed="false">
      <c r="A875" s="2" t="n">
        <v>874</v>
      </c>
      <c r="B875" s="4" t="n">
        <v>44467</v>
      </c>
      <c r="C875" s="5" t="n">
        <v>0.916666666666667</v>
      </c>
      <c r="D875" s="2" t="s">
        <v>468</v>
      </c>
      <c r="E875" s="2" t="s">
        <v>469</v>
      </c>
      <c r="F875" s="2" t="s">
        <v>384</v>
      </c>
      <c r="G875" s="2" t="s">
        <v>420</v>
      </c>
      <c r="H875" s="2" t="s">
        <v>397</v>
      </c>
      <c r="I875" s="2" t="n">
        <v>2015</v>
      </c>
      <c r="J875" s="2" t="s">
        <v>470</v>
      </c>
      <c r="K875" s="6" t="n">
        <v>40</v>
      </c>
      <c r="L875" s="0" t="str">
        <f aca="false">VLOOKUP(K875,Залы!A:E,5,0)</f>
        <v>Каро Фильм Sky 17</v>
      </c>
    </row>
    <row r="876" customFormat="false" ht="15.75" hidden="true" customHeight="true" outlineLevel="0" collapsed="false">
      <c r="A876" s="2" t="n">
        <v>875</v>
      </c>
      <c r="B876" s="4" t="n">
        <v>44510</v>
      </c>
      <c r="C876" s="5" t="n">
        <v>0.833333333333333</v>
      </c>
      <c r="D876" s="2" t="s">
        <v>407</v>
      </c>
      <c r="E876" s="2" t="s">
        <v>408</v>
      </c>
      <c r="F876" s="2" t="s">
        <v>393</v>
      </c>
      <c r="G876" s="2" t="s">
        <v>385</v>
      </c>
      <c r="H876" s="2" t="s">
        <v>390</v>
      </c>
      <c r="I876" s="2" t="n">
        <v>2021</v>
      </c>
      <c r="J876" s="2" t="s">
        <v>387</v>
      </c>
      <c r="K876" s="6" t="n">
        <v>162</v>
      </c>
      <c r="L876" s="0" t="str">
        <f aca="false">VLOOKUP(K876,Залы!A:E,5,0)</f>
        <v>Пять звёзд на Павелецкой</v>
      </c>
    </row>
    <row r="877" customFormat="false" ht="15.75" hidden="true" customHeight="true" outlineLevel="0" collapsed="false">
      <c r="A877" s="2" t="n">
        <v>876</v>
      </c>
      <c r="B877" s="4" t="n">
        <v>44441</v>
      </c>
      <c r="C877" s="5" t="n">
        <v>0.75</v>
      </c>
      <c r="D877" s="2" t="s">
        <v>429</v>
      </c>
      <c r="E877" s="2" t="s">
        <v>430</v>
      </c>
      <c r="F877" s="2" t="s">
        <v>384</v>
      </c>
      <c r="G877" s="2" t="s">
        <v>385</v>
      </c>
      <c r="H877" s="2" t="s">
        <v>390</v>
      </c>
      <c r="I877" s="2" t="n">
        <v>2021</v>
      </c>
      <c r="J877" s="2" t="s">
        <v>431</v>
      </c>
      <c r="K877" s="6" t="n">
        <v>178</v>
      </c>
      <c r="L877" s="0" t="str">
        <f aca="false">VLOOKUP(K877,Залы!A:E,5,0)</f>
        <v>Пять звёзд на Новокузнецкой</v>
      </c>
    </row>
    <row r="878" customFormat="false" ht="15.75" hidden="true" customHeight="true" outlineLevel="0" collapsed="false">
      <c r="A878" s="2" t="n">
        <v>877</v>
      </c>
      <c r="B878" s="4" t="n">
        <v>44451</v>
      </c>
      <c r="C878" s="5" t="n">
        <v>0.416666666666667</v>
      </c>
      <c r="D878" s="2" t="s">
        <v>404</v>
      </c>
      <c r="E878" s="2" t="s">
        <v>396</v>
      </c>
      <c r="F878" s="2" t="s">
        <v>384</v>
      </c>
      <c r="G878" s="2" t="s">
        <v>385</v>
      </c>
      <c r="H878" s="2" t="s">
        <v>386</v>
      </c>
      <c r="I878" s="2" t="n">
        <v>1970</v>
      </c>
      <c r="J878" s="2" t="s">
        <v>399</v>
      </c>
      <c r="K878" s="6" t="n">
        <v>211</v>
      </c>
      <c r="L878" s="0" t="str">
        <f aca="false">VLOOKUP(K878,Залы!A:E,5,0)</f>
        <v>Каро Фильм Каширский</v>
      </c>
    </row>
    <row r="879" customFormat="false" ht="15.75" hidden="true" customHeight="true" outlineLevel="0" collapsed="false">
      <c r="A879" s="2" t="n">
        <v>878</v>
      </c>
      <c r="B879" s="4" t="n">
        <v>44510</v>
      </c>
      <c r="C879" s="5" t="n">
        <v>0.416666666666667</v>
      </c>
      <c r="D879" s="2" t="s">
        <v>423</v>
      </c>
      <c r="E879" s="2" t="s">
        <v>424</v>
      </c>
      <c r="F879" s="2" t="s">
        <v>393</v>
      </c>
      <c r="G879" s="2" t="s">
        <v>385</v>
      </c>
      <c r="H879" s="2" t="s">
        <v>390</v>
      </c>
      <c r="I879" s="2" t="n">
        <v>2020</v>
      </c>
      <c r="J879" s="2" t="s">
        <v>387</v>
      </c>
      <c r="K879" s="6" t="n">
        <v>61</v>
      </c>
      <c r="L879" s="0" t="str">
        <f aca="false">VLOOKUP(K879,Залы!A:E,5,0)</f>
        <v>Синема Стар Принц Плаза</v>
      </c>
    </row>
    <row r="880" customFormat="false" ht="15.75" hidden="true" customHeight="true" outlineLevel="0" collapsed="false">
      <c r="A880" s="2" t="n">
        <v>879</v>
      </c>
      <c r="B880" s="4" t="n">
        <v>44461</v>
      </c>
      <c r="C880" s="5" t="n">
        <v>0.5</v>
      </c>
      <c r="D880" s="2" t="s">
        <v>405</v>
      </c>
      <c r="E880" s="2" t="s">
        <v>406</v>
      </c>
      <c r="F880" s="2" t="s">
        <v>384</v>
      </c>
      <c r="G880" s="2" t="s">
        <v>385</v>
      </c>
      <c r="H880" s="2" t="s">
        <v>390</v>
      </c>
      <c r="I880" s="2" t="n">
        <v>2021</v>
      </c>
      <c r="J880" s="2" t="s">
        <v>387</v>
      </c>
      <c r="K880" s="6" t="n">
        <v>113</v>
      </c>
      <c r="L880" s="0" t="str">
        <f aca="false">VLOOKUP(K880,Залы!A:E,5,0)</f>
        <v>Каро Фильм Тёплый Стан</v>
      </c>
    </row>
    <row r="881" customFormat="false" ht="15.75" hidden="true" customHeight="true" outlineLevel="0" collapsed="false">
      <c r="A881" s="2" t="n">
        <v>880</v>
      </c>
      <c r="B881" s="4" t="n">
        <v>44518</v>
      </c>
      <c r="C881" s="5" t="n">
        <v>0.333333333333333</v>
      </c>
      <c r="D881" s="2" t="s">
        <v>464</v>
      </c>
      <c r="E881" s="2" t="s">
        <v>465</v>
      </c>
      <c r="F881" s="2" t="s">
        <v>393</v>
      </c>
      <c r="G881" s="2" t="s">
        <v>385</v>
      </c>
      <c r="H881" s="2" t="s">
        <v>386</v>
      </c>
      <c r="I881" s="2" t="n">
        <v>2021</v>
      </c>
      <c r="J881" s="2" t="s">
        <v>387</v>
      </c>
      <c r="K881" s="6" t="n">
        <v>160</v>
      </c>
      <c r="L881" s="0" t="str">
        <f aca="false">VLOOKUP(K881,Залы!A:E,5,0)</f>
        <v>Каро Фильм Атриум</v>
      </c>
    </row>
    <row r="882" customFormat="false" ht="15.75" hidden="true" customHeight="true" outlineLevel="0" collapsed="false">
      <c r="A882" s="2" t="n">
        <v>881</v>
      </c>
      <c r="B882" s="4" t="n">
        <v>44488</v>
      </c>
      <c r="C882" s="5" t="n">
        <v>0.666666666666667</v>
      </c>
      <c r="D882" s="2" t="s">
        <v>518</v>
      </c>
      <c r="E882" s="2" t="s">
        <v>519</v>
      </c>
      <c r="F882" s="2" t="s">
        <v>384</v>
      </c>
      <c r="G882" s="2" t="s">
        <v>385</v>
      </c>
      <c r="H882" s="2" t="s">
        <v>390</v>
      </c>
      <c r="I882" s="2" t="n">
        <v>2021</v>
      </c>
      <c r="J882" s="2" t="s">
        <v>387</v>
      </c>
      <c r="K882" s="6" t="n">
        <v>58</v>
      </c>
      <c r="L882" s="0" t="str">
        <f aca="false">VLOOKUP(K882,Залы!A:E,5,0)</f>
        <v>Балтика</v>
      </c>
    </row>
    <row r="883" customFormat="false" ht="15.75" hidden="false" customHeight="true" outlineLevel="0" collapsed="false">
      <c r="A883" s="2" t="n">
        <v>885</v>
      </c>
      <c r="B883" s="4" t="n">
        <v>44472</v>
      </c>
      <c r="C883" s="5" t="n">
        <v>0.916666666666667</v>
      </c>
      <c r="D883" s="2" t="s">
        <v>391</v>
      </c>
      <c r="E883" s="2" t="s">
        <v>392</v>
      </c>
      <c r="F883" s="2" t="s">
        <v>393</v>
      </c>
      <c r="G883" s="2" t="s">
        <v>394</v>
      </c>
      <c r="H883" s="2" t="s">
        <v>386</v>
      </c>
      <c r="I883" s="2" t="n">
        <v>2021</v>
      </c>
      <c r="J883" s="2" t="s">
        <v>387</v>
      </c>
      <c r="K883" s="6" t="n">
        <v>114</v>
      </c>
      <c r="L883" s="0" t="str">
        <f aca="false">VLOOKUP(K883,Залы!A:E,5,0)</f>
        <v>Октябрь</v>
      </c>
    </row>
    <row r="884" customFormat="false" ht="15.75" hidden="true" customHeight="true" outlineLevel="0" collapsed="false">
      <c r="A884" s="2" t="n">
        <v>883</v>
      </c>
      <c r="B884" s="4" t="n">
        <v>44466</v>
      </c>
      <c r="C884" s="5" t="n">
        <v>0.666666666666667</v>
      </c>
      <c r="D884" s="2" t="s">
        <v>483</v>
      </c>
      <c r="E884" s="2" t="s">
        <v>484</v>
      </c>
      <c r="F884" s="2" t="s">
        <v>393</v>
      </c>
      <c r="G884" s="2" t="s">
        <v>385</v>
      </c>
      <c r="H884" s="2" t="s">
        <v>397</v>
      </c>
      <c r="I884" s="2" t="n">
        <v>2021</v>
      </c>
      <c r="J884" s="2" t="s">
        <v>387</v>
      </c>
      <c r="K884" s="2" t="n">
        <v>83</v>
      </c>
      <c r="L884" s="0" t="str">
        <f aca="false">VLOOKUP(K884,Залы!A:E,5,0)</f>
        <v>Люксор Гудзон</v>
      </c>
    </row>
    <row r="885" customFormat="false" ht="15.75" hidden="true" customHeight="true" outlineLevel="0" collapsed="false">
      <c r="A885" s="2" t="n">
        <v>884</v>
      </c>
      <c r="B885" s="4" t="n">
        <v>44516</v>
      </c>
      <c r="C885" s="5" t="n">
        <v>0.416666666666667</v>
      </c>
      <c r="D885" s="2" t="s">
        <v>382</v>
      </c>
      <c r="E885" s="2" t="s">
        <v>383</v>
      </c>
      <c r="F885" s="2" t="s">
        <v>384</v>
      </c>
      <c r="G885" s="2" t="s">
        <v>385</v>
      </c>
      <c r="H885" s="2" t="s">
        <v>386</v>
      </c>
      <c r="I885" s="2" t="n">
        <v>2021</v>
      </c>
      <c r="J885" s="2" t="s">
        <v>387</v>
      </c>
      <c r="K885" s="2" t="n">
        <v>51</v>
      </c>
      <c r="L885" s="0" t="str">
        <f aca="false">VLOOKUP(K885,Залы!A:E,5,0)</f>
        <v>Люксор Весна</v>
      </c>
    </row>
    <row r="886" customFormat="false" ht="15.75" hidden="false" customHeight="true" outlineLevel="0" collapsed="false">
      <c r="A886" s="2" t="n">
        <v>41</v>
      </c>
      <c r="B886" s="4" t="n">
        <v>44494</v>
      </c>
      <c r="C886" s="5" t="n">
        <v>0.333333333333333</v>
      </c>
      <c r="D886" s="2" t="s">
        <v>536</v>
      </c>
      <c r="E886" s="2" t="s">
        <v>537</v>
      </c>
      <c r="F886" s="2" t="s">
        <v>384</v>
      </c>
      <c r="G886" s="2" t="s">
        <v>385</v>
      </c>
      <c r="H886" s="2" t="s">
        <v>390</v>
      </c>
      <c r="I886" s="2" t="n">
        <v>2021</v>
      </c>
      <c r="J886" s="2" t="s">
        <v>387</v>
      </c>
      <c r="K886" s="2" t="n">
        <v>168</v>
      </c>
      <c r="L886" s="0" t="str">
        <f aca="false">VLOOKUP(K886,Залы!A:E,5,0)</f>
        <v>Октябрь</v>
      </c>
    </row>
    <row r="887" customFormat="false" ht="15.75" hidden="true" customHeight="true" outlineLevel="0" collapsed="false">
      <c r="A887" s="2" t="n">
        <v>886</v>
      </c>
      <c r="B887" s="4" t="n">
        <v>44465</v>
      </c>
      <c r="C887" s="5" t="n">
        <v>0.75</v>
      </c>
      <c r="D887" s="2" t="s">
        <v>452</v>
      </c>
      <c r="E887" s="2" t="s">
        <v>453</v>
      </c>
      <c r="F887" s="2" t="s">
        <v>384</v>
      </c>
      <c r="G887" s="2" t="s">
        <v>385</v>
      </c>
      <c r="H887" s="2" t="s">
        <v>386</v>
      </c>
      <c r="I887" s="2" t="n">
        <v>2021</v>
      </c>
      <c r="J887" s="2" t="s">
        <v>387</v>
      </c>
      <c r="K887" s="2" t="n">
        <v>137</v>
      </c>
      <c r="L887" s="0" t="str">
        <f aca="false">VLOOKUP(K887,Залы!A:E,5,0)</f>
        <v>Каро Фильм на Вернадского</v>
      </c>
    </row>
    <row r="888" customFormat="false" ht="15.75" hidden="true" customHeight="true" outlineLevel="0" collapsed="false">
      <c r="A888" s="2" t="n">
        <v>887</v>
      </c>
      <c r="B888" s="4" t="n">
        <v>44462</v>
      </c>
      <c r="C888" s="5" t="n">
        <v>0.666666666666667</v>
      </c>
      <c r="D888" s="2" t="s">
        <v>529</v>
      </c>
      <c r="E888" s="2" t="s">
        <v>530</v>
      </c>
      <c r="F888" s="2" t="s">
        <v>393</v>
      </c>
      <c r="G888" s="2" t="s">
        <v>385</v>
      </c>
      <c r="H888" s="2" t="s">
        <v>386</v>
      </c>
      <c r="I888" s="2" t="n">
        <v>2021</v>
      </c>
      <c r="J888" s="2" t="s">
        <v>387</v>
      </c>
      <c r="K888" s="2" t="n">
        <v>69</v>
      </c>
      <c r="L888" s="0" t="str">
        <f aca="false">VLOOKUP(K888,Залы!A:E,5,0)</f>
        <v>Синема Стар Принц Плаза</v>
      </c>
    </row>
    <row r="889" customFormat="false" ht="15.75" hidden="true" customHeight="true" outlineLevel="0" collapsed="false">
      <c r="A889" s="2" t="n">
        <v>888</v>
      </c>
      <c r="B889" s="4" t="n">
        <v>44525</v>
      </c>
      <c r="C889" s="5" t="n">
        <v>0.75</v>
      </c>
      <c r="D889" s="2" t="s">
        <v>527</v>
      </c>
      <c r="E889" s="2" t="s">
        <v>528</v>
      </c>
      <c r="F889" s="2" t="s">
        <v>384</v>
      </c>
      <c r="G889" s="2" t="s">
        <v>385</v>
      </c>
      <c r="H889" s="2" t="s">
        <v>386</v>
      </c>
      <c r="I889" s="2" t="n">
        <v>2021</v>
      </c>
      <c r="J889" s="2" t="s">
        <v>387</v>
      </c>
      <c r="K889" s="2" t="n">
        <v>208</v>
      </c>
      <c r="L889" s="0" t="str">
        <f aca="false">VLOOKUP(K889,Залы!A:E,5,0)</f>
        <v>Релизпарк Зеленоград</v>
      </c>
    </row>
    <row r="890" customFormat="false" ht="15.75" hidden="true" customHeight="true" outlineLevel="0" collapsed="false">
      <c r="A890" s="2" t="n">
        <v>889</v>
      </c>
      <c r="B890" s="4" t="n">
        <v>44461</v>
      </c>
      <c r="C890" s="5" t="n">
        <v>0.416666666666667</v>
      </c>
      <c r="D890" s="2" t="s">
        <v>410</v>
      </c>
      <c r="E890" s="2" t="s">
        <v>411</v>
      </c>
      <c r="F890" s="2" t="s">
        <v>384</v>
      </c>
      <c r="G890" s="2" t="s">
        <v>385</v>
      </c>
      <c r="H890" s="2" t="s">
        <v>390</v>
      </c>
      <c r="I890" s="2" t="n">
        <v>2019</v>
      </c>
      <c r="J890" s="2" t="s">
        <v>387</v>
      </c>
      <c r="K890" s="2" t="n">
        <v>19</v>
      </c>
      <c r="L890" s="0" t="str">
        <f aca="false">VLOOKUP(K890,Залы!A:E,5,0)</f>
        <v>Каро Фильм Атриум</v>
      </c>
    </row>
    <row r="891" customFormat="false" ht="15.75" hidden="true" customHeight="true" outlineLevel="0" collapsed="false">
      <c r="A891" s="2" t="n">
        <v>890</v>
      </c>
      <c r="B891" s="4" t="n">
        <v>44443</v>
      </c>
      <c r="C891" s="5" t="n">
        <v>0.75</v>
      </c>
      <c r="D891" s="2" t="s">
        <v>454</v>
      </c>
      <c r="E891" s="2" t="s">
        <v>455</v>
      </c>
      <c r="F891" s="2" t="s">
        <v>393</v>
      </c>
      <c r="G891" s="2" t="s">
        <v>385</v>
      </c>
      <c r="H891" s="2" t="s">
        <v>390</v>
      </c>
      <c r="I891" s="2" t="n">
        <v>2011</v>
      </c>
      <c r="J891" s="2" t="s">
        <v>456</v>
      </c>
      <c r="K891" s="2" t="n">
        <v>137</v>
      </c>
      <c r="L891" s="0" t="str">
        <f aca="false">VLOOKUP(K891,Залы!A:E,5,0)</f>
        <v>Каро Фильм на Вернадского</v>
      </c>
    </row>
    <row r="892" customFormat="false" ht="15.75" hidden="true" customHeight="true" outlineLevel="0" collapsed="false">
      <c r="A892" s="2" t="n">
        <v>891</v>
      </c>
      <c r="B892" s="4" t="n">
        <v>44463</v>
      </c>
      <c r="C892" s="5" t="n">
        <v>0.416666666666667</v>
      </c>
      <c r="D892" s="2" t="s">
        <v>459</v>
      </c>
      <c r="E892" s="2" t="s">
        <v>460</v>
      </c>
      <c r="F892" s="2" t="s">
        <v>393</v>
      </c>
      <c r="G892" s="2" t="s">
        <v>385</v>
      </c>
      <c r="H892" s="2" t="s">
        <v>390</v>
      </c>
      <c r="I892" s="2" t="n">
        <v>2021</v>
      </c>
      <c r="J892" s="2" t="s">
        <v>387</v>
      </c>
      <c r="K892" s="2" t="n">
        <v>117</v>
      </c>
      <c r="L892" s="0" t="str">
        <f aca="false">VLOOKUP(K892,Залы!A:E,5,0)</f>
        <v>Каро Фильм Тёплый Стан</v>
      </c>
    </row>
    <row r="893" customFormat="false" ht="15.75" hidden="true" customHeight="true" outlineLevel="0" collapsed="false">
      <c r="A893" s="2" t="n">
        <v>892</v>
      </c>
      <c r="B893" s="4" t="n">
        <v>44529</v>
      </c>
      <c r="C893" s="5" t="n">
        <v>0.833333333333333</v>
      </c>
      <c r="D893" s="2" t="s">
        <v>450</v>
      </c>
      <c r="E893" s="2" t="s">
        <v>451</v>
      </c>
      <c r="F893" s="2" t="s">
        <v>393</v>
      </c>
      <c r="G893" s="2" t="s">
        <v>394</v>
      </c>
      <c r="H893" s="2" t="s">
        <v>386</v>
      </c>
      <c r="I893" s="2" t="n">
        <v>2021</v>
      </c>
      <c r="J893" s="2" t="s">
        <v>387</v>
      </c>
      <c r="K893" s="2" t="n">
        <v>73</v>
      </c>
      <c r="L893" s="0" t="str">
        <f aca="false">VLOOKUP(K893,Залы!A:E,5,0)</f>
        <v>Релизпарк Зеленоград</v>
      </c>
    </row>
    <row r="894" customFormat="false" ht="15.75" hidden="true" customHeight="true" outlineLevel="0" collapsed="false">
      <c r="A894" s="2" t="n">
        <v>893</v>
      </c>
      <c r="B894" s="4" t="n">
        <v>44454</v>
      </c>
      <c r="C894" s="5" t="n">
        <v>0.416666666666667</v>
      </c>
      <c r="D894" s="2" t="s">
        <v>477</v>
      </c>
      <c r="E894" s="2" t="s">
        <v>478</v>
      </c>
      <c r="F894" s="2" t="s">
        <v>384</v>
      </c>
      <c r="G894" s="2" t="s">
        <v>420</v>
      </c>
      <c r="H894" s="2" t="s">
        <v>397</v>
      </c>
      <c r="I894" s="2" t="n">
        <v>2021</v>
      </c>
      <c r="J894" s="2" t="s">
        <v>479</v>
      </c>
      <c r="K894" s="2" t="n">
        <v>194</v>
      </c>
      <c r="L894" s="0" t="str">
        <f aca="false">VLOOKUP(K894,Залы!A:E,5,0)</f>
        <v>Каро Ангара</v>
      </c>
    </row>
    <row r="895" customFormat="false" ht="15.75" hidden="true" customHeight="true" outlineLevel="0" collapsed="false">
      <c r="A895" s="2" t="n">
        <v>894</v>
      </c>
      <c r="B895" s="4" t="n">
        <v>44495</v>
      </c>
      <c r="C895" s="5" t="n">
        <v>0.916666666666667</v>
      </c>
      <c r="D895" s="2" t="s">
        <v>495</v>
      </c>
      <c r="E895" s="2" t="s">
        <v>496</v>
      </c>
      <c r="F895" s="2" t="s">
        <v>393</v>
      </c>
      <c r="G895" s="2" t="s">
        <v>394</v>
      </c>
      <c r="H895" s="2" t="s">
        <v>386</v>
      </c>
      <c r="I895" s="2" t="n">
        <v>2020</v>
      </c>
      <c r="J895" s="2" t="s">
        <v>387</v>
      </c>
      <c r="K895" s="2" t="n">
        <v>45</v>
      </c>
      <c r="L895" s="0" t="str">
        <f aca="false">VLOOKUP(K895,Залы!A:E,5,0)</f>
        <v>Релизпарк Зеленоград</v>
      </c>
    </row>
    <row r="896" customFormat="false" ht="15.75" hidden="true" customHeight="true" outlineLevel="0" collapsed="false">
      <c r="A896" s="2" t="n">
        <v>895</v>
      </c>
      <c r="B896" s="4" t="n">
        <v>44517</v>
      </c>
      <c r="C896" s="5" t="n">
        <v>0.5</v>
      </c>
      <c r="D896" s="2" t="s">
        <v>520</v>
      </c>
      <c r="E896" s="2" t="s">
        <v>521</v>
      </c>
      <c r="F896" s="2" t="s">
        <v>384</v>
      </c>
      <c r="G896" s="2" t="s">
        <v>385</v>
      </c>
      <c r="H896" s="2" t="s">
        <v>390</v>
      </c>
      <c r="I896" s="2" t="n">
        <v>2021</v>
      </c>
      <c r="J896" s="2" t="s">
        <v>456</v>
      </c>
      <c r="K896" s="2" t="n">
        <v>144</v>
      </c>
      <c r="L896" s="0" t="str">
        <f aca="false">VLOOKUP(K896,Залы!A:E,5,0)</f>
        <v>Каро Фильм Щука</v>
      </c>
    </row>
    <row r="897" customFormat="false" ht="15.75" hidden="true" customHeight="true" outlineLevel="0" collapsed="false">
      <c r="A897" s="2" t="n">
        <v>896</v>
      </c>
      <c r="B897" s="4" t="n">
        <v>44506</v>
      </c>
      <c r="C897" s="5" t="n">
        <v>0.416666666666667</v>
      </c>
      <c r="D897" s="2" t="s">
        <v>425</v>
      </c>
      <c r="E897" s="2" t="s">
        <v>426</v>
      </c>
      <c r="F897" s="2" t="s">
        <v>384</v>
      </c>
      <c r="G897" s="2" t="s">
        <v>385</v>
      </c>
      <c r="H897" s="2" t="s">
        <v>386</v>
      </c>
      <c r="I897" s="2" t="n">
        <v>2021</v>
      </c>
      <c r="J897" s="2" t="s">
        <v>387</v>
      </c>
      <c r="K897" s="2" t="n">
        <v>39</v>
      </c>
      <c r="L897" s="0" t="str">
        <f aca="false">VLOOKUP(K897,Залы!A:E,5,0)</f>
        <v>Иллюзион</v>
      </c>
    </row>
    <row r="898" customFormat="false" ht="15.75" hidden="true" customHeight="true" outlineLevel="0" collapsed="false">
      <c r="A898" s="2" t="n">
        <v>897</v>
      </c>
      <c r="B898" s="4" t="n">
        <v>44458</v>
      </c>
      <c r="C898" s="5" t="n">
        <v>0.75</v>
      </c>
      <c r="D898" s="2" t="s">
        <v>457</v>
      </c>
      <c r="E898" s="2" t="s">
        <v>458</v>
      </c>
      <c r="F898" s="2" t="s">
        <v>384</v>
      </c>
      <c r="G898" s="2" t="s">
        <v>385</v>
      </c>
      <c r="H898" s="2" t="s">
        <v>390</v>
      </c>
      <c r="I898" s="2" t="n">
        <v>2021</v>
      </c>
      <c r="J898" s="2" t="s">
        <v>387</v>
      </c>
      <c r="K898" s="2" t="n">
        <v>26</v>
      </c>
      <c r="L898" s="0" t="str">
        <f aca="false">VLOOKUP(K898,Залы!A:E,5,0)</f>
        <v>Москино Сатурн</v>
      </c>
    </row>
    <row r="899" customFormat="false" ht="15.75" hidden="true" customHeight="true" outlineLevel="0" collapsed="false">
      <c r="A899" s="2" t="n">
        <v>898</v>
      </c>
      <c r="B899" s="4" t="n">
        <v>44441</v>
      </c>
      <c r="C899" s="5" t="n">
        <v>0.75</v>
      </c>
      <c r="D899" s="2" t="s">
        <v>423</v>
      </c>
      <c r="E899" s="2" t="s">
        <v>424</v>
      </c>
      <c r="F899" s="2" t="s">
        <v>393</v>
      </c>
      <c r="G899" s="2" t="s">
        <v>385</v>
      </c>
      <c r="H899" s="2" t="s">
        <v>390</v>
      </c>
      <c r="I899" s="2" t="n">
        <v>2020</v>
      </c>
      <c r="J899" s="2" t="s">
        <v>387</v>
      </c>
      <c r="K899" s="2" t="n">
        <v>148</v>
      </c>
      <c r="L899" s="0" t="str">
        <f aca="false">VLOOKUP(K899,Залы!A:E,5,0)</f>
        <v>Балтика</v>
      </c>
    </row>
    <row r="900" customFormat="false" ht="15.75" hidden="true" customHeight="true" outlineLevel="0" collapsed="false">
      <c r="A900" s="2" t="n">
        <v>899</v>
      </c>
      <c r="B900" s="4" t="n">
        <v>44501</v>
      </c>
      <c r="C900" s="5" t="n">
        <v>0.5</v>
      </c>
      <c r="D900" s="2" t="s">
        <v>508</v>
      </c>
      <c r="E900" s="2" t="s">
        <v>396</v>
      </c>
      <c r="F900" s="2" t="s">
        <v>384</v>
      </c>
      <c r="G900" s="2" t="s">
        <v>385</v>
      </c>
      <c r="H900" s="2" t="s">
        <v>386</v>
      </c>
      <c r="I900" s="2" t="n">
        <v>1969</v>
      </c>
      <c r="J900" s="2" t="s">
        <v>399</v>
      </c>
      <c r="K900" s="2" t="n">
        <v>5</v>
      </c>
      <c r="L900" s="0" t="str">
        <f aca="false">VLOOKUP(K900,Залы!A:E,5,0)</f>
        <v>Синема Стар Принц Плаза</v>
      </c>
    </row>
    <row r="901" customFormat="false" ht="15.75" hidden="true" customHeight="true" outlineLevel="0" collapsed="false">
      <c r="A901" s="2" t="n">
        <v>900</v>
      </c>
      <c r="B901" s="4" t="n">
        <v>44448</v>
      </c>
      <c r="C901" s="5" t="n">
        <v>0.916666666666667</v>
      </c>
      <c r="D901" s="2" t="s">
        <v>482</v>
      </c>
      <c r="E901" s="2" t="s">
        <v>396</v>
      </c>
      <c r="F901" s="2" t="s">
        <v>384</v>
      </c>
      <c r="G901" s="2" t="s">
        <v>385</v>
      </c>
      <c r="H901" s="2" t="s">
        <v>397</v>
      </c>
      <c r="I901" s="2" t="n">
        <v>1985</v>
      </c>
      <c r="J901" s="2" t="s">
        <v>399</v>
      </c>
      <c r="K901" s="2" t="n">
        <v>39</v>
      </c>
      <c r="L901" s="0" t="str">
        <f aca="false">VLOOKUP(K901,Залы!A:E,5,0)</f>
        <v>Иллюзион</v>
      </c>
    </row>
    <row r="902" customFormat="false" ht="15.75" hidden="true" customHeight="true" outlineLevel="0" collapsed="false">
      <c r="A902" s="2" t="n">
        <v>901</v>
      </c>
      <c r="B902" s="4" t="n">
        <v>44526</v>
      </c>
      <c r="C902" s="5" t="n">
        <v>0.333333333333333</v>
      </c>
      <c r="D902" s="2" t="s">
        <v>457</v>
      </c>
      <c r="E902" s="2" t="s">
        <v>458</v>
      </c>
      <c r="F902" s="2" t="s">
        <v>384</v>
      </c>
      <c r="G902" s="2" t="s">
        <v>385</v>
      </c>
      <c r="H902" s="2" t="s">
        <v>390</v>
      </c>
      <c r="I902" s="2" t="n">
        <v>2021</v>
      </c>
      <c r="J902" s="2" t="s">
        <v>387</v>
      </c>
      <c r="K902" s="2" t="n">
        <v>103</v>
      </c>
      <c r="L902" s="0" t="str">
        <f aca="false">VLOOKUP(K902,Залы!A:E,5,0)</f>
        <v>Иллюзион</v>
      </c>
    </row>
    <row r="903" customFormat="false" ht="15.75" hidden="true" customHeight="true" outlineLevel="0" collapsed="false">
      <c r="A903" s="2" t="n">
        <v>902</v>
      </c>
      <c r="B903" s="4" t="n">
        <v>44467</v>
      </c>
      <c r="C903" s="5" t="n">
        <v>0.666666666666667</v>
      </c>
      <c r="D903" s="2" t="s">
        <v>524</v>
      </c>
      <c r="E903" s="2" t="s">
        <v>525</v>
      </c>
      <c r="F903" s="2" t="s">
        <v>384</v>
      </c>
      <c r="G903" s="2" t="s">
        <v>385</v>
      </c>
      <c r="H903" s="2" t="s">
        <v>390</v>
      </c>
      <c r="I903" s="2" t="n">
        <v>2021</v>
      </c>
      <c r="J903" s="2" t="s">
        <v>526</v>
      </c>
      <c r="K903" s="2" t="n">
        <v>59</v>
      </c>
      <c r="L903" s="0" t="str">
        <f aca="false">VLOOKUP(K903,Залы!A:E,5,0)</f>
        <v>Времена года</v>
      </c>
    </row>
    <row r="904" customFormat="false" ht="15.75" hidden="true" customHeight="true" outlineLevel="0" collapsed="false">
      <c r="A904" s="2" t="n">
        <v>903</v>
      </c>
      <c r="B904" s="4" t="n">
        <v>44467</v>
      </c>
      <c r="C904" s="5" t="n">
        <v>0.583333333333333</v>
      </c>
      <c r="D904" s="2" t="s">
        <v>463</v>
      </c>
      <c r="E904" s="2" t="s">
        <v>396</v>
      </c>
      <c r="F904" s="2" t="s">
        <v>384</v>
      </c>
      <c r="G904" s="2" t="s">
        <v>385</v>
      </c>
      <c r="H904" s="2" t="s">
        <v>421</v>
      </c>
      <c r="I904" s="2" t="n">
        <v>1972</v>
      </c>
      <c r="J904" s="2" t="s">
        <v>399</v>
      </c>
      <c r="K904" s="2" t="n">
        <v>141</v>
      </c>
      <c r="L904" s="0" t="str">
        <f aca="false">VLOOKUP(K904,Залы!A:E,5,0)</f>
        <v>Каро Фильм Sky 17</v>
      </c>
    </row>
    <row r="905" customFormat="false" ht="15.75" hidden="false" customHeight="true" outlineLevel="0" collapsed="false">
      <c r="A905" s="2" t="n">
        <v>451</v>
      </c>
      <c r="B905" s="4" t="n">
        <v>44492</v>
      </c>
      <c r="C905" s="5" t="n">
        <v>0.916666666666667</v>
      </c>
      <c r="D905" s="2" t="s">
        <v>482</v>
      </c>
      <c r="E905" s="2" t="s">
        <v>396</v>
      </c>
      <c r="F905" s="2" t="s">
        <v>384</v>
      </c>
      <c r="G905" s="2" t="s">
        <v>385</v>
      </c>
      <c r="H905" s="2" t="s">
        <v>397</v>
      </c>
      <c r="I905" s="2" t="n">
        <v>1985</v>
      </c>
      <c r="J905" s="2" t="s">
        <v>399</v>
      </c>
      <c r="K905" s="2" t="n">
        <v>168</v>
      </c>
      <c r="L905" s="0" t="str">
        <f aca="false">VLOOKUP(K905,Залы!A:E,5,0)</f>
        <v>Октябрь</v>
      </c>
    </row>
    <row r="906" customFormat="false" ht="15.75" hidden="true" customHeight="true" outlineLevel="0" collapsed="false">
      <c r="A906" s="2" t="n">
        <v>905</v>
      </c>
      <c r="B906" s="4" t="n">
        <v>44502</v>
      </c>
      <c r="C906" s="5" t="n">
        <v>0.833333333333333</v>
      </c>
      <c r="D906" s="2" t="s">
        <v>468</v>
      </c>
      <c r="E906" s="2" t="s">
        <v>469</v>
      </c>
      <c r="F906" s="2" t="s">
        <v>384</v>
      </c>
      <c r="G906" s="2" t="s">
        <v>420</v>
      </c>
      <c r="H906" s="2" t="s">
        <v>397</v>
      </c>
      <c r="I906" s="2" t="n">
        <v>2015</v>
      </c>
      <c r="J906" s="2" t="s">
        <v>470</v>
      </c>
      <c r="K906" s="2" t="n">
        <v>76</v>
      </c>
      <c r="L906" s="0" t="str">
        <f aca="false">VLOOKUP(K906,Залы!A:E,5,0)</f>
        <v>Москино Берёзка</v>
      </c>
    </row>
    <row r="907" customFormat="false" ht="15.75" hidden="true" customHeight="true" outlineLevel="0" collapsed="false">
      <c r="A907" s="2" t="n">
        <v>906</v>
      </c>
      <c r="B907" s="4" t="n">
        <v>44472</v>
      </c>
      <c r="C907" s="5" t="n">
        <v>0.75</v>
      </c>
      <c r="D907" s="2" t="s">
        <v>522</v>
      </c>
      <c r="E907" s="2" t="s">
        <v>523</v>
      </c>
      <c r="F907" s="2" t="s">
        <v>393</v>
      </c>
      <c r="G907" s="2" t="s">
        <v>434</v>
      </c>
      <c r="H907" s="2" t="s">
        <v>397</v>
      </c>
      <c r="I907" s="2" t="n">
        <v>2019</v>
      </c>
      <c r="J907" s="2" t="s">
        <v>387</v>
      </c>
      <c r="K907" s="2" t="n">
        <v>117</v>
      </c>
      <c r="L907" s="0" t="str">
        <f aca="false">VLOOKUP(K907,Залы!A:E,5,0)</f>
        <v>Каро Фильм Тёплый Стан</v>
      </c>
    </row>
    <row r="908" customFormat="false" ht="15.75" hidden="true" customHeight="true" outlineLevel="0" collapsed="false">
      <c r="A908" s="2" t="n">
        <v>907</v>
      </c>
      <c r="B908" s="4" t="n">
        <v>44506</v>
      </c>
      <c r="C908" s="5" t="n">
        <v>0.75</v>
      </c>
      <c r="D908" s="2" t="s">
        <v>533</v>
      </c>
      <c r="E908" s="2" t="s">
        <v>447</v>
      </c>
      <c r="F908" s="2" t="s">
        <v>393</v>
      </c>
      <c r="G908" s="2" t="s">
        <v>394</v>
      </c>
      <c r="H908" s="2" t="s">
        <v>397</v>
      </c>
      <c r="I908" s="2" t="n">
        <v>2021</v>
      </c>
      <c r="J908" s="2" t="s">
        <v>387</v>
      </c>
      <c r="K908" s="2" t="n">
        <v>66</v>
      </c>
      <c r="L908" s="0" t="str">
        <f aca="false">VLOOKUP(K908,Залы!A:E,5,0)</f>
        <v>Каро Алтуфьево</v>
      </c>
    </row>
    <row r="909" customFormat="false" ht="15.75" hidden="true" customHeight="true" outlineLevel="0" collapsed="false">
      <c r="A909" s="2" t="n">
        <v>908</v>
      </c>
      <c r="B909" s="4" t="n">
        <v>44449</v>
      </c>
      <c r="C909" s="5" t="n">
        <v>0.583333333333333</v>
      </c>
      <c r="D909" s="2" t="s">
        <v>457</v>
      </c>
      <c r="E909" s="2" t="s">
        <v>458</v>
      </c>
      <c r="F909" s="2" t="s">
        <v>384</v>
      </c>
      <c r="G909" s="2" t="s">
        <v>385</v>
      </c>
      <c r="H909" s="2" t="s">
        <v>390</v>
      </c>
      <c r="I909" s="2" t="n">
        <v>2021</v>
      </c>
      <c r="J909" s="2" t="s">
        <v>387</v>
      </c>
      <c r="K909" s="2" t="n">
        <v>142</v>
      </c>
      <c r="L909" s="0" t="str">
        <f aca="false">VLOOKUP(K909,Залы!A:E,5,0)</f>
        <v>Пять звёзд на Новокузнецкой</v>
      </c>
    </row>
    <row r="910" customFormat="false" ht="15.75" hidden="true" customHeight="true" outlineLevel="0" collapsed="false">
      <c r="A910" s="2" t="n">
        <v>909</v>
      </c>
      <c r="B910" s="4" t="n">
        <v>44495</v>
      </c>
      <c r="C910" s="5" t="n">
        <v>0.5</v>
      </c>
      <c r="D910" s="2" t="s">
        <v>405</v>
      </c>
      <c r="E910" s="2" t="s">
        <v>406</v>
      </c>
      <c r="F910" s="2" t="s">
        <v>384</v>
      </c>
      <c r="G910" s="2" t="s">
        <v>385</v>
      </c>
      <c r="H910" s="2" t="s">
        <v>390</v>
      </c>
      <c r="I910" s="2" t="n">
        <v>2021</v>
      </c>
      <c r="J910" s="2" t="s">
        <v>387</v>
      </c>
      <c r="K910" s="2" t="n">
        <v>27</v>
      </c>
      <c r="L910" s="0" t="str">
        <f aca="false">VLOOKUP(K910,Залы!A:E,5,0)</f>
        <v>Каро Фильм Sky 17</v>
      </c>
    </row>
    <row r="911" customFormat="false" ht="15.75" hidden="true" customHeight="true" outlineLevel="0" collapsed="false">
      <c r="A911" s="2" t="n">
        <v>910</v>
      </c>
      <c r="B911" s="4" t="n">
        <v>44473</v>
      </c>
      <c r="C911" s="5" t="n">
        <v>0.666666666666667</v>
      </c>
      <c r="D911" s="2" t="s">
        <v>423</v>
      </c>
      <c r="E911" s="2" t="s">
        <v>424</v>
      </c>
      <c r="F911" s="2" t="s">
        <v>393</v>
      </c>
      <c r="G911" s="2" t="s">
        <v>385</v>
      </c>
      <c r="H911" s="2" t="s">
        <v>390</v>
      </c>
      <c r="I911" s="2" t="n">
        <v>2020</v>
      </c>
      <c r="J911" s="2" t="s">
        <v>387</v>
      </c>
      <c r="K911" s="2" t="n">
        <v>42</v>
      </c>
      <c r="L911" s="0" t="str">
        <f aca="false">VLOOKUP(K911,Залы!A:E,5,0)</f>
        <v>Москино Вымпел</v>
      </c>
    </row>
    <row r="912" customFormat="false" ht="15.75" hidden="true" customHeight="true" outlineLevel="0" collapsed="false">
      <c r="A912" s="2" t="n">
        <v>911</v>
      </c>
      <c r="B912" s="4" t="n">
        <v>44477</v>
      </c>
      <c r="C912" s="5" t="n">
        <v>0.583333333333333</v>
      </c>
      <c r="D912" s="2" t="s">
        <v>540</v>
      </c>
      <c r="E912" s="2" t="s">
        <v>541</v>
      </c>
      <c r="F912" s="2" t="s">
        <v>393</v>
      </c>
      <c r="G912" s="2" t="s">
        <v>385</v>
      </c>
      <c r="H912" s="2" t="s">
        <v>386</v>
      </c>
      <c r="I912" s="2" t="n">
        <v>2021</v>
      </c>
      <c r="J912" s="2" t="s">
        <v>387</v>
      </c>
      <c r="K912" s="2" t="n">
        <v>10</v>
      </c>
      <c r="L912" s="0" t="str">
        <f aca="false">VLOOKUP(K912,Залы!A:E,5,0)</f>
        <v>Каро Фильм Щука</v>
      </c>
    </row>
    <row r="913" customFormat="false" ht="15.75" hidden="true" customHeight="true" outlineLevel="0" collapsed="false">
      <c r="A913" s="2" t="n">
        <v>912</v>
      </c>
      <c r="B913" s="4" t="n">
        <v>44459</v>
      </c>
      <c r="C913" s="5" t="n">
        <v>0.5</v>
      </c>
      <c r="D913" s="2" t="s">
        <v>466</v>
      </c>
      <c r="E913" s="2" t="s">
        <v>467</v>
      </c>
      <c r="F913" s="2" t="s">
        <v>393</v>
      </c>
      <c r="G913" s="2" t="s">
        <v>420</v>
      </c>
      <c r="H913" s="2" t="s">
        <v>397</v>
      </c>
      <c r="I913" s="2" t="n">
        <v>2021</v>
      </c>
      <c r="J913" s="2" t="s">
        <v>387</v>
      </c>
      <c r="K913" s="2" t="n">
        <v>91</v>
      </c>
      <c r="L913" s="0" t="str">
        <f aca="false">VLOOKUP(K913,Залы!A:E,5,0)</f>
        <v>Каро Саларис</v>
      </c>
    </row>
    <row r="914" customFormat="false" ht="15.75" hidden="true" customHeight="true" outlineLevel="0" collapsed="false">
      <c r="A914" s="2" t="n">
        <v>913</v>
      </c>
      <c r="B914" s="4" t="n">
        <v>44514</v>
      </c>
      <c r="C914" s="5" t="n">
        <v>0.833333333333333</v>
      </c>
      <c r="D914" s="2" t="s">
        <v>412</v>
      </c>
      <c r="E914" s="2" t="s">
        <v>413</v>
      </c>
      <c r="F914" s="2" t="s">
        <v>414</v>
      </c>
      <c r="G914" s="2" t="s">
        <v>394</v>
      </c>
      <c r="H914" s="2" t="s">
        <v>386</v>
      </c>
      <c r="I914" s="2" t="n">
        <v>2021</v>
      </c>
      <c r="J914" s="2" t="s">
        <v>387</v>
      </c>
      <c r="K914" s="2" t="n">
        <v>70</v>
      </c>
      <c r="L914" s="0" t="str">
        <f aca="false">VLOOKUP(K914,Залы!A:E,5,0)</f>
        <v>Домжур</v>
      </c>
    </row>
    <row r="915" customFormat="false" ht="15.75" hidden="true" customHeight="true" outlineLevel="0" collapsed="false">
      <c r="A915" s="2" t="n">
        <v>914</v>
      </c>
      <c r="B915" s="4" t="n">
        <v>44467</v>
      </c>
      <c r="C915" s="5" t="n">
        <v>0.833333333333333</v>
      </c>
      <c r="D915" s="2" t="s">
        <v>477</v>
      </c>
      <c r="E915" s="2" t="s">
        <v>478</v>
      </c>
      <c r="F915" s="2" t="s">
        <v>384</v>
      </c>
      <c r="G915" s="2" t="s">
        <v>420</v>
      </c>
      <c r="H915" s="2" t="s">
        <v>397</v>
      </c>
      <c r="I915" s="2" t="n">
        <v>2021</v>
      </c>
      <c r="J915" s="2" t="s">
        <v>479</v>
      </c>
      <c r="K915" s="2" t="n">
        <v>60</v>
      </c>
      <c r="L915" s="0" t="str">
        <f aca="false">VLOOKUP(K915,Залы!A:E,5,0)</f>
        <v>Каро Фильм Щука</v>
      </c>
    </row>
    <row r="916" customFormat="false" ht="15.75" hidden="true" customHeight="true" outlineLevel="0" collapsed="false">
      <c r="A916" s="2" t="n">
        <v>915</v>
      </c>
      <c r="B916" s="4" t="n">
        <v>44446</v>
      </c>
      <c r="C916" s="5" t="n">
        <v>0.333333333333333</v>
      </c>
      <c r="D916" s="2" t="s">
        <v>487</v>
      </c>
      <c r="E916" s="2" t="s">
        <v>396</v>
      </c>
      <c r="F916" s="2" t="s">
        <v>384</v>
      </c>
      <c r="G916" s="2" t="s">
        <v>385</v>
      </c>
      <c r="H916" s="2" t="s">
        <v>397</v>
      </c>
      <c r="I916" s="2" t="n">
        <v>1978</v>
      </c>
      <c r="J916" s="2" t="s">
        <v>399</v>
      </c>
      <c r="K916" s="2" t="n">
        <v>117</v>
      </c>
      <c r="L916" s="0" t="str">
        <f aca="false">VLOOKUP(K916,Залы!A:E,5,0)</f>
        <v>Каро Фильм Тёплый Стан</v>
      </c>
    </row>
    <row r="917" customFormat="false" ht="15.75" hidden="true" customHeight="true" outlineLevel="0" collapsed="false">
      <c r="A917" s="2" t="n">
        <v>916</v>
      </c>
      <c r="B917" s="4" t="n">
        <v>44462</v>
      </c>
      <c r="C917" s="5" t="n">
        <v>0.416666666666667</v>
      </c>
      <c r="D917" s="2" t="s">
        <v>482</v>
      </c>
      <c r="E917" s="2" t="s">
        <v>396</v>
      </c>
      <c r="F917" s="2" t="s">
        <v>384</v>
      </c>
      <c r="G917" s="2" t="s">
        <v>385</v>
      </c>
      <c r="H917" s="2" t="s">
        <v>397</v>
      </c>
      <c r="I917" s="2" t="n">
        <v>1985</v>
      </c>
      <c r="J917" s="2" t="s">
        <v>399</v>
      </c>
      <c r="K917" s="2" t="n">
        <v>96</v>
      </c>
      <c r="L917" s="0" t="str">
        <f aca="false">VLOOKUP(K917,Залы!A:E,5,0)</f>
        <v>Москино Спутник</v>
      </c>
    </row>
    <row r="918" customFormat="false" ht="15.75" hidden="true" customHeight="true" outlineLevel="0" collapsed="false">
      <c r="A918" s="2" t="n">
        <v>917</v>
      </c>
      <c r="B918" s="4" t="n">
        <v>44468</v>
      </c>
      <c r="C918" s="5" t="n">
        <v>0.75</v>
      </c>
      <c r="D918" s="2" t="s">
        <v>423</v>
      </c>
      <c r="E918" s="2" t="s">
        <v>424</v>
      </c>
      <c r="F918" s="2" t="s">
        <v>393</v>
      </c>
      <c r="G918" s="2" t="s">
        <v>385</v>
      </c>
      <c r="H918" s="2" t="s">
        <v>390</v>
      </c>
      <c r="I918" s="2" t="n">
        <v>2020</v>
      </c>
      <c r="J918" s="2" t="s">
        <v>387</v>
      </c>
      <c r="K918" s="2" t="n">
        <v>95</v>
      </c>
      <c r="L918" s="0" t="str">
        <f aca="false">VLOOKUP(K918,Залы!A:E,5,0)</f>
        <v>Синема Стар Принц Плаза</v>
      </c>
    </row>
    <row r="919" customFormat="false" ht="15.75" hidden="true" customHeight="true" outlineLevel="0" collapsed="false">
      <c r="A919" s="2" t="n">
        <v>918</v>
      </c>
      <c r="B919" s="4" t="n">
        <v>44480</v>
      </c>
      <c r="C919" s="5" t="n">
        <v>0.916666666666667</v>
      </c>
      <c r="D919" s="2" t="s">
        <v>506</v>
      </c>
      <c r="E919" s="2" t="s">
        <v>507</v>
      </c>
      <c r="F919" s="2" t="s">
        <v>393</v>
      </c>
      <c r="G919" s="2" t="s">
        <v>385</v>
      </c>
      <c r="H919" s="2" t="s">
        <v>390</v>
      </c>
      <c r="I919" s="2" t="n">
        <v>2021</v>
      </c>
      <c r="J919" s="2" t="s">
        <v>387</v>
      </c>
      <c r="K919" s="2" t="n">
        <v>24</v>
      </c>
      <c r="L919" s="0" t="str">
        <f aca="false">VLOOKUP(K919,Залы!A:E,5,0)</f>
        <v>Синема Стар Принц Плаза</v>
      </c>
    </row>
    <row r="920" customFormat="false" ht="15.75" hidden="true" customHeight="true" outlineLevel="0" collapsed="false">
      <c r="A920" s="2" t="n">
        <v>919</v>
      </c>
      <c r="B920" s="4" t="n">
        <v>44456</v>
      </c>
      <c r="C920" s="5" t="n">
        <v>0.416666666666667</v>
      </c>
      <c r="D920" s="2" t="s">
        <v>466</v>
      </c>
      <c r="E920" s="2" t="s">
        <v>467</v>
      </c>
      <c r="F920" s="2" t="s">
        <v>393</v>
      </c>
      <c r="G920" s="2" t="s">
        <v>420</v>
      </c>
      <c r="H920" s="2" t="s">
        <v>397</v>
      </c>
      <c r="I920" s="2" t="n">
        <v>2021</v>
      </c>
      <c r="J920" s="2" t="s">
        <v>387</v>
      </c>
      <c r="K920" s="2" t="n">
        <v>68</v>
      </c>
      <c r="L920" s="0" t="str">
        <f aca="false">VLOOKUP(K920,Залы!A:E,5,0)</f>
        <v>Бульвар</v>
      </c>
    </row>
    <row r="921" customFormat="false" ht="15.75" hidden="true" customHeight="true" outlineLevel="0" collapsed="false">
      <c r="A921" s="2" t="n">
        <v>920</v>
      </c>
      <c r="B921" s="4" t="n">
        <v>44457</v>
      </c>
      <c r="C921" s="5" t="n">
        <v>0.333333333333333</v>
      </c>
      <c r="D921" s="2" t="s">
        <v>520</v>
      </c>
      <c r="E921" s="2" t="s">
        <v>521</v>
      </c>
      <c r="F921" s="2" t="s">
        <v>384</v>
      </c>
      <c r="G921" s="2" t="s">
        <v>385</v>
      </c>
      <c r="H921" s="2" t="s">
        <v>390</v>
      </c>
      <c r="I921" s="2" t="n">
        <v>2021</v>
      </c>
      <c r="J921" s="2" t="s">
        <v>456</v>
      </c>
      <c r="K921" s="2" t="n">
        <v>189</v>
      </c>
      <c r="L921" s="0" t="str">
        <f aca="false">VLOOKUP(K921,Залы!A:E,5,0)</f>
        <v>Каро Ангара</v>
      </c>
    </row>
    <row r="922" customFormat="false" ht="15.75" hidden="true" customHeight="true" outlineLevel="0" collapsed="false">
      <c r="A922" s="2" t="n">
        <v>921</v>
      </c>
      <c r="B922" s="4" t="n">
        <v>44497</v>
      </c>
      <c r="C922" s="5" t="n">
        <v>0.916666666666667</v>
      </c>
      <c r="D922" s="2" t="s">
        <v>480</v>
      </c>
      <c r="E922" s="2" t="s">
        <v>481</v>
      </c>
      <c r="F922" s="2" t="s">
        <v>393</v>
      </c>
      <c r="G922" s="2" t="s">
        <v>394</v>
      </c>
      <c r="H922" s="2" t="s">
        <v>386</v>
      </c>
      <c r="I922" s="2" t="n">
        <v>2021</v>
      </c>
      <c r="J922" s="2" t="s">
        <v>387</v>
      </c>
      <c r="K922" s="2" t="n">
        <v>66</v>
      </c>
      <c r="L922" s="0" t="str">
        <f aca="false">VLOOKUP(K922,Залы!A:E,5,0)</f>
        <v>Каро Алтуфьево</v>
      </c>
    </row>
    <row r="923" customFormat="false" ht="15.75" hidden="true" customHeight="true" outlineLevel="0" collapsed="false">
      <c r="A923" s="2" t="n">
        <v>922</v>
      </c>
      <c r="B923" s="4" t="n">
        <v>44510</v>
      </c>
      <c r="C923" s="5" t="n">
        <v>0.666666666666667</v>
      </c>
      <c r="D923" s="2" t="s">
        <v>418</v>
      </c>
      <c r="E923" s="2" t="s">
        <v>419</v>
      </c>
      <c r="F923" s="2" t="s">
        <v>393</v>
      </c>
      <c r="G923" s="2" t="s">
        <v>420</v>
      </c>
      <c r="H923" s="2" t="s">
        <v>421</v>
      </c>
      <c r="I923" s="2" t="s">
        <v>422</v>
      </c>
      <c r="J923" s="2" t="s">
        <v>387</v>
      </c>
      <c r="K923" s="2" t="n">
        <v>201</v>
      </c>
      <c r="L923" s="0" t="str">
        <f aca="false">VLOOKUP(K923,Залы!A:E,5,0)</f>
        <v>Октябрь</v>
      </c>
    </row>
    <row r="924" customFormat="false" ht="15.75" hidden="true" customHeight="true" outlineLevel="0" collapsed="false">
      <c r="A924" s="2" t="n">
        <v>923</v>
      </c>
      <c r="B924" s="4" t="n">
        <v>44455</v>
      </c>
      <c r="C924" s="5" t="n">
        <v>0.583333333333333</v>
      </c>
      <c r="D924" s="2" t="s">
        <v>497</v>
      </c>
      <c r="E924" s="2" t="s">
        <v>498</v>
      </c>
      <c r="F924" s="2" t="s">
        <v>384</v>
      </c>
      <c r="G924" s="2" t="s">
        <v>385</v>
      </c>
      <c r="H924" s="2" t="s">
        <v>386</v>
      </c>
      <c r="I924" s="2" t="n">
        <v>2020</v>
      </c>
      <c r="J924" s="2" t="s">
        <v>387</v>
      </c>
      <c r="K924" s="2" t="n">
        <v>61</v>
      </c>
      <c r="L924" s="0" t="str">
        <f aca="false">VLOOKUP(K924,Залы!A:E,5,0)</f>
        <v>Синема Стар Принц Плаза</v>
      </c>
    </row>
    <row r="925" customFormat="false" ht="15.75" hidden="true" customHeight="true" outlineLevel="0" collapsed="false">
      <c r="A925" s="2" t="n">
        <v>924</v>
      </c>
      <c r="B925" s="4" t="n">
        <v>44469</v>
      </c>
      <c r="C925" s="5" t="n">
        <v>0.333333333333333</v>
      </c>
      <c r="D925" s="2" t="s">
        <v>464</v>
      </c>
      <c r="E925" s="2" t="s">
        <v>465</v>
      </c>
      <c r="F925" s="2" t="s">
        <v>393</v>
      </c>
      <c r="G925" s="2" t="s">
        <v>385</v>
      </c>
      <c r="H925" s="2" t="s">
        <v>386</v>
      </c>
      <c r="I925" s="2" t="n">
        <v>2021</v>
      </c>
      <c r="J925" s="2" t="s">
        <v>387</v>
      </c>
      <c r="K925" s="2" t="n">
        <v>46</v>
      </c>
      <c r="L925" s="0" t="str">
        <f aca="false">VLOOKUP(K925,Залы!A:E,5,0)</f>
        <v>Каро Фильм Тёплый Стан</v>
      </c>
    </row>
    <row r="926" customFormat="false" ht="15.75" hidden="true" customHeight="true" outlineLevel="0" collapsed="false">
      <c r="A926" s="2" t="n">
        <v>925</v>
      </c>
      <c r="B926" s="4" t="n">
        <v>44474</v>
      </c>
      <c r="C926" s="5" t="n">
        <v>0.666666666666667</v>
      </c>
      <c r="D926" s="2" t="s">
        <v>516</v>
      </c>
      <c r="E926" s="2" t="s">
        <v>517</v>
      </c>
      <c r="F926" s="2" t="s">
        <v>393</v>
      </c>
      <c r="G926" s="2" t="s">
        <v>385</v>
      </c>
      <c r="H926" s="2" t="s">
        <v>390</v>
      </c>
      <c r="I926" s="2" t="n">
        <v>2021</v>
      </c>
      <c r="J926" s="2" t="s">
        <v>387</v>
      </c>
      <c r="K926" s="2" t="n">
        <v>196</v>
      </c>
      <c r="L926" s="0" t="str">
        <f aca="false">VLOOKUP(K926,Залы!A:E,5,0)</f>
        <v>Каро Фильм Иридиум</v>
      </c>
    </row>
    <row r="927" customFormat="false" ht="15.75" hidden="true" customHeight="true" outlineLevel="0" collapsed="false">
      <c r="A927" s="2" t="n">
        <v>926</v>
      </c>
      <c r="B927" s="4" t="n">
        <v>44522</v>
      </c>
      <c r="C927" s="5" t="n">
        <v>0.75</v>
      </c>
      <c r="D927" s="2" t="s">
        <v>405</v>
      </c>
      <c r="E927" s="2" t="s">
        <v>406</v>
      </c>
      <c r="F927" s="2" t="s">
        <v>384</v>
      </c>
      <c r="G927" s="2" t="s">
        <v>385</v>
      </c>
      <c r="H927" s="2" t="s">
        <v>390</v>
      </c>
      <c r="I927" s="2" t="n">
        <v>2021</v>
      </c>
      <c r="J927" s="2" t="s">
        <v>387</v>
      </c>
      <c r="K927" s="2" t="n">
        <v>96</v>
      </c>
      <c r="L927" s="0" t="str">
        <f aca="false">VLOOKUP(K927,Залы!A:E,5,0)</f>
        <v>Москино Спутник</v>
      </c>
    </row>
    <row r="928" customFormat="false" ht="15.75" hidden="true" customHeight="true" outlineLevel="0" collapsed="false">
      <c r="A928" s="2" t="n">
        <v>927</v>
      </c>
      <c r="B928" s="4" t="n">
        <v>44510</v>
      </c>
      <c r="C928" s="5" t="n">
        <v>0.5</v>
      </c>
      <c r="D928" s="2" t="s">
        <v>493</v>
      </c>
      <c r="E928" s="2" t="s">
        <v>494</v>
      </c>
      <c r="F928" s="2" t="s">
        <v>384</v>
      </c>
      <c r="G928" s="2" t="s">
        <v>385</v>
      </c>
      <c r="H928" s="2" t="s">
        <v>386</v>
      </c>
      <c r="I928" s="2" t="n">
        <v>2021</v>
      </c>
      <c r="J928" s="2" t="s">
        <v>387</v>
      </c>
      <c r="K928" s="2" t="n">
        <v>79</v>
      </c>
      <c r="L928" s="0" t="str">
        <f aca="false">VLOOKUP(K928,Залы!A:E,5,0)</f>
        <v>Каро на Шереметьевской</v>
      </c>
    </row>
    <row r="929" customFormat="false" ht="15.75" hidden="true" customHeight="true" outlineLevel="0" collapsed="false">
      <c r="A929" s="2" t="n">
        <v>928</v>
      </c>
      <c r="B929" s="4" t="n">
        <v>44458</v>
      </c>
      <c r="C929" s="5" t="n">
        <v>0.5</v>
      </c>
      <c r="D929" s="2" t="s">
        <v>454</v>
      </c>
      <c r="E929" s="2" t="s">
        <v>455</v>
      </c>
      <c r="F929" s="2" t="s">
        <v>393</v>
      </c>
      <c r="G929" s="2" t="s">
        <v>385</v>
      </c>
      <c r="H929" s="2" t="s">
        <v>390</v>
      </c>
      <c r="I929" s="2" t="n">
        <v>2011</v>
      </c>
      <c r="J929" s="2" t="s">
        <v>456</v>
      </c>
      <c r="K929" s="2" t="n">
        <v>68</v>
      </c>
      <c r="L929" s="0" t="str">
        <f aca="false">VLOOKUP(K929,Залы!A:E,5,0)</f>
        <v>Бульвар</v>
      </c>
    </row>
    <row r="930" customFormat="false" ht="15.75" hidden="true" customHeight="true" outlineLevel="0" collapsed="false">
      <c r="A930" s="2" t="n">
        <v>929</v>
      </c>
      <c r="B930" s="4" t="n">
        <v>44490</v>
      </c>
      <c r="C930" s="5" t="n">
        <v>0.333333333333333</v>
      </c>
      <c r="D930" s="2" t="s">
        <v>432</v>
      </c>
      <c r="E930" s="2" t="s">
        <v>433</v>
      </c>
      <c r="F930" s="2" t="s">
        <v>393</v>
      </c>
      <c r="G930" s="2" t="s">
        <v>434</v>
      </c>
      <c r="H930" s="2" t="s">
        <v>390</v>
      </c>
      <c r="I930" s="2" t="n">
        <v>2021</v>
      </c>
      <c r="J930" s="2" t="s">
        <v>387</v>
      </c>
      <c r="K930" s="2" t="n">
        <v>16</v>
      </c>
      <c r="L930" s="0" t="str">
        <f aca="false">VLOOKUP(K930,Залы!A:E,5,0)</f>
        <v>Каро Фильм Щука</v>
      </c>
    </row>
    <row r="931" customFormat="false" ht="15.75" hidden="true" customHeight="true" outlineLevel="0" collapsed="false">
      <c r="A931" s="2" t="n">
        <v>930</v>
      </c>
      <c r="B931" s="4" t="n">
        <v>44458</v>
      </c>
      <c r="C931" s="5" t="n">
        <v>0.416666666666667</v>
      </c>
      <c r="D931" s="2" t="s">
        <v>395</v>
      </c>
      <c r="E931" s="2" t="s">
        <v>396</v>
      </c>
      <c r="F931" s="2" t="s">
        <v>384</v>
      </c>
      <c r="G931" s="2" t="s">
        <v>385</v>
      </c>
      <c r="H931" s="2" t="s">
        <v>397</v>
      </c>
      <c r="I931" s="2" t="s">
        <v>398</v>
      </c>
      <c r="J931" s="2" t="s">
        <v>399</v>
      </c>
      <c r="K931" s="2" t="n">
        <v>71</v>
      </c>
      <c r="L931" s="0" t="str">
        <f aca="false">VLOOKUP(K931,Залы!A:E,5,0)</f>
        <v>Каро на Шереметьевской</v>
      </c>
    </row>
    <row r="932" customFormat="false" ht="15.75" hidden="true" customHeight="true" outlineLevel="0" collapsed="false">
      <c r="A932" s="2" t="n">
        <v>931</v>
      </c>
      <c r="B932" s="4" t="n">
        <v>44501</v>
      </c>
      <c r="C932" s="5" t="n">
        <v>0.666666666666667</v>
      </c>
      <c r="D932" s="2" t="s">
        <v>405</v>
      </c>
      <c r="E932" s="2" t="s">
        <v>406</v>
      </c>
      <c r="F932" s="2" t="s">
        <v>384</v>
      </c>
      <c r="G932" s="2" t="s">
        <v>385</v>
      </c>
      <c r="H932" s="2" t="s">
        <v>390</v>
      </c>
      <c r="I932" s="2" t="n">
        <v>2021</v>
      </c>
      <c r="J932" s="2" t="s">
        <v>387</v>
      </c>
      <c r="K932" s="2" t="n">
        <v>185</v>
      </c>
      <c r="L932" s="0" t="str">
        <f aca="false">VLOOKUP(K932,Залы!A:E,5,0)</f>
        <v>Домжур</v>
      </c>
    </row>
    <row r="933" customFormat="false" ht="15.75" hidden="true" customHeight="true" outlineLevel="0" collapsed="false">
      <c r="A933" s="2" t="n">
        <v>932</v>
      </c>
      <c r="B933" s="4" t="n">
        <v>44481</v>
      </c>
      <c r="C933" s="5" t="n">
        <v>0.833333333333333</v>
      </c>
      <c r="D933" s="2" t="s">
        <v>511</v>
      </c>
      <c r="E933" s="2" t="s">
        <v>512</v>
      </c>
      <c r="F933" s="2" t="s">
        <v>384</v>
      </c>
      <c r="G933" s="2" t="s">
        <v>385</v>
      </c>
      <c r="H933" s="2" t="s">
        <v>390</v>
      </c>
      <c r="I933" s="2" t="n">
        <v>1988</v>
      </c>
      <c r="J933" s="2" t="s">
        <v>513</v>
      </c>
      <c r="K933" s="2" t="n">
        <v>186</v>
      </c>
      <c r="L933" s="0" t="str">
        <f aca="false">VLOOKUP(K933,Залы!A:E,5,0)</f>
        <v>Бульвар</v>
      </c>
    </row>
    <row r="934" customFormat="false" ht="15.75" hidden="true" customHeight="true" outlineLevel="0" collapsed="false">
      <c r="A934" s="2" t="n">
        <v>933</v>
      </c>
      <c r="B934" s="4" t="n">
        <v>44491</v>
      </c>
      <c r="C934" s="5" t="n">
        <v>0.916666666666667</v>
      </c>
      <c r="D934" s="2" t="s">
        <v>475</v>
      </c>
      <c r="E934" s="2" t="s">
        <v>476</v>
      </c>
      <c r="F934" s="2" t="s">
        <v>393</v>
      </c>
      <c r="G934" s="2" t="s">
        <v>434</v>
      </c>
      <c r="H934" s="2" t="s">
        <v>397</v>
      </c>
      <c r="I934" s="2" t="n">
        <v>2013</v>
      </c>
      <c r="J934" s="2" t="s">
        <v>387</v>
      </c>
      <c r="K934" s="2" t="n">
        <v>22</v>
      </c>
      <c r="L934" s="0" t="str">
        <f aca="false">VLOOKUP(K934,Залы!A:E,5,0)</f>
        <v>Бумеранг на Варшавской</v>
      </c>
    </row>
    <row r="935" customFormat="false" ht="15.75" hidden="true" customHeight="true" outlineLevel="0" collapsed="false">
      <c r="A935" s="2" t="n">
        <v>934</v>
      </c>
      <c r="B935" s="4" t="n">
        <v>44493</v>
      </c>
      <c r="C935" s="5" t="n">
        <v>0.416666666666667</v>
      </c>
      <c r="D935" s="2" t="s">
        <v>493</v>
      </c>
      <c r="E935" s="2" t="s">
        <v>494</v>
      </c>
      <c r="F935" s="2" t="s">
        <v>384</v>
      </c>
      <c r="G935" s="2" t="s">
        <v>385</v>
      </c>
      <c r="H935" s="2" t="s">
        <v>386</v>
      </c>
      <c r="I935" s="2" t="n">
        <v>2021</v>
      </c>
      <c r="J935" s="2" t="s">
        <v>387</v>
      </c>
      <c r="K935" s="2" t="n">
        <v>169</v>
      </c>
      <c r="L935" s="0" t="str">
        <f aca="false">VLOOKUP(K935,Залы!A:E,5,0)</f>
        <v>Ладога</v>
      </c>
    </row>
    <row r="936" customFormat="false" ht="15.75" hidden="true" customHeight="true" outlineLevel="0" collapsed="false">
      <c r="A936" s="2" t="n">
        <v>935</v>
      </c>
      <c r="B936" s="4" t="n">
        <v>44483</v>
      </c>
      <c r="C936" s="5" t="n">
        <v>0.333333333333333</v>
      </c>
      <c r="D936" s="2" t="s">
        <v>491</v>
      </c>
      <c r="E936" s="2" t="s">
        <v>492</v>
      </c>
      <c r="F936" s="2" t="s">
        <v>393</v>
      </c>
      <c r="G936" s="2" t="s">
        <v>394</v>
      </c>
      <c r="H936" s="2" t="s">
        <v>386</v>
      </c>
      <c r="I936" s="2" t="n">
        <v>2021</v>
      </c>
      <c r="J936" s="2" t="s">
        <v>387</v>
      </c>
      <c r="K936" s="2" t="n">
        <v>120</v>
      </c>
      <c r="L936" s="0" t="str">
        <f aca="false">VLOOKUP(K936,Залы!A:E,5,0)</f>
        <v>Каро Фильм Тёплый Стан</v>
      </c>
    </row>
    <row r="937" customFormat="false" ht="15.75" hidden="true" customHeight="true" outlineLevel="0" collapsed="false">
      <c r="A937" s="2" t="n">
        <v>936</v>
      </c>
      <c r="B937" s="4" t="n">
        <v>44508</v>
      </c>
      <c r="C937" s="5" t="n">
        <v>0.833333333333333</v>
      </c>
      <c r="D937" s="2" t="s">
        <v>452</v>
      </c>
      <c r="E937" s="2" t="s">
        <v>453</v>
      </c>
      <c r="F937" s="2" t="s">
        <v>384</v>
      </c>
      <c r="G937" s="2" t="s">
        <v>385</v>
      </c>
      <c r="H937" s="2" t="s">
        <v>386</v>
      </c>
      <c r="I937" s="2" t="n">
        <v>2021</v>
      </c>
      <c r="J937" s="2" t="s">
        <v>387</v>
      </c>
      <c r="K937" s="2" t="n">
        <v>163</v>
      </c>
      <c r="L937" s="0" t="str">
        <f aca="false">VLOOKUP(K937,Залы!A:E,5,0)</f>
        <v>Каро Фильм Тёплый Стан</v>
      </c>
    </row>
    <row r="938" customFormat="false" ht="15.75" hidden="true" customHeight="true" outlineLevel="0" collapsed="false">
      <c r="A938" s="2" t="n">
        <v>937</v>
      </c>
      <c r="B938" s="4" t="n">
        <v>44448</v>
      </c>
      <c r="C938" s="5" t="n">
        <v>0.416666666666667</v>
      </c>
      <c r="D938" s="2" t="s">
        <v>452</v>
      </c>
      <c r="E938" s="2" t="s">
        <v>453</v>
      </c>
      <c r="F938" s="2" t="s">
        <v>384</v>
      </c>
      <c r="G938" s="2" t="s">
        <v>385</v>
      </c>
      <c r="H938" s="2" t="s">
        <v>386</v>
      </c>
      <c r="I938" s="2" t="n">
        <v>2021</v>
      </c>
      <c r="J938" s="2" t="s">
        <v>387</v>
      </c>
      <c r="K938" s="2" t="n">
        <v>105</v>
      </c>
      <c r="L938" s="0" t="str">
        <f aca="false">VLOOKUP(K938,Залы!A:E,5,0)</f>
        <v>Каро Фильм на Вернадского</v>
      </c>
    </row>
    <row r="939" customFormat="false" ht="15.75" hidden="true" customHeight="true" outlineLevel="0" collapsed="false">
      <c r="A939" s="2" t="n">
        <v>938</v>
      </c>
      <c r="B939" s="4" t="n">
        <v>44460</v>
      </c>
      <c r="C939" s="5" t="n">
        <v>0.666666666666667</v>
      </c>
      <c r="D939" s="2" t="s">
        <v>423</v>
      </c>
      <c r="E939" s="2" t="s">
        <v>424</v>
      </c>
      <c r="F939" s="2" t="s">
        <v>393</v>
      </c>
      <c r="G939" s="2" t="s">
        <v>385</v>
      </c>
      <c r="H939" s="2" t="s">
        <v>390</v>
      </c>
      <c r="I939" s="2" t="n">
        <v>2020</v>
      </c>
      <c r="J939" s="2" t="s">
        <v>387</v>
      </c>
      <c r="K939" s="2" t="n">
        <v>120</v>
      </c>
      <c r="L939" s="0" t="str">
        <f aca="false">VLOOKUP(K939,Залы!A:E,5,0)</f>
        <v>Каро Фильм Тёплый Стан</v>
      </c>
    </row>
    <row r="940" customFormat="false" ht="15.75" hidden="true" customHeight="true" outlineLevel="0" collapsed="false">
      <c r="A940" s="2" t="n">
        <v>939</v>
      </c>
      <c r="B940" s="4" t="n">
        <v>44473</v>
      </c>
      <c r="C940" s="5" t="n">
        <v>0.416666666666667</v>
      </c>
      <c r="D940" s="2" t="s">
        <v>442</v>
      </c>
      <c r="E940" s="2" t="s">
        <v>443</v>
      </c>
      <c r="F940" s="2" t="s">
        <v>384</v>
      </c>
      <c r="G940" s="2" t="s">
        <v>420</v>
      </c>
      <c r="H940" s="2" t="s">
        <v>421</v>
      </c>
      <c r="I940" s="2" t="n">
        <v>2021</v>
      </c>
      <c r="J940" s="2" t="s">
        <v>387</v>
      </c>
      <c r="K940" s="2" t="n">
        <v>46</v>
      </c>
      <c r="L940" s="0" t="str">
        <f aca="false">VLOOKUP(K940,Залы!A:E,5,0)</f>
        <v>Каро Фильм Тёплый Стан</v>
      </c>
    </row>
    <row r="941" customFormat="false" ht="15.75" hidden="true" customHeight="true" outlineLevel="0" collapsed="false">
      <c r="A941" s="2" t="n">
        <v>940</v>
      </c>
      <c r="B941" s="4" t="n">
        <v>44480</v>
      </c>
      <c r="C941" s="5" t="n">
        <v>0.75</v>
      </c>
      <c r="D941" s="2" t="s">
        <v>509</v>
      </c>
      <c r="E941" s="2" t="s">
        <v>510</v>
      </c>
      <c r="F941" s="2" t="s">
        <v>393</v>
      </c>
      <c r="G941" s="2" t="s">
        <v>385</v>
      </c>
      <c r="H941" s="2" t="s">
        <v>390</v>
      </c>
      <c r="I941" s="2" t="n">
        <v>2021</v>
      </c>
      <c r="J941" s="2" t="s">
        <v>456</v>
      </c>
      <c r="K941" s="2" t="n">
        <v>122</v>
      </c>
      <c r="L941" s="0" t="str">
        <f aca="false">VLOOKUP(K941,Залы!A:E,5,0)</f>
        <v>Каро Фильм Севастопольский</v>
      </c>
    </row>
    <row r="942" customFormat="false" ht="15.75" hidden="true" customHeight="true" outlineLevel="0" collapsed="false">
      <c r="A942" s="2" t="n">
        <v>941</v>
      </c>
      <c r="B942" s="4" t="n">
        <v>44514</v>
      </c>
      <c r="C942" s="5" t="n">
        <v>0.583333333333333</v>
      </c>
      <c r="D942" s="2" t="s">
        <v>418</v>
      </c>
      <c r="E942" s="2" t="s">
        <v>419</v>
      </c>
      <c r="F942" s="2" t="s">
        <v>393</v>
      </c>
      <c r="G942" s="2" t="s">
        <v>420</v>
      </c>
      <c r="H942" s="2" t="s">
        <v>421</v>
      </c>
      <c r="I942" s="2" t="s">
        <v>422</v>
      </c>
      <c r="J942" s="2" t="s">
        <v>387</v>
      </c>
      <c r="K942" s="2" t="n">
        <v>190</v>
      </c>
      <c r="L942" s="0" t="str">
        <f aca="false">VLOOKUP(K942,Залы!A:E,5,0)</f>
        <v>Каро Фильм на Вернадского</v>
      </c>
    </row>
    <row r="943" customFormat="false" ht="15.75" hidden="true" customHeight="true" outlineLevel="0" collapsed="false">
      <c r="A943" s="2" t="n">
        <v>942</v>
      </c>
      <c r="B943" s="4" t="n">
        <v>44487</v>
      </c>
      <c r="C943" s="5" t="n">
        <v>0.583333333333333</v>
      </c>
      <c r="D943" s="2" t="s">
        <v>533</v>
      </c>
      <c r="E943" s="2" t="s">
        <v>447</v>
      </c>
      <c r="F943" s="2" t="s">
        <v>393</v>
      </c>
      <c r="G943" s="2" t="s">
        <v>394</v>
      </c>
      <c r="H943" s="2" t="s">
        <v>397</v>
      </c>
      <c r="I943" s="2" t="n">
        <v>2021</v>
      </c>
      <c r="J943" s="2" t="s">
        <v>387</v>
      </c>
      <c r="K943" s="2" t="n">
        <v>208</v>
      </c>
      <c r="L943" s="0" t="str">
        <f aca="false">VLOOKUP(K943,Залы!A:E,5,0)</f>
        <v>Релизпарк Зеленоград</v>
      </c>
    </row>
    <row r="944" customFormat="false" ht="15.75" hidden="true" customHeight="true" outlineLevel="0" collapsed="false">
      <c r="A944" s="2" t="n">
        <v>943</v>
      </c>
      <c r="B944" s="4" t="n">
        <v>44453</v>
      </c>
      <c r="C944" s="5" t="n">
        <v>0.416666666666667</v>
      </c>
      <c r="D944" s="2" t="s">
        <v>466</v>
      </c>
      <c r="E944" s="2" t="s">
        <v>467</v>
      </c>
      <c r="F944" s="2" t="s">
        <v>393</v>
      </c>
      <c r="G944" s="2" t="s">
        <v>420</v>
      </c>
      <c r="H944" s="2" t="s">
        <v>397</v>
      </c>
      <c r="I944" s="2" t="n">
        <v>2021</v>
      </c>
      <c r="J944" s="2" t="s">
        <v>387</v>
      </c>
      <c r="K944" s="2" t="n">
        <v>105</v>
      </c>
      <c r="L944" s="0" t="str">
        <f aca="false">VLOOKUP(K944,Залы!A:E,5,0)</f>
        <v>Каро Фильм на Вернадского</v>
      </c>
    </row>
    <row r="945" customFormat="false" ht="15.75" hidden="true" customHeight="true" outlineLevel="0" collapsed="false">
      <c r="A945" s="2" t="n">
        <v>944</v>
      </c>
      <c r="B945" s="4" t="n">
        <v>44517</v>
      </c>
      <c r="C945" s="5" t="n">
        <v>0.5</v>
      </c>
      <c r="D945" s="2" t="s">
        <v>429</v>
      </c>
      <c r="E945" s="2" t="s">
        <v>430</v>
      </c>
      <c r="F945" s="2" t="s">
        <v>384</v>
      </c>
      <c r="G945" s="2" t="s">
        <v>385</v>
      </c>
      <c r="H945" s="2" t="s">
        <v>390</v>
      </c>
      <c r="I945" s="2" t="n">
        <v>2021</v>
      </c>
      <c r="J945" s="2" t="s">
        <v>431</v>
      </c>
      <c r="K945" s="2" t="n">
        <v>51</v>
      </c>
      <c r="L945" s="0" t="str">
        <f aca="false">VLOOKUP(K945,Залы!A:E,5,0)</f>
        <v>Люксор Весна</v>
      </c>
    </row>
    <row r="946" customFormat="false" ht="15.75" hidden="true" customHeight="true" outlineLevel="0" collapsed="false">
      <c r="A946" s="2" t="n">
        <v>945</v>
      </c>
      <c r="B946" s="4" t="n">
        <v>44517</v>
      </c>
      <c r="C946" s="5" t="n">
        <v>0.583333333333333</v>
      </c>
      <c r="D946" s="2" t="s">
        <v>522</v>
      </c>
      <c r="E946" s="2" t="s">
        <v>523</v>
      </c>
      <c r="F946" s="2" t="s">
        <v>393</v>
      </c>
      <c r="G946" s="2" t="s">
        <v>434</v>
      </c>
      <c r="H946" s="2" t="s">
        <v>397</v>
      </c>
      <c r="I946" s="2" t="n">
        <v>2019</v>
      </c>
      <c r="J946" s="2" t="s">
        <v>387</v>
      </c>
      <c r="K946" s="2" t="n">
        <v>138</v>
      </c>
      <c r="L946" s="0" t="str">
        <f aca="false">VLOOKUP(K946,Залы!A:E,5,0)</f>
        <v>Москино Спутник</v>
      </c>
    </row>
    <row r="947" customFormat="false" ht="15.75" hidden="true" customHeight="true" outlineLevel="0" collapsed="false">
      <c r="A947" s="2" t="n">
        <v>946</v>
      </c>
      <c r="B947" s="4" t="n">
        <v>44488</v>
      </c>
      <c r="C947" s="5" t="n">
        <v>0.583333333333333</v>
      </c>
      <c r="D947" s="2" t="s">
        <v>497</v>
      </c>
      <c r="E947" s="2" t="s">
        <v>498</v>
      </c>
      <c r="F947" s="2" t="s">
        <v>384</v>
      </c>
      <c r="G947" s="2" t="s">
        <v>385</v>
      </c>
      <c r="H947" s="2" t="s">
        <v>386</v>
      </c>
      <c r="I947" s="2" t="n">
        <v>2020</v>
      </c>
      <c r="J947" s="2" t="s">
        <v>387</v>
      </c>
      <c r="K947" s="2" t="n">
        <v>175</v>
      </c>
      <c r="L947" s="0" t="str">
        <f aca="false">VLOOKUP(K947,Залы!A:E,5,0)</f>
        <v>Каро Фильм Атриум</v>
      </c>
    </row>
    <row r="948" customFormat="false" ht="15.75" hidden="true" customHeight="true" outlineLevel="0" collapsed="false">
      <c r="A948" s="2" t="n">
        <v>947</v>
      </c>
      <c r="B948" s="4" t="n">
        <v>44468</v>
      </c>
      <c r="C948" s="5" t="n">
        <v>0.833333333333333</v>
      </c>
      <c r="D948" s="2" t="s">
        <v>531</v>
      </c>
      <c r="E948" s="2" t="s">
        <v>532</v>
      </c>
      <c r="F948" s="2" t="s">
        <v>393</v>
      </c>
      <c r="G948" s="2" t="s">
        <v>385</v>
      </c>
      <c r="H948" s="2" t="s">
        <v>390</v>
      </c>
      <c r="I948" s="2" t="n">
        <v>2020</v>
      </c>
      <c r="J948" s="2" t="s">
        <v>387</v>
      </c>
      <c r="K948" s="2" t="n">
        <v>37</v>
      </c>
      <c r="L948" s="0" t="str">
        <f aca="false">VLOOKUP(K948,Залы!A:E,5,0)</f>
        <v>Пять звёзд на Новокузнецкой</v>
      </c>
    </row>
    <row r="949" customFormat="false" ht="15.75" hidden="true" customHeight="true" outlineLevel="0" collapsed="false">
      <c r="A949" s="2" t="n">
        <v>948</v>
      </c>
      <c r="B949" s="4" t="n">
        <v>44492</v>
      </c>
      <c r="C949" s="5" t="n">
        <v>0.75</v>
      </c>
      <c r="D949" s="2" t="s">
        <v>533</v>
      </c>
      <c r="E949" s="2" t="s">
        <v>447</v>
      </c>
      <c r="F949" s="2" t="s">
        <v>393</v>
      </c>
      <c r="G949" s="2" t="s">
        <v>394</v>
      </c>
      <c r="H949" s="2" t="s">
        <v>397</v>
      </c>
      <c r="I949" s="2" t="n">
        <v>2021</v>
      </c>
      <c r="J949" s="2" t="s">
        <v>387</v>
      </c>
      <c r="K949" s="2" t="n">
        <v>37</v>
      </c>
      <c r="L949" s="0" t="str">
        <f aca="false">VLOOKUP(K949,Залы!A:E,5,0)</f>
        <v>Пять звёзд на Новокузнецкой</v>
      </c>
    </row>
    <row r="950" customFormat="false" ht="15.75" hidden="true" customHeight="true" outlineLevel="0" collapsed="false">
      <c r="A950" s="2" t="n">
        <v>949</v>
      </c>
      <c r="B950" s="4" t="n">
        <v>44458</v>
      </c>
      <c r="C950" s="5" t="n">
        <v>0.833333333333333</v>
      </c>
      <c r="D950" s="2" t="s">
        <v>429</v>
      </c>
      <c r="E950" s="2" t="s">
        <v>430</v>
      </c>
      <c r="F950" s="2" t="s">
        <v>384</v>
      </c>
      <c r="G950" s="2" t="s">
        <v>385</v>
      </c>
      <c r="H950" s="2" t="s">
        <v>390</v>
      </c>
      <c r="I950" s="2" t="n">
        <v>2021</v>
      </c>
      <c r="J950" s="2" t="s">
        <v>431</v>
      </c>
      <c r="K950" s="2" t="n">
        <v>123</v>
      </c>
      <c r="L950" s="0" t="str">
        <f aca="false">VLOOKUP(K950,Залы!A:E,5,0)</f>
        <v>Каро Фильм Южное Бутово</v>
      </c>
    </row>
    <row r="951" customFormat="false" ht="15.75" hidden="true" customHeight="true" outlineLevel="0" collapsed="false">
      <c r="A951" s="2" t="n">
        <v>950</v>
      </c>
      <c r="B951" s="4" t="n">
        <v>44477</v>
      </c>
      <c r="C951" s="5" t="n">
        <v>0.666666666666667</v>
      </c>
      <c r="D951" s="2" t="s">
        <v>416</v>
      </c>
      <c r="E951" s="2" t="s">
        <v>417</v>
      </c>
      <c r="F951" s="2" t="s">
        <v>384</v>
      </c>
      <c r="G951" s="2" t="s">
        <v>394</v>
      </c>
      <c r="H951" s="2" t="s">
        <v>390</v>
      </c>
      <c r="I951" s="2" t="n">
        <v>2021</v>
      </c>
      <c r="J951" s="2" t="s">
        <v>387</v>
      </c>
      <c r="K951" s="2" t="n">
        <v>73</v>
      </c>
      <c r="L951" s="0" t="str">
        <f aca="false">VLOOKUP(K951,Залы!A:E,5,0)</f>
        <v>Релизпарк Зеленоград</v>
      </c>
    </row>
    <row r="952" customFormat="false" ht="15.75" hidden="true" customHeight="true" outlineLevel="0" collapsed="false">
      <c r="A952" s="2" t="n">
        <v>951</v>
      </c>
      <c r="B952" s="4" t="n">
        <v>44488</v>
      </c>
      <c r="C952" s="5" t="n">
        <v>0.416666666666667</v>
      </c>
      <c r="D952" s="2" t="s">
        <v>437</v>
      </c>
      <c r="E952" s="2" t="s">
        <v>438</v>
      </c>
      <c r="F952" s="2" t="s">
        <v>384</v>
      </c>
      <c r="G952" s="2" t="s">
        <v>434</v>
      </c>
      <c r="H952" s="2" t="s">
        <v>390</v>
      </c>
      <c r="I952" s="2" t="n">
        <v>2021</v>
      </c>
      <c r="J952" s="2" t="s">
        <v>387</v>
      </c>
      <c r="K952" s="2" t="n">
        <v>182</v>
      </c>
      <c r="L952" s="0" t="str">
        <f aca="false">VLOOKUP(K952,Залы!A:E,5,0)</f>
        <v>Каро Саларис</v>
      </c>
    </row>
    <row r="953" customFormat="false" ht="15.75" hidden="true" customHeight="true" outlineLevel="0" collapsed="false">
      <c r="A953" s="2" t="n">
        <v>952</v>
      </c>
      <c r="B953" s="4" t="n">
        <v>44508</v>
      </c>
      <c r="C953" s="5" t="n">
        <v>0.416666666666667</v>
      </c>
      <c r="D953" s="2" t="s">
        <v>444</v>
      </c>
      <c r="E953" s="2" t="s">
        <v>445</v>
      </c>
      <c r="F953" s="2" t="s">
        <v>393</v>
      </c>
      <c r="G953" s="2" t="s">
        <v>385</v>
      </c>
      <c r="H953" s="2" t="s">
        <v>390</v>
      </c>
      <c r="I953" s="2" t="n">
        <v>2021</v>
      </c>
      <c r="J953" s="2" t="s">
        <v>387</v>
      </c>
      <c r="K953" s="2" t="n">
        <v>212</v>
      </c>
      <c r="L953" s="0" t="str">
        <f aca="false">VLOOKUP(K953,Залы!A:E,5,0)</f>
        <v>Каро Фильм Sky 17</v>
      </c>
    </row>
    <row r="954" customFormat="false" ht="15.75" hidden="true" customHeight="true" outlineLevel="0" collapsed="false">
      <c r="A954" s="2" t="n">
        <v>953</v>
      </c>
      <c r="B954" s="4" t="n">
        <v>44488</v>
      </c>
      <c r="C954" s="5" t="n">
        <v>0.916666666666667</v>
      </c>
      <c r="D954" s="2" t="s">
        <v>487</v>
      </c>
      <c r="E954" s="2" t="s">
        <v>396</v>
      </c>
      <c r="F954" s="2" t="s">
        <v>384</v>
      </c>
      <c r="G954" s="2" t="s">
        <v>385</v>
      </c>
      <c r="H954" s="2" t="s">
        <v>397</v>
      </c>
      <c r="I954" s="2" t="n">
        <v>1978</v>
      </c>
      <c r="J954" s="2" t="s">
        <v>399</v>
      </c>
      <c r="K954" s="2" t="n">
        <v>190</v>
      </c>
      <c r="L954" s="0" t="str">
        <f aca="false">VLOOKUP(K954,Залы!A:E,5,0)</f>
        <v>Каро Фильм на Вернадского</v>
      </c>
    </row>
    <row r="955" customFormat="false" ht="15.75" hidden="true" customHeight="true" outlineLevel="0" collapsed="false">
      <c r="A955" s="2" t="n">
        <v>954</v>
      </c>
      <c r="B955" s="4" t="n">
        <v>44492</v>
      </c>
      <c r="C955" s="5" t="n">
        <v>0.583333333333333</v>
      </c>
      <c r="D955" s="2" t="s">
        <v>429</v>
      </c>
      <c r="E955" s="2" t="s">
        <v>430</v>
      </c>
      <c r="F955" s="2" t="s">
        <v>384</v>
      </c>
      <c r="G955" s="2" t="s">
        <v>385</v>
      </c>
      <c r="H955" s="2" t="s">
        <v>390</v>
      </c>
      <c r="I955" s="2" t="n">
        <v>2021</v>
      </c>
      <c r="J955" s="2" t="s">
        <v>431</v>
      </c>
      <c r="K955" s="2" t="n">
        <v>95</v>
      </c>
      <c r="L955" s="0" t="str">
        <f aca="false">VLOOKUP(K955,Залы!A:E,5,0)</f>
        <v>Синема Стар Принц Плаза</v>
      </c>
    </row>
    <row r="956" customFormat="false" ht="15.75" hidden="true" customHeight="true" outlineLevel="0" collapsed="false">
      <c r="A956" s="2" t="n">
        <v>955</v>
      </c>
      <c r="B956" s="4" t="n">
        <v>44493</v>
      </c>
      <c r="C956" s="5" t="n">
        <v>0.333333333333333</v>
      </c>
      <c r="D956" s="2" t="s">
        <v>506</v>
      </c>
      <c r="E956" s="2" t="s">
        <v>507</v>
      </c>
      <c r="F956" s="2" t="s">
        <v>393</v>
      </c>
      <c r="G956" s="2" t="s">
        <v>385</v>
      </c>
      <c r="H956" s="2" t="s">
        <v>390</v>
      </c>
      <c r="I956" s="2" t="n">
        <v>2021</v>
      </c>
      <c r="J956" s="2" t="s">
        <v>387</v>
      </c>
      <c r="K956" s="2" t="n">
        <v>189</v>
      </c>
      <c r="L956" s="0" t="str">
        <f aca="false">VLOOKUP(K956,Залы!A:E,5,0)</f>
        <v>Каро Ангара</v>
      </c>
    </row>
    <row r="957" customFormat="false" ht="15.75" hidden="true" customHeight="true" outlineLevel="0" collapsed="false">
      <c r="A957" s="2" t="n">
        <v>956</v>
      </c>
      <c r="B957" s="4" t="n">
        <v>44457</v>
      </c>
      <c r="C957" s="5" t="n">
        <v>0.416666666666667</v>
      </c>
      <c r="D957" s="2" t="s">
        <v>439</v>
      </c>
      <c r="E957" s="2" t="s">
        <v>440</v>
      </c>
      <c r="F957" s="2" t="s">
        <v>393</v>
      </c>
      <c r="G957" s="2" t="s">
        <v>385</v>
      </c>
      <c r="H957" s="2" t="s">
        <v>386</v>
      </c>
      <c r="I957" s="2" t="n">
        <v>2021</v>
      </c>
      <c r="J957" s="2" t="s">
        <v>387</v>
      </c>
      <c r="K957" s="2" t="n">
        <v>83</v>
      </c>
      <c r="L957" s="0" t="str">
        <f aca="false">VLOOKUP(K957,Залы!A:E,5,0)</f>
        <v>Люксор Гудзон</v>
      </c>
    </row>
    <row r="958" customFormat="false" ht="15.75" hidden="true" customHeight="true" outlineLevel="0" collapsed="false">
      <c r="A958" s="2" t="n">
        <v>957</v>
      </c>
      <c r="B958" s="4" t="n">
        <v>44524</v>
      </c>
      <c r="C958" s="5" t="n">
        <v>0.75</v>
      </c>
      <c r="D958" s="2" t="s">
        <v>508</v>
      </c>
      <c r="E958" s="2" t="s">
        <v>396</v>
      </c>
      <c r="F958" s="2" t="s">
        <v>384</v>
      </c>
      <c r="G958" s="2" t="s">
        <v>385</v>
      </c>
      <c r="H958" s="2" t="s">
        <v>386</v>
      </c>
      <c r="I958" s="2" t="n">
        <v>1969</v>
      </c>
      <c r="J958" s="2" t="s">
        <v>399</v>
      </c>
      <c r="K958" s="2" t="n">
        <v>70</v>
      </c>
      <c r="L958" s="0" t="str">
        <f aca="false">VLOOKUP(K958,Залы!A:E,5,0)</f>
        <v>Домжур</v>
      </c>
    </row>
    <row r="959" customFormat="false" ht="15.75" hidden="true" customHeight="true" outlineLevel="0" collapsed="false">
      <c r="A959" s="2" t="n">
        <v>958</v>
      </c>
      <c r="B959" s="4" t="n">
        <v>44455</v>
      </c>
      <c r="C959" s="5" t="n">
        <v>0.666666666666667</v>
      </c>
      <c r="D959" s="2" t="s">
        <v>454</v>
      </c>
      <c r="E959" s="2" t="s">
        <v>455</v>
      </c>
      <c r="F959" s="2" t="s">
        <v>393</v>
      </c>
      <c r="G959" s="2" t="s">
        <v>385</v>
      </c>
      <c r="H959" s="2" t="s">
        <v>390</v>
      </c>
      <c r="I959" s="2" t="n">
        <v>2011</v>
      </c>
      <c r="J959" s="2" t="s">
        <v>456</v>
      </c>
      <c r="K959" s="2" t="n">
        <v>129</v>
      </c>
      <c r="L959" s="0" t="str">
        <f aca="false">VLOOKUP(K959,Залы!A:E,5,0)</f>
        <v>Москино Тула</v>
      </c>
    </row>
    <row r="960" customFormat="false" ht="15.75" hidden="true" customHeight="true" outlineLevel="0" collapsed="false">
      <c r="A960" s="2" t="n">
        <v>959</v>
      </c>
      <c r="B960" s="4" t="n">
        <v>44516</v>
      </c>
      <c r="C960" s="5" t="n">
        <v>0.833333333333333</v>
      </c>
      <c r="D960" s="2" t="s">
        <v>446</v>
      </c>
      <c r="E960" s="2" t="s">
        <v>447</v>
      </c>
      <c r="F960" s="2" t="s">
        <v>393</v>
      </c>
      <c r="G960" s="2" t="s">
        <v>394</v>
      </c>
      <c r="H960" s="2" t="s">
        <v>397</v>
      </c>
      <c r="I960" s="2" t="n">
        <v>2021</v>
      </c>
      <c r="J960" s="2" t="s">
        <v>387</v>
      </c>
      <c r="K960" s="2" t="n">
        <v>70</v>
      </c>
      <c r="L960" s="0" t="str">
        <f aca="false">VLOOKUP(K960,Залы!A:E,5,0)</f>
        <v>Домжур</v>
      </c>
    </row>
    <row r="961" customFormat="false" ht="15.75" hidden="true" customHeight="true" outlineLevel="0" collapsed="false">
      <c r="A961" s="2" t="n">
        <v>960</v>
      </c>
      <c r="B961" s="4" t="n">
        <v>44504</v>
      </c>
      <c r="C961" s="5" t="n">
        <v>0.916666666666667</v>
      </c>
      <c r="D961" s="2" t="s">
        <v>409</v>
      </c>
      <c r="E961" s="2" t="s">
        <v>396</v>
      </c>
      <c r="F961" s="2" t="s">
        <v>384</v>
      </c>
      <c r="G961" s="2" t="s">
        <v>385</v>
      </c>
      <c r="H961" s="2" t="s">
        <v>386</v>
      </c>
      <c r="I961" s="2" t="n">
        <v>1963</v>
      </c>
      <c r="J961" s="2" t="s">
        <v>399</v>
      </c>
      <c r="K961" s="2" t="n">
        <v>147</v>
      </c>
      <c r="L961" s="0" t="str">
        <f aca="false">VLOOKUP(K961,Залы!A:E,5,0)</f>
        <v>Камень Каменный Камень</v>
      </c>
    </row>
    <row r="962" customFormat="false" ht="15.75" hidden="true" customHeight="true" outlineLevel="0" collapsed="false">
      <c r="A962" s="2" t="n">
        <v>961</v>
      </c>
      <c r="B962" s="4" t="n">
        <v>44487</v>
      </c>
      <c r="C962" s="5" t="n">
        <v>0.833333333333333</v>
      </c>
      <c r="D962" s="2" t="s">
        <v>427</v>
      </c>
      <c r="E962" s="2" t="s">
        <v>428</v>
      </c>
      <c r="F962" s="2" t="s">
        <v>393</v>
      </c>
      <c r="G962" s="2" t="s">
        <v>385</v>
      </c>
      <c r="H962" s="2" t="s">
        <v>390</v>
      </c>
      <c r="I962" s="2" t="n">
        <v>2021</v>
      </c>
      <c r="J962" s="2" t="s">
        <v>387</v>
      </c>
      <c r="K962" s="2" t="n">
        <v>76</v>
      </c>
      <c r="L962" s="0" t="str">
        <f aca="false">VLOOKUP(K962,Залы!A:E,5,0)</f>
        <v>Москино Берёзка</v>
      </c>
    </row>
    <row r="963" customFormat="false" ht="15.75" hidden="true" customHeight="true" outlineLevel="0" collapsed="false">
      <c r="A963" s="2" t="n">
        <v>962</v>
      </c>
      <c r="B963" s="4" t="n">
        <v>44489</v>
      </c>
      <c r="C963" s="5" t="n">
        <v>0.333333333333333</v>
      </c>
      <c r="D963" s="2" t="s">
        <v>461</v>
      </c>
      <c r="E963" s="2" t="s">
        <v>462</v>
      </c>
      <c r="F963" s="2" t="s">
        <v>393</v>
      </c>
      <c r="G963" s="2" t="s">
        <v>385</v>
      </c>
      <c r="H963" s="2" t="s">
        <v>390</v>
      </c>
      <c r="I963" s="2" t="n">
        <v>2020</v>
      </c>
      <c r="J963" s="2" t="s">
        <v>387</v>
      </c>
      <c r="K963" s="2" t="n">
        <v>21</v>
      </c>
      <c r="L963" s="0" t="str">
        <f aca="false">VLOOKUP(K963,Залы!A:E,5,0)</f>
        <v>Каро Ангара</v>
      </c>
    </row>
    <row r="964" customFormat="false" ht="15.75" hidden="true" customHeight="true" outlineLevel="0" collapsed="false">
      <c r="A964" s="2" t="n">
        <v>963</v>
      </c>
      <c r="B964" s="4" t="n">
        <v>44441</v>
      </c>
      <c r="C964" s="5" t="n">
        <v>0.833333333333333</v>
      </c>
      <c r="D964" s="2" t="s">
        <v>531</v>
      </c>
      <c r="E964" s="2" t="s">
        <v>532</v>
      </c>
      <c r="F964" s="2" t="s">
        <v>393</v>
      </c>
      <c r="G964" s="2" t="s">
        <v>385</v>
      </c>
      <c r="H964" s="2" t="s">
        <v>390</v>
      </c>
      <c r="I964" s="2" t="n">
        <v>2020</v>
      </c>
      <c r="J964" s="2" t="s">
        <v>387</v>
      </c>
      <c r="K964" s="2" t="n">
        <v>119</v>
      </c>
      <c r="L964" s="0" t="str">
        <f aca="false">VLOOKUP(K964,Залы!A:E,5,0)</f>
        <v>Каро Фильм Sky 17</v>
      </c>
    </row>
    <row r="965" customFormat="false" ht="15.75" hidden="true" customHeight="true" outlineLevel="0" collapsed="false">
      <c r="A965" s="2" t="n">
        <v>964</v>
      </c>
      <c r="B965" s="4" t="n">
        <v>44503</v>
      </c>
      <c r="C965" s="5" t="n">
        <v>0.583333333333333</v>
      </c>
      <c r="D965" s="2" t="s">
        <v>522</v>
      </c>
      <c r="E965" s="2" t="s">
        <v>523</v>
      </c>
      <c r="F965" s="2" t="s">
        <v>393</v>
      </c>
      <c r="G965" s="2" t="s">
        <v>434</v>
      </c>
      <c r="H965" s="2" t="s">
        <v>397</v>
      </c>
      <c r="I965" s="2" t="n">
        <v>2019</v>
      </c>
      <c r="J965" s="2" t="s">
        <v>387</v>
      </c>
      <c r="K965" s="2" t="n">
        <v>152</v>
      </c>
      <c r="L965" s="0" t="str">
        <f aca="false">VLOOKUP(K965,Залы!A:E,5,0)</f>
        <v>Каро Фильм Южное Бутово</v>
      </c>
    </row>
    <row r="966" customFormat="false" ht="15.75" hidden="true" customHeight="true" outlineLevel="0" collapsed="false">
      <c r="A966" s="2" t="n">
        <v>965</v>
      </c>
      <c r="B966" s="4" t="n">
        <v>44527</v>
      </c>
      <c r="C966" s="5" t="n">
        <v>0.5</v>
      </c>
      <c r="D966" s="2" t="s">
        <v>495</v>
      </c>
      <c r="E966" s="2" t="s">
        <v>496</v>
      </c>
      <c r="F966" s="2" t="s">
        <v>393</v>
      </c>
      <c r="G966" s="2" t="s">
        <v>394</v>
      </c>
      <c r="H966" s="2" t="s">
        <v>386</v>
      </c>
      <c r="I966" s="2" t="n">
        <v>2020</v>
      </c>
      <c r="J966" s="2" t="s">
        <v>387</v>
      </c>
      <c r="K966" s="2" t="n">
        <v>13</v>
      </c>
      <c r="L966" s="0" t="str">
        <f aca="false">VLOOKUP(K966,Залы!A:E,5,0)</f>
        <v>Каро Ангара</v>
      </c>
    </row>
    <row r="967" customFormat="false" ht="15.75" hidden="true" customHeight="true" outlineLevel="0" collapsed="false">
      <c r="A967" s="2" t="n">
        <v>966</v>
      </c>
      <c r="B967" s="4" t="n">
        <v>44466</v>
      </c>
      <c r="C967" s="5" t="n">
        <v>0.416666666666667</v>
      </c>
      <c r="D967" s="2" t="s">
        <v>538</v>
      </c>
      <c r="E967" s="2" t="s">
        <v>539</v>
      </c>
      <c r="F967" s="2" t="s">
        <v>393</v>
      </c>
      <c r="G967" s="2" t="s">
        <v>394</v>
      </c>
      <c r="H967" s="2" t="s">
        <v>386</v>
      </c>
      <c r="I967" s="2" t="n">
        <v>2021</v>
      </c>
      <c r="J967" s="2" t="s">
        <v>387</v>
      </c>
      <c r="K967" s="2" t="n">
        <v>131</v>
      </c>
      <c r="L967" s="0" t="str">
        <f aca="false">VLOOKUP(K967,Залы!A:E,5,0)</f>
        <v>Москино Тула</v>
      </c>
    </row>
    <row r="968" customFormat="false" ht="15.75" hidden="true" customHeight="true" outlineLevel="0" collapsed="false">
      <c r="A968" s="2" t="n">
        <v>967</v>
      </c>
      <c r="B968" s="4" t="n">
        <v>44515</v>
      </c>
      <c r="C968" s="5" t="n">
        <v>0.75</v>
      </c>
      <c r="D968" s="2" t="s">
        <v>437</v>
      </c>
      <c r="E968" s="2" t="s">
        <v>438</v>
      </c>
      <c r="F968" s="2" t="s">
        <v>384</v>
      </c>
      <c r="G968" s="2" t="s">
        <v>434</v>
      </c>
      <c r="H968" s="2" t="s">
        <v>390</v>
      </c>
      <c r="I968" s="2" t="n">
        <v>2021</v>
      </c>
      <c r="J968" s="2" t="s">
        <v>387</v>
      </c>
      <c r="K968" s="2" t="n">
        <v>82</v>
      </c>
      <c r="L968" s="0" t="str">
        <f aca="false">VLOOKUP(K968,Залы!A:E,5,0)</f>
        <v>Каро Фильм Севастопольский</v>
      </c>
    </row>
    <row r="969" customFormat="false" ht="15.75" hidden="true" customHeight="true" outlineLevel="0" collapsed="false">
      <c r="A969" s="2" t="n">
        <v>968</v>
      </c>
      <c r="B969" s="4" t="n">
        <v>44520</v>
      </c>
      <c r="C969" s="5" t="n">
        <v>0.833333333333333</v>
      </c>
      <c r="D969" s="2" t="s">
        <v>404</v>
      </c>
      <c r="E969" s="2" t="s">
        <v>396</v>
      </c>
      <c r="F969" s="2" t="s">
        <v>384</v>
      </c>
      <c r="G969" s="2" t="s">
        <v>385</v>
      </c>
      <c r="H969" s="2" t="s">
        <v>386</v>
      </c>
      <c r="I969" s="2" t="n">
        <v>1970</v>
      </c>
      <c r="J969" s="2" t="s">
        <v>399</v>
      </c>
      <c r="K969" s="2" t="n">
        <v>105</v>
      </c>
      <c r="L969" s="0" t="str">
        <f aca="false">VLOOKUP(K969,Залы!A:E,5,0)</f>
        <v>Каро Фильм на Вернадского</v>
      </c>
    </row>
    <row r="970" customFormat="false" ht="15.75" hidden="true" customHeight="true" outlineLevel="0" collapsed="false">
      <c r="A970" s="2" t="n">
        <v>969</v>
      </c>
      <c r="B970" s="4" t="n">
        <v>44468</v>
      </c>
      <c r="C970" s="5" t="n">
        <v>0.583333333333333</v>
      </c>
      <c r="D970" s="2" t="s">
        <v>423</v>
      </c>
      <c r="E970" s="2" t="s">
        <v>424</v>
      </c>
      <c r="F970" s="2" t="s">
        <v>393</v>
      </c>
      <c r="G970" s="2" t="s">
        <v>385</v>
      </c>
      <c r="H970" s="2" t="s">
        <v>390</v>
      </c>
      <c r="I970" s="2" t="n">
        <v>2020</v>
      </c>
      <c r="J970" s="2" t="s">
        <v>387</v>
      </c>
      <c r="K970" s="2" t="n">
        <v>114</v>
      </c>
      <c r="L970" s="0" t="str">
        <f aca="false">VLOOKUP(K970,Залы!A:E,5,0)</f>
        <v>Октябрь</v>
      </c>
    </row>
    <row r="971" customFormat="false" ht="15.75" hidden="true" customHeight="true" outlineLevel="0" collapsed="false">
      <c r="A971" s="2" t="n">
        <v>970</v>
      </c>
      <c r="B971" s="4" t="n">
        <v>44461</v>
      </c>
      <c r="C971" s="5" t="n">
        <v>0.833333333333333</v>
      </c>
      <c r="D971" s="2" t="s">
        <v>432</v>
      </c>
      <c r="E971" s="2" t="s">
        <v>433</v>
      </c>
      <c r="F971" s="2" t="s">
        <v>393</v>
      </c>
      <c r="G971" s="2" t="s">
        <v>434</v>
      </c>
      <c r="H971" s="2" t="s">
        <v>390</v>
      </c>
      <c r="I971" s="2" t="n">
        <v>2021</v>
      </c>
      <c r="J971" s="2" t="s">
        <v>387</v>
      </c>
      <c r="K971" s="2" t="n">
        <v>98</v>
      </c>
      <c r="L971" s="0" t="str">
        <f aca="false">VLOOKUP(K971,Залы!A:E,5,0)</f>
        <v>Москино Полёт</v>
      </c>
    </row>
    <row r="972" customFormat="false" ht="15.75" hidden="true" customHeight="true" outlineLevel="0" collapsed="false">
      <c r="A972" s="2" t="n">
        <v>971</v>
      </c>
      <c r="B972" s="4" t="n">
        <v>44453</v>
      </c>
      <c r="C972" s="5" t="n">
        <v>0.75</v>
      </c>
      <c r="D972" s="2" t="s">
        <v>504</v>
      </c>
      <c r="E972" s="2" t="s">
        <v>505</v>
      </c>
      <c r="F972" s="2" t="s">
        <v>393</v>
      </c>
      <c r="G972" s="2" t="s">
        <v>385</v>
      </c>
      <c r="H972" s="2" t="s">
        <v>390</v>
      </c>
      <c r="I972" s="2" t="n">
        <v>2021</v>
      </c>
      <c r="J972" s="2" t="s">
        <v>387</v>
      </c>
      <c r="K972" s="2" t="n">
        <v>86</v>
      </c>
      <c r="L972" s="0" t="str">
        <f aca="false">VLOOKUP(K972,Залы!A:E,5,0)</f>
        <v>Пять звёзд на Новокузнецкой</v>
      </c>
    </row>
    <row r="973" customFormat="false" ht="15.75" hidden="true" customHeight="true" outlineLevel="0" collapsed="false">
      <c r="A973" s="2" t="n">
        <v>972</v>
      </c>
      <c r="B973" s="4" t="n">
        <v>44456</v>
      </c>
      <c r="C973" s="5" t="n">
        <v>0.583333333333333</v>
      </c>
      <c r="D973" s="2" t="s">
        <v>463</v>
      </c>
      <c r="E973" s="2" t="s">
        <v>396</v>
      </c>
      <c r="F973" s="2" t="s">
        <v>384</v>
      </c>
      <c r="G973" s="2" t="s">
        <v>385</v>
      </c>
      <c r="H973" s="2" t="s">
        <v>421</v>
      </c>
      <c r="I973" s="2" t="n">
        <v>1972</v>
      </c>
      <c r="J973" s="2" t="s">
        <v>399</v>
      </c>
      <c r="K973" s="2" t="n">
        <v>7</v>
      </c>
      <c r="L973" s="0" t="str">
        <f aca="false">VLOOKUP(K973,Залы!A:E,5,0)</f>
        <v>Пять звёзд на Новокузнецкой</v>
      </c>
    </row>
    <row r="974" customFormat="false" ht="15.75" hidden="true" customHeight="true" outlineLevel="0" collapsed="false">
      <c r="A974" s="2" t="n">
        <v>973</v>
      </c>
      <c r="B974" s="4" t="n">
        <v>44489</v>
      </c>
      <c r="C974" s="5" t="n">
        <v>0.75</v>
      </c>
      <c r="D974" s="2" t="s">
        <v>482</v>
      </c>
      <c r="E974" s="2" t="s">
        <v>396</v>
      </c>
      <c r="F974" s="2" t="s">
        <v>384</v>
      </c>
      <c r="G974" s="2" t="s">
        <v>385</v>
      </c>
      <c r="H974" s="2" t="s">
        <v>397</v>
      </c>
      <c r="I974" s="2" t="n">
        <v>1985</v>
      </c>
      <c r="J974" s="2" t="s">
        <v>399</v>
      </c>
      <c r="K974" s="2" t="n">
        <v>205</v>
      </c>
      <c r="L974" s="0" t="str">
        <f aca="false">VLOOKUP(K974,Залы!A:E,5,0)</f>
        <v>Бумеранг на Варшавской</v>
      </c>
    </row>
    <row r="975" customFormat="false" ht="15.75" hidden="true" customHeight="true" outlineLevel="0" collapsed="false">
      <c r="A975" s="2" t="n">
        <v>974</v>
      </c>
      <c r="B975" s="4" t="n">
        <v>44520</v>
      </c>
      <c r="C975" s="5" t="n">
        <v>0.833333333333333</v>
      </c>
      <c r="D975" s="2" t="s">
        <v>454</v>
      </c>
      <c r="E975" s="2" t="s">
        <v>455</v>
      </c>
      <c r="F975" s="2" t="s">
        <v>393</v>
      </c>
      <c r="G975" s="2" t="s">
        <v>385</v>
      </c>
      <c r="H975" s="2" t="s">
        <v>390</v>
      </c>
      <c r="I975" s="2" t="n">
        <v>2011</v>
      </c>
      <c r="J975" s="2" t="s">
        <v>456</v>
      </c>
      <c r="K975" s="2" t="n">
        <v>37</v>
      </c>
      <c r="L975" s="0" t="str">
        <f aca="false">VLOOKUP(K975,Залы!A:E,5,0)</f>
        <v>Пять звёзд на Новокузнецкой</v>
      </c>
    </row>
    <row r="976" customFormat="false" ht="15.75" hidden="true" customHeight="true" outlineLevel="0" collapsed="false">
      <c r="A976" s="2" t="n">
        <v>975</v>
      </c>
      <c r="B976" s="4" t="n">
        <v>44440</v>
      </c>
      <c r="C976" s="5" t="n">
        <v>0.5</v>
      </c>
      <c r="D976" s="2" t="s">
        <v>466</v>
      </c>
      <c r="E976" s="2" t="s">
        <v>467</v>
      </c>
      <c r="F976" s="2" t="s">
        <v>393</v>
      </c>
      <c r="G976" s="2" t="s">
        <v>420</v>
      </c>
      <c r="H976" s="2" t="s">
        <v>397</v>
      </c>
      <c r="I976" s="2" t="n">
        <v>2021</v>
      </c>
      <c r="J976" s="2" t="s">
        <v>387</v>
      </c>
      <c r="K976" s="2" t="n">
        <v>157</v>
      </c>
      <c r="L976" s="0" t="str">
        <f aca="false">VLOOKUP(K976,Залы!A:E,5,0)</f>
        <v>Каро Фильм Sky 17</v>
      </c>
    </row>
    <row r="977" customFormat="false" ht="15.75" hidden="true" customHeight="true" outlineLevel="0" collapsed="false">
      <c r="A977" s="2" t="n">
        <v>976</v>
      </c>
      <c r="B977" s="4" t="n">
        <v>44440</v>
      </c>
      <c r="C977" s="5" t="n">
        <v>0.666666666666667</v>
      </c>
      <c r="D977" s="2" t="s">
        <v>506</v>
      </c>
      <c r="E977" s="2" t="s">
        <v>507</v>
      </c>
      <c r="F977" s="2" t="s">
        <v>393</v>
      </c>
      <c r="G977" s="2" t="s">
        <v>385</v>
      </c>
      <c r="H977" s="2" t="s">
        <v>390</v>
      </c>
      <c r="I977" s="2" t="n">
        <v>2021</v>
      </c>
      <c r="J977" s="2" t="s">
        <v>387</v>
      </c>
      <c r="K977" s="2" t="n">
        <v>79</v>
      </c>
      <c r="L977" s="0" t="str">
        <f aca="false">VLOOKUP(K977,Залы!A:E,5,0)</f>
        <v>Каро на Шереметьевской</v>
      </c>
    </row>
    <row r="978" customFormat="false" ht="15.75" hidden="true" customHeight="true" outlineLevel="0" collapsed="false">
      <c r="A978" s="2" t="n">
        <v>977</v>
      </c>
      <c r="B978" s="4" t="n">
        <v>44505</v>
      </c>
      <c r="C978" s="5" t="n">
        <v>0.666666666666667</v>
      </c>
      <c r="D978" s="2" t="s">
        <v>457</v>
      </c>
      <c r="E978" s="2" t="s">
        <v>458</v>
      </c>
      <c r="F978" s="2" t="s">
        <v>384</v>
      </c>
      <c r="G978" s="2" t="s">
        <v>385</v>
      </c>
      <c r="H978" s="2" t="s">
        <v>390</v>
      </c>
      <c r="I978" s="2" t="n">
        <v>2021</v>
      </c>
      <c r="J978" s="2" t="s">
        <v>387</v>
      </c>
      <c r="K978" s="2" t="n">
        <v>176</v>
      </c>
      <c r="L978" s="0" t="str">
        <f aca="false">VLOOKUP(K978,Залы!A:E,5,0)</f>
        <v>Москино Космос</v>
      </c>
    </row>
    <row r="979" customFormat="false" ht="15.75" hidden="true" customHeight="true" outlineLevel="0" collapsed="false">
      <c r="A979" s="2" t="n">
        <v>978</v>
      </c>
      <c r="B979" s="4" t="n">
        <v>44454</v>
      </c>
      <c r="C979" s="5" t="n">
        <v>0.833333333333333</v>
      </c>
      <c r="D979" s="2" t="s">
        <v>485</v>
      </c>
      <c r="E979" s="2" t="s">
        <v>486</v>
      </c>
      <c r="F979" s="2" t="s">
        <v>384</v>
      </c>
      <c r="G979" s="2" t="s">
        <v>385</v>
      </c>
      <c r="H979" s="2" t="s">
        <v>386</v>
      </c>
      <c r="I979" s="2" t="n">
        <v>1988</v>
      </c>
      <c r="J979" s="2" t="s">
        <v>399</v>
      </c>
      <c r="K979" s="2" t="n">
        <v>130</v>
      </c>
      <c r="L979" s="0" t="str">
        <f aca="false">VLOOKUP(K979,Залы!A:E,5,0)</f>
        <v>Люксор Весна</v>
      </c>
    </row>
    <row r="980" customFormat="false" ht="15.75" hidden="true" customHeight="true" outlineLevel="0" collapsed="false">
      <c r="A980" s="2" t="n">
        <v>979</v>
      </c>
      <c r="B980" s="4" t="n">
        <v>44444</v>
      </c>
      <c r="C980" s="5" t="n">
        <v>0.916666666666667</v>
      </c>
      <c r="D980" s="2" t="s">
        <v>520</v>
      </c>
      <c r="E980" s="2" t="s">
        <v>521</v>
      </c>
      <c r="F980" s="2" t="s">
        <v>384</v>
      </c>
      <c r="G980" s="2" t="s">
        <v>385</v>
      </c>
      <c r="H980" s="2" t="s">
        <v>390</v>
      </c>
      <c r="I980" s="2" t="n">
        <v>2021</v>
      </c>
      <c r="J980" s="2" t="s">
        <v>456</v>
      </c>
      <c r="K980" s="2" t="n">
        <v>163</v>
      </c>
      <c r="L980" s="0" t="str">
        <f aca="false">VLOOKUP(K980,Залы!A:E,5,0)</f>
        <v>Каро Фильм Тёплый Стан</v>
      </c>
    </row>
    <row r="981" customFormat="false" ht="15.75" hidden="true" customHeight="true" outlineLevel="0" collapsed="false">
      <c r="A981" s="2" t="n">
        <v>980</v>
      </c>
      <c r="B981" s="4" t="n">
        <v>44458</v>
      </c>
      <c r="C981" s="5" t="n">
        <v>0.333333333333333</v>
      </c>
      <c r="D981" s="2" t="s">
        <v>437</v>
      </c>
      <c r="E981" s="2" t="s">
        <v>438</v>
      </c>
      <c r="F981" s="2" t="s">
        <v>384</v>
      </c>
      <c r="G981" s="2" t="s">
        <v>434</v>
      </c>
      <c r="H981" s="2" t="s">
        <v>390</v>
      </c>
      <c r="I981" s="2" t="n">
        <v>2021</v>
      </c>
      <c r="J981" s="2" t="s">
        <v>387</v>
      </c>
      <c r="K981" s="2" t="n">
        <v>58</v>
      </c>
      <c r="L981" s="0" t="str">
        <f aca="false">VLOOKUP(K981,Залы!A:E,5,0)</f>
        <v>Балтика</v>
      </c>
    </row>
    <row r="982" customFormat="false" ht="15.75" hidden="true" customHeight="true" outlineLevel="0" collapsed="false">
      <c r="A982" s="2" t="n">
        <v>981</v>
      </c>
      <c r="B982" s="4" t="n">
        <v>44503</v>
      </c>
      <c r="C982" s="5" t="n">
        <v>0.5</v>
      </c>
      <c r="D982" s="2" t="s">
        <v>405</v>
      </c>
      <c r="E982" s="2" t="s">
        <v>406</v>
      </c>
      <c r="F982" s="2" t="s">
        <v>384</v>
      </c>
      <c r="G982" s="2" t="s">
        <v>385</v>
      </c>
      <c r="H982" s="2" t="s">
        <v>390</v>
      </c>
      <c r="I982" s="2" t="n">
        <v>2021</v>
      </c>
      <c r="J982" s="2" t="s">
        <v>387</v>
      </c>
      <c r="K982" s="2" t="n">
        <v>115</v>
      </c>
      <c r="L982" s="0" t="str">
        <f aca="false">VLOOKUP(K982,Залы!A:E,5,0)</f>
        <v>Каро Фильм Атриум</v>
      </c>
    </row>
    <row r="983" customFormat="false" ht="15.75" hidden="true" customHeight="true" outlineLevel="0" collapsed="false">
      <c r="A983" s="2" t="n">
        <v>982</v>
      </c>
      <c r="B983" s="4" t="n">
        <v>44469</v>
      </c>
      <c r="C983" s="5" t="n">
        <v>0.416666666666667</v>
      </c>
      <c r="D983" s="2" t="s">
        <v>454</v>
      </c>
      <c r="E983" s="2" t="s">
        <v>455</v>
      </c>
      <c r="F983" s="2" t="s">
        <v>393</v>
      </c>
      <c r="G983" s="2" t="s">
        <v>385</v>
      </c>
      <c r="H983" s="2" t="s">
        <v>390</v>
      </c>
      <c r="I983" s="2" t="n">
        <v>2011</v>
      </c>
      <c r="J983" s="2" t="s">
        <v>456</v>
      </c>
      <c r="K983" s="2" t="n">
        <v>104</v>
      </c>
      <c r="L983" s="0" t="str">
        <f aca="false">VLOOKUP(K983,Залы!A:E,5,0)</f>
        <v>Каро Фильм Щука</v>
      </c>
    </row>
    <row r="984" customFormat="false" ht="15.75" hidden="true" customHeight="true" outlineLevel="0" collapsed="false">
      <c r="A984" s="2" t="n">
        <v>983</v>
      </c>
      <c r="B984" s="4" t="n">
        <v>44467</v>
      </c>
      <c r="C984" s="5" t="n">
        <v>0.5</v>
      </c>
      <c r="D984" s="2" t="s">
        <v>529</v>
      </c>
      <c r="E984" s="2" t="s">
        <v>530</v>
      </c>
      <c r="F984" s="2" t="s">
        <v>393</v>
      </c>
      <c r="G984" s="2" t="s">
        <v>385</v>
      </c>
      <c r="H984" s="2" t="s">
        <v>386</v>
      </c>
      <c r="I984" s="2" t="n">
        <v>2021</v>
      </c>
      <c r="J984" s="2" t="s">
        <v>387</v>
      </c>
      <c r="K984" s="2" t="n">
        <v>132</v>
      </c>
      <c r="L984" s="0" t="str">
        <f aca="false">VLOOKUP(K984,Залы!A:E,5,0)</f>
        <v>Каро Саларис</v>
      </c>
    </row>
    <row r="985" customFormat="false" ht="15.75" hidden="true" customHeight="true" outlineLevel="0" collapsed="false">
      <c r="A985" s="2" t="n">
        <v>984</v>
      </c>
      <c r="B985" s="4" t="n">
        <v>44443</v>
      </c>
      <c r="C985" s="5" t="n">
        <v>0.75</v>
      </c>
      <c r="D985" s="2" t="s">
        <v>482</v>
      </c>
      <c r="E985" s="2" t="s">
        <v>396</v>
      </c>
      <c r="F985" s="2" t="s">
        <v>384</v>
      </c>
      <c r="G985" s="2" t="s">
        <v>385</v>
      </c>
      <c r="H985" s="2" t="s">
        <v>397</v>
      </c>
      <c r="I985" s="2" t="n">
        <v>1985</v>
      </c>
      <c r="J985" s="2" t="s">
        <v>399</v>
      </c>
      <c r="K985" s="2" t="n">
        <v>87</v>
      </c>
      <c r="L985" s="0" t="str">
        <f aca="false">VLOOKUP(K985,Залы!A:E,5,0)</f>
        <v>Москино Искра</v>
      </c>
    </row>
    <row r="986" customFormat="false" ht="15.75" hidden="true" customHeight="true" outlineLevel="0" collapsed="false">
      <c r="A986" s="2" t="n">
        <v>985</v>
      </c>
      <c r="B986" s="4" t="n">
        <v>44447</v>
      </c>
      <c r="C986" s="5" t="n">
        <v>0.833333333333333</v>
      </c>
      <c r="D986" s="2" t="s">
        <v>439</v>
      </c>
      <c r="E986" s="2" t="s">
        <v>440</v>
      </c>
      <c r="F986" s="2" t="s">
        <v>393</v>
      </c>
      <c r="G986" s="2" t="s">
        <v>385</v>
      </c>
      <c r="H986" s="2" t="s">
        <v>386</v>
      </c>
      <c r="I986" s="2" t="n">
        <v>2021</v>
      </c>
      <c r="J986" s="2" t="s">
        <v>387</v>
      </c>
      <c r="K986" s="2" t="n">
        <v>134</v>
      </c>
      <c r="L986" s="0" t="str">
        <f aca="false">VLOOKUP(K986,Залы!A:E,5,0)</f>
        <v>Мир искусства</v>
      </c>
    </row>
    <row r="987" customFormat="false" ht="15.75" hidden="true" customHeight="true" outlineLevel="0" collapsed="false">
      <c r="A987" s="2" t="n">
        <v>986</v>
      </c>
      <c r="B987" s="4" t="n">
        <v>44530</v>
      </c>
      <c r="C987" s="5" t="n">
        <v>0.416666666666667</v>
      </c>
      <c r="D987" s="2" t="s">
        <v>511</v>
      </c>
      <c r="E987" s="2" t="s">
        <v>512</v>
      </c>
      <c r="F987" s="2" t="s">
        <v>384</v>
      </c>
      <c r="G987" s="2" t="s">
        <v>385</v>
      </c>
      <c r="H987" s="2" t="s">
        <v>390</v>
      </c>
      <c r="I987" s="2" t="n">
        <v>1988</v>
      </c>
      <c r="J987" s="2" t="s">
        <v>513</v>
      </c>
      <c r="K987" s="2" t="n">
        <v>25</v>
      </c>
      <c r="L987" s="0" t="str">
        <f aca="false">VLOOKUP(K987,Залы!A:E,5,0)</f>
        <v>Каро Фильм Каширский</v>
      </c>
    </row>
    <row r="988" customFormat="false" ht="15.75" hidden="true" customHeight="true" outlineLevel="0" collapsed="false">
      <c r="A988" s="2" t="n">
        <v>987</v>
      </c>
      <c r="B988" s="4" t="n">
        <v>44525</v>
      </c>
      <c r="C988" s="5" t="n">
        <v>0.75</v>
      </c>
      <c r="D988" s="2" t="s">
        <v>459</v>
      </c>
      <c r="E988" s="2" t="s">
        <v>460</v>
      </c>
      <c r="F988" s="2" t="s">
        <v>393</v>
      </c>
      <c r="G988" s="2" t="s">
        <v>385</v>
      </c>
      <c r="H988" s="2" t="s">
        <v>390</v>
      </c>
      <c r="I988" s="2" t="n">
        <v>2021</v>
      </c>
      <c r="J988" s="2" t="s">
        <v>387</v>
      </c>
      <c r="K988" s="2" t="n">
        <v>162</v>
      </c>
      <c r="L988" s="0" t="str">
        <f aca="false">VLOOKUP(K988,Залы!A:E,5,0)</f>
        <v>Пять звёзд на Павелецкой</v>
      </c>
    </row>
    <row r="989" customFormat="false" ht="15.75" hidden="true" customHeight="true" outlineLevel="0" collapsed="false">
      <c r="A989" s="2" t="n">
        <v>988</v>
      </c>
      <c r="B989" s="4" t="n">
        <v>44503</v>
      </c>
      <c r="C989" s="5" t="n">
        <v>0.5</v>
      </c>
      <c r="D989" s="2" t="s">
        <v>534</v>
      </c>
      <c r="E989" s="2" t="s">
        <v>535</v>
      </c>
      <c r="F989" s="2" t="s">
        <v>384</v>
      </c>
      <c r="G989" s="2" t="s">
        <v>385</v>
      </c>
      <c r="H989" s="2" t="s">
        <v>386</v>
      </c>
      <c r="I989" s="2" t="n">
        <v>2020</v>
      </c>
      <c r="J989" s="2" t="s">
        <v>387</v>
      </c>
      <c r="K989" s="2" t="n">
        <v>92</v>
      </c>
      <c r="L989" s="0" t="str">
        <f aca="false">VLOOKUP(K989,Залы!A:E,5,0)</f>
        <v>Каро Фильм Щука</v>
      </c>
    </row>
    <row r="990" customFormat="false" ht="15.75" hidden="true" customHeight="true" outlineLevel="0" collapsed="false">
      <c r="A990" s="2" t="n">
        <v>989</v>
      </c>
      <c r="B990" s="4" t="n">
        <v>44440</v>
      </c>
      <c r="C990" s="5" t="n">
        <v>0.583333333333333</v>
      </c>
      <c r="D990" s="2" t="s">
        <v>382</v>
      </c>
      <c r="E990" s="2" t="s">
        <v>383</v>
      </c>
      <c r="F990" s="2" t="s">
        <v>384</v>
      </c>
      <c r="G990" s="2" t="s">
        <v>385</v>
      </c>
      <c r="H990" s="2" t="s">
        <v>386</v>
      </c>
      <c r="I990" s="2" t="n">
        <v>2021</v>
      </c>
      <c r="J990" s="2" t="s">
        <v>387</v>
      </c>
      <c r="K990" s="2" t="n">
        <v>34</v>
      </c>
      <c r="L990" s="0" t="str">
        <f aca="false">VLOOKUP(K990,Залы!A:E,5,0)</f>
        <v>Nescafe-IMAX</v>
      </c>
    </row>
    <row r="991" customFormat="false" ht="15.75" hidden="true" customHeight="true" outlineLevel="0" collapsed="false">
      <c r="A991" s="2" t="n">
        <v>990</v>
      </c>
      <c r="B991" s="4" t="n">
        <v>44529</v>
      </c>
      <c r="C991" s="5" t="n">
        <v>0.666666666666667</v>
      </c>
      <c r="D991" s="2" t="s">
        <v>400</v>
      </c>
      <c r="E991" s="2" t="s">
        <v>401</v>
      </c>
      <c r="F991" s="2" t="s">
        <v>393</v>
      </c>
      <c r="G991" s="2" t="s">
        <v>385</v>
      </c>
      <c r="H991" s="2" t="s">
        <v>386</v>
      </c>
      <c r="I991" s="2" t="n">
        <v>2021</v>
      </c>
      <c r="J991" s="2" t="s">
        <v>387</v>
      </c>
      <c r="K991" s="2" t="n">
        <v>208</v>
      </c>
      <c r="L991" s="0" t="str">
        <f aca="false">VLOOKUP(K991,Залы!A:E,5,0)</f>
        <v>Релизпарк Зеленоград</v>
      </c>
    </row>
    <row r="992" customFormat="false" ht="15.75" hidden="true" customHeight="true" outlineLevel="0" collapsed="false">
      <c r="A992" s="2" t="n">
        <v>991</v>
      </c>
      <c r="B992" s="4" t="n">
        <v>44526</v>
      </c>
      <c r="C992" s="5" t="n">
        <v>0.333333333333333</v>
      </c>
      <c r="D992" s="2" t="s">
        <v>466</v>
      </c>
      <c r="E992" s="2" t="s">
        <v>467</v>
      </c>
      <c r="F992" s="2" t="s">
        <v>393</v>
      </c>
      <c r="G992" s="2" t="s">
        <v>420</v>
      </c>
      <c r="H992" s="2" t="s">
        <v>397</v>
      </c>
      <c r="I992" s="2" t="n">
        <v>2021</v>
      </c>
      <c r="J992" s="2" t="s">
        <v>387</v>
      </c>
      <c r="K992" s="2" t="n">
        <v>28</v>
      </c>
      <c r="L992" s="0" t="str">
        <f aca="false">VLOOKUP(K992,Залы!A:E,5,0)</f>
        <v>Каро Фильм Южное Бутово</v>
      </c>
    </row>
    <row r="993" customFormat="false" ht="15.75" hidden="true" customHeight="true" outlineLevel="0" collapsed="false">
      <c r="A993" s="2" t="n">
        <v>992</v>
      </c>
      <c r="B993" s="4" t="n">
        <v>44509</v>
      </c>
      <c r="C993" s="5" t="n">
        <v>0.416666666666667</v>
      </c>
      <c r="D993" s="2" t="s">
        <v>495</v>
      </c>
      <c r="E993" s="2" t="s">
        <v>496</v>
      </c>
      <c r="F993" s="2" t="s">
        <v>393</v>
      </c>
      <c r="G993" s="2" t="s">
        <v>394</v>
      </c>
      <c r="H993" s="2" t="s">
        <v>386</v>
      </c>
      <c r="I993" s="2" t="n">
        <v>2020</v>
      </c>
      <c r="J993" s="2" t="s">
        <v>387</v>
      </c>
      <c r="K993" s="2" t="n">
        <v>123</v>
      </c>
      <c r="L993" s="0" t="str">
        <f aca="false">VLOOKUP(K993,Залы!A:E,5,0)</f>
        <v>Каро Фильм Южное Бутово</v>
      </c>
    </row>
    <row r="994" customFormat="false" ht="15.75" hidden="true" customHeight="true" outlineLevel="0" collapsed="false">
      <c r="A994" s="2" t="n">
        <v>993</v>
      </c>
      <c r="B994" s="4" t="n">
        <v>44441</v>
      </c>
      <c r="C994" s="5" t="n">
        <v>0.5</v>
      </c>
      <c r="D994" s="2" t="s">
        <v>402</v>
      </c>
      <c r="E994" s="2" t="s">
        <v>403</v>
      </c>
      <c r="F994" s="2" t="s">
        <v>393</v>
      </c>
      <c r="G994" s="2" t="s">
        <v>385</v>
      </c>
      <c r="H994" s="2" t="s">
        <v>390</v>
      </c>
      <c r="I994" s="2" t="n">
        <v>2021</v>
      </c>
      <c r="J994" s="2" t="s">
        <v>387</v>
      </c>
      <c r="K994" s="2" t="n">
        <v>25</v>
      </c>
      <c r="L994" s="0" t="str">
        <f aca="false">VLOOKUP(K994,Залы!A:E,5,0)</f>
        <v>Каро Фильм Каширский</v>
      </c>
    </row>
    <row r="995" customFormat="false" ht="15.75" hidden="true" customHeight="true" outlineLevel="0" collapsed="false">
      <c r="A995" s="2" t="n">
        <v>994</v>
      </c>
      <c r="B995" s="4" t="n">
        <v>44475</v>
      </c>
      <c r="C995" s="5" t="n">
        <v>0.583333333333333</v>
      </c>
      <c r="D995" s="2" t="s">
        <v>477</v>
      </c>
      <c r="E995" s="2" t="s">
        <v>478</v>
      </c>
      <c r="F995" s="2" t="s">
        <v>384</v>
      </c>
      <c r="G995" s="2" t="s">
        <v>420</v>
      </c>
      <c r="H995" s="2" t="s">
        <v>397</v>
      </c>
      <c r="I995" s="2" t="n">
        <v>2021</v>
      </c>
      <c r="J995" s="2" t="s">
        <v>479</v>
      </c>
      <c r="K995" s="2" t="n">
        <v>97</v>
      </c>
      <c r="L995" s="0" t="str">
        <f aca="false">VLOOKUP(K995,Залы!A:E,5,0)</f>
        <v>Москино Звезда</v>
      </c>
    </row>
    <row r="996" customFormat="false" ht="15.75" hidden="true" customHeight="true" outlineLevel="0" collapsed="false">
      <c r="A996" s="2" t="n">
        <v>995</v>
      </c>
      <c r="B996" s="4" t="n">
        <v>44509</v>
      </c>
      <c r="C996" s="5" t="n">
        <v>0.916666666666667</v>
      </c>
      <c r="D996" s="2" t="s">
        <v>466</v>
      </c>
      <c r="E996" s="2" t="s">
        <v>467</v>
      </c>
      <c r="F996" s="2" t="s">
        <v>393</v>
      </c>
      <c r="G996" s="2" t="s">
        <v>420</v>
      </c>
      <c r="H996" s="2" t="s">
        <v>397</v>
      </c>
      <c r="I996" s="2" t="n">
        <v>2021</v>
      </c>
      <c r="J996" s="2" t="s">
        <v>387</v>
      </c>
      <c r="K996" s="2" t="n">
        <v>114</v>
      </c>
      <c r="L996" s="0" t="str">
        <f aca="false">VLOOKUP(K996,Залы!A:E,5,0)</f>
        <v>Октябрь</v>
      </c>
    </row>
    <row r="997" customFormat="false" ht="15.75" hidden="true" customHeight="true" outlineLevel="0" collapsed="false">
      <c r="A997" s="2" t="n">
        <v>996</v>
      </c>
      <c r="B997" s="4" t="n">
        <v>44443</v>
      </c>
      <c r="C997" s="5" t="n">
        <v>0.416666666666667</v>
      </c>
      <c r="D997" s="2" t="s">
        <v>472</v>
      </c>
      <c r="E997" s="2" t="s">
        <v>473</v>
      </c>
      <c r="F997" s="2" t="s">
        <v>384</v>
      </c>
      <c r="G997" s="2" t="s">
        <v>385</v>
      </c>
      <c r="H997" s="2" t="s">
        <v>390</v>
      </c>
      <c r="I997" s="2" t="n">
        <v>2021</v>
      </c>
      <c r="J997" s="2" t="s">
        <v>474</v>
      </c>
      <c r="K997" s="2" t="n">
        <v>111</v>
      </c>
      <c r="L997" s="0" t="str">
        <f aca="false">VLOOKUP(K997,Залы!A:E,5,0)</f>
        <v>Люксор Гудзон</v>
      </c>
    </row>
    <row r="998" customFormat="false" ht="15.75" hidden="true" customHeight="true" outlineLevel="0" collapsed="false">
      <c r="A998" s="2" t="n">
        <v>997</v>
      </c>
      <c r="B998" s="4" t="n">
        <v>44455</v>
      </c>
      <c r="C998" s="5" t="n">
        <v>0.666666666666667</v>
      </c>
      <c r="D998" s="2" t="s">
        <v>391</v>
      </c>
      <c r="E998" s="2" t="s">
        <v>392</v>
      </c>
      <c r="F998" s="2" t="s">
        <v>393</v>
      </c>
      <c r="G998" s="2" t="s">
        <v>394</v>
      </c>
      <c r="H998" s="2" t="s">
        <v>386</v>
      </c>
      <c r="I998" s="2" t="n">
        <v>2021</v>
      </c>
      <c r="J998" s="2" t="s">
        <v>387</v>
      </c>
      <c r="K998" s="2" t="n">
        <v>51</v>
      </c>
      <c r="L998" s="0" t="str">
        <f aca="false">VLOOKUP(K998,Залы!A:E,5,0)</f>
        <v>Люксор Весна</v>
      </c>
    </row>
    <row r="999" customFormat="false" ht="15.75" hidden="true" customHeight="true" outlineLevel="0" collapsed="false">
      <c r="A999" s="2" t="n">
        <v>998</v>
      </c>
      <c r="B999" s="4" t="n">
        <v>44460</v>
      </c>
      <c r="C999" s="5" t="n">
        <v>0.416666666666667</v>
      </c>
      <c r="D999" s="2" t="s">
        <v>415</v>
      </c>
      <c r="E999" s="2" t="s">
        <v>396</v>
      </c>
      <c r="F999" s="2" t="s">
        <v>384</v>
      </c>
      <c r="G999" s="2" t="s">
        <v>385</v>
      </c>
      <c r="H999" s="2" t="s">
        <v>386</v>
      </c>
      <c r="I999" s="2" t="n">
        <v>1962</v>
      </c>
      <c r="J999" s="2" t="s">
        <v>399</v>
      </c>
      <c r="K999" s="2" t="n">
        <v>180</v>
      </c>
      <c r="L999" s="0" t="str">
        <f aca="false">VLOOKUP(K999,Залы!A:E,5,0)</f>
        <v>Каро Алтуфьево</v>
      </c>
    </row>
    <row r="1000" customFormat="false" ht="15.75" hidden="true" customHeight="true" outlineLevel="0" collapsed="false">
      <c r="A1000" s="2" t="n">
        <v>999</v>
      </c>
      <c r="B1000" s="4" t="n">
        <v>44505</v>
      </c>
      <c r="C1000" s="5" t="n">
        <v>0.416666666666667</v>
      </c>
      <c r="D1000" s="2" t="s">
        <v>500</v>
      </c>
      <c r="E1000" s="2" t="s">
        <v>501</v>
      </c>
      <c r="F1000" s="2" t="s">
        <v>393</v>
      </c>
      <c r="G1000" s="2" t="s">
        <v>394</v>
      </c>
      <c r="H1000" s="2" t="s">
        <v>397</v>
      </c>
      <c r="I1000" s="2" t="n">
        <v>2021</v>
      </c>
      <c r="J1000" s="2" t="s">
        <v>387</v>
      </c>
      <c r="K1000" s="2" t="n">
        <v>11</v>
      </c>
      <c r="L1000" s="0" t="str">
        <f aca="false">VLOOKUP(K1000,Залы!A:E,5,0)</f>
        <v>Балтика</v>
      </c>
    </row>
    <row r="1001" customFormat="false" ht="15.75" hidden="true" customHeight="true" outlineLevel="0" collapsed="false">
      <c r="A1001" s="2" t="n">
        <v>1000</v>
      </c>
      <c r="B1001" s="4" t="n">
        <v>44445</v>
      </c>
      <c r="C1001" s="5" t="n">
        <v>0.916666666666667</v>
      </c>
      <c r="D1001" s="2" t="s">
        <v>432</v>
      </c>
      <c r="E1001" s="2" t="s">
        <v>433</v>
      </c>
      <c r="F1001" s="2" t="s">
        <v>393</v>
      </c>
      <c r="G1001" s="2" t="s">
        <v>434</v>
      </c>
      <c r="H1001" s="2" t="s">
        <v>390</v>
      </c>
      <c r="I1001" s="2" t="n">
        <v>2021</v>
      </c>
      <c r="J1001" s="2" t="s">
        <v>387</v>
      </c>
      <c r="K1001" s="2" t="n">
        <v>111</v>
      </c>
      <c r="L1001" s="0" t="str">
        <f aca="false">VLOOKUP(K1001,Залы!A:E,5,0)</f>
        <v>Люксор Гудзон</v>
      </c>
    </row>
    <row r="1002" customFormat="false" ht="15.75" hidden="true" customHeight="true" outlineLevel="0" collapsed="false">
      <c r="A1002" s="2" t="n">
        <v>1001</v>
      </c>
      <c r="B1002" s="4" t="n">
        <v>44450</v>
      </c>
      <c r="C1002" s="5" t="n">
        <v>0.5</v>
      </c>
      <c r="D1002" s="2" t="s">
        <v>518</v>
      </c>
      <c r="E1002" s="2" t="s">
        <v>519</v>
      </c>
      <c r="F1002" s="2" t="s">
        <v>384</v>
      </c>
      <c r="G1002" s="2" t="s">
        <v>385</v>
      </c>
      <c r="H1002" s="2" t="s">
        <v>390</v>
      </c>
      <c r="I1002" s="2" t="n">
        <v>2021</v>
      </c>
      <c r="J1002" s="2" t="s">
        <v>387</v>
      </c>
      <c r="K1002" s="2" t="n">
        <v>208</v>
      </c>
      <c r="L1002" s="0" t="str">
        <f aca="false">VLOOKUP(K1002,Залы!A:E,5,0)</f>
        <v>Релизпарк Зеленоград</v>
      </c>
    </row>
    <row r="1003" customFormat="false" ht="15.75" hidden="true" customHeight="true" outlineLevel="0" collapsed="false">
      <c r="A1003" s="2" t="n">
        <v>1002</v>
      </c>
      <c r="B1003" s="4" t="n">
        <v>44465</v>
      </c>
      <c r="C1003" s="5" t="n">
        <v>0.916666666666667</v>
      </c>
      <c r="D1003" s="2" t="s">
        <v>534</v>
      </c>
      <c r="E1003" s="2" t="s">
        <v>535</v>
      </c>
      <c r="F1003" s="2" t="s">
        <v>384</v>
      </c>
      <c r="G1003" s="2" t="s">
        <v>385</v>
      </c>
      <c r="H1003" s="2" t="s">
        <v>386</v>
      </c>
      <c r="I1003" s="2" t="n">
        <v>2020</v>
      </c>
      <c r="J1003" s="2" t="s">
        <v>387</v>
      </c>
      <c r="K1003" s="2" t="n">
        <v>214</v>
      </c>
      <c r="L1003" s="0" t="str">
        <f aca="false">VLOOKUP(K1003,Залы!A:E,5,0)</f>
        <v>Балтика</v>
      </c>
    </row>
    <row r="1004" customFormat="false" ht="15.75" hidden="true" customHeight="true" outlineLevel="0" collapsed="false">
      <c r="A1004" s="2" t="n">
        <v>1003</v>
      </c>
      <c r="B1004" s="4" t="n">
        <v>44468</v>
      </c>
      <c r="C1004" s="5" t="n">
        <v>0.666666666666667</v>
      </c>
      <c r="D1004" s="2" t="s">
        <v>514</v>
      </c>
      <c r="E1004" s="2" t="s">
        <v>515</v>
      </c>
      <c r="F1004" s="2" t="s">
        <v>393</v>
      </c>
      <c r="G1004" s="2" t="s">
        <v>385</v>
      </c>
      <c r="H1004" s="2" t="s">
        <v>390</v>
      </c>
      <c r="I1004" s="2" t="n">
        <v>2011</v>
      </c>
      <c r="J1004" s="2" t="s">
        <v>456</v>
      </c>
      <c r="K1004" s="2" t="n">
        <v>24</v>
      </c>
      <c r="L1004" s="0" t="str">
        <f aca="false">VLOOKUP(K1004,Залы!A:E,5,0)</f>
        <v>Синема Стар Принц Плаза</v>
      </c>
    </row>
    <row r="1005" customFormat="false" ht="15.75" hidden="true" customHeight="true" outlineLevel="0" collapsed="false">
      <c r="A1005" s="2" t="n">
        <v>1004</v>
      </c>
      <c r="B1005" s="4" t="n">
        <v>44503</v>
      </c>
      <c r="C1005" s="5" t="n">
        <v>0.333333333333333</v>
      </c>
      <c r="D1005" s="2" t="s">
        <v>483</v>
      </c>
      <c r="E1005" s="2" t="s">
        <v>484</v>
      </c>
      <c r="F1005" s="2" t="s">
        <v>393</v>
      </c>
      <c r="G1005" s="2" t="s">
        <v>385</v>
      </c>
      <c r="H1005" s="2" t="s">
        <v>397</v>
      </c>
      <c r="I1005" s="2" t="n">
        <v>2021</v>
      </c>
      <c r="J1005" s="2" t="s">
        <v>387</v>
      </c>
      <c r="K1005" s="2" t="n">
        <v>40</v>
      </c>
      <c r="L1005" s="0" t="str">
        <f aca="false">VLOOKUP(K1005,Залы!A:E,5,0)</f>
        <v>Каро Фильм Sky 17</v>
      </c>
    </row>
    <row r="1006" customFormat="false" ht="15.75" hidden="true" customHeight="true" outlineLevel="0" collapsed="false">
      <c r="A1006" s="2" t="n">
        <v>1005</v>
      </c>
      <c r="B1006" s="4" t="n">
        <v>44491</v>
      </c>
      <c r="C1006" s="5" t="n">
        <v>0.75</v>
      </c>
      <c r="D1006" s="2" t="s">
        <v>454</v>
      </c>
      <c r="E1006" s="2" t="s">
        <v>455</v>
      </c>
      <c r="F1006" s="2" t="s">
        <v>393</v>
      </c>
      <c r="G1006" s="2" t="s">
        <v>385</v>
      </c>
      <c r="H1006" s="2" t="s">
        <v>390</v>
      </c>
      <c r="I1006" s="2" t="n">
        <v>2011</v>
      </c>
      <c r="J1006" s="2" t="s">
        <v>456</v>
      </c>
      <c r="K1006" s="2" t="n">
        <v>159</v>
      </c>
      <c r="L1006" s="0" t="str">
        <f aca="false">VLOOKUP(K1006,Залы!A:E,5,0)</f>
        <v>Люксор Гудзон</v>
      </c>
    </row>
    <row r="1007" customFormat="false" ht="15.75" hidden="true" customHeight="true" outlineLevel="0" collapsed="false">
      <c r="A1007" s="2" t="n">
        <v>1006</v>
      </c>
      <c r="B1007" s="4" t="n">
        <v>44478</v>
      </c>
      <c r="C1007" s="5" t="n">
        <v>0.333333333333333</v>
      </c>
      <c r="D1007" s="2" t="s">
        <v>435</v>
      </c>
      <c r="E1007" s="2" t="s">
        <v>436</v>
      </c>
      <c r="F1007" s="2" t="s">
        <v>393</v>
      </c>
      <c r="G1007" s="2" t="s">
        <v>385</v>
      </c>
      <c r="H1007" s="2" t="s">
        <v>386</v>
      </c>
      <c r="I1007" s="2" t="n">
        <v>2021</v>
      </c>
      <c r="J1007" s="2" t="s">
        <v>387</v>
      </c>
      <c r="K1007" s="2" t="n">
        <v>216</v>
      </c>
      <c r="L1007" s="0" t="str">
        <f aca="false">VLOOKUP(K1007,Залы!A:E,5,0)</f>
        <v>Балтика</v>
      </c>
    </row>
    <row r="1008" customFormat="false" ht="15.75" hidden="true" customHeight="true" outlineLevel="0" collapsed="false">
      <c r="A1008" s="2" t="n">
        <v>1007</v>
      </c>
      <c r="B1008" s="4" t="n">
        <v>44510</v>
      </c>
      <c r="C1008" s="5" t="n">
        <v>0.75</v>
      </c>
      <c r="D1008" s="2" t="s">
        <v>493</v>
      </c>
      <c r="E1008" s="2" t="s">
        <v>494</v>
      </c>
      <c r="F1008" s="2" t="s">
        <v>384</v>
      </c>
      <c r="G1008" s="2" t="s">
        <v>385</v>
      </c>
      <c r="H1008" s="2" t="s">
        <v>386</v>
      </c>
      <c r="I1008" s="2" t="n">
        <v>2021</v>
      </c>
      <c r="J1008" s="2" t="s">
        <v>387</v>
      </c>
      <c r="K1008" s="2" t="n">
        <v>15</v>
      </c>
      <c r="L1008" s="0" t="str">
        <f aca="false">VLOOKUP(K1008,Залы!A:E,5,0)</f>
        <v>Каро Фильм Южное Бутово</v>
      </c>
    </row>
    <row r="1009" customFormat="false" ht="15.75" hidden="true" customHeight="true" outlineLevel="0" collapsed="false">
      <c r="A1009" s="2" t="n">
        <v>1008</v>
      </c>
      <c r="B1009" s="4" t="n">
        <v>44487</v>
      </c>
      <c r="C1009" s="5" t="n">
        <v>0.666666666666667</v>
      </c>
      <c r="D1009" s="2" t="s">
        <v>506</v>
      </c>
      <c r="E1009" s="2" t="s">
        <v>507</v>
      </c>
      <c r="F1009" s="2" t="s">
        <v>393</v>
      </c>
      <c r="G1009" s="2" t="s">
        <v>385</v>
      </c>
      <c r="H1009" s="2" t="s">
        <v>390</v>
      </c>
      <c r="I1009" s="2" t="n">
        <v>2021</v>
      </c>
      <c r="J1009" s="2" t="s">
        <v>387</v>
      </c>
      <c r="K1009" s="2" t="n">
        <v>166</v>
      </c>
      <c r="L1009" s="0" t="str">
        <f aca="false">VLOOKUP(K1009,Залы!A:E,5,0)</f>
        <v>Люксор Весна</v>
      </c>
    </row>
    <row r="1010" customFormat="false" ht="15.75" hidden="true" customHeight="true" outlineLevel="0" collapsed="false">
      <c r="A1010" s="2" t="n">
        <v>1009</v>
      </c>
      <c r="B1010" s="4" t="n">
        <v>44474</v>
      </c>
      <c r="C1010" s="5" t="n">
        <v>0.916666666666667</v>
      </c>
      <c r="D1010" s="2" t="s">
        <v>446</v>
      </c>
      <c r="E1010" s="2" t="s">
        <v>447</v>
      </c>
      <c r="F1010" s="2" t="s">
        <v>393</v>
      </c>
      <c r="G1010" s="2" t="s">
        <v>394</v>
      </c>
      <c r="H1010" s="2" t="s">
        <v>397</v>
      </c>
      <c r="I1010" s="2" t="n">
        <v>2021</v>
      </c>
      <c r="J1010" s="2" t="s">
        <v>387</v>
      </c>
      <c r="K1010" s="2" t="n">
        <v>217</v>
      </c>
      <c r="L1010" s="0" t="str">
        <f aca="false">VLOOKUP(K1010,Залы!A:E,5,0)</f>
        <v>Ладога</v>
      </c>
    </row>
    <row r="1011" customFormat="false" ht="15.75" hidden="true" customHeight="true" outlineLevel="0" collapsed="false">
      <c r="A1011" s="2" t="n">
        <v>1010</v>
      </c>
      <c r="B1011" s="4" t="n">
        <v>44515</v>
      </c>
      <c r="C1011" s="5" t="n">
        <v>0.333333333333333</v>
      </c>
      <c r="D1011" s="2" t="s">
        <v>472</v>
      </c>
      <c r="E1011" s="2" t="s">
        <v>473</v>
      </c>
      <c r="F1011" s="2" t="s">
        <v>384</v>
      </c>
      <c r="G1011" s="2" t="s">
        <v>385</v>
      </c>
      <c r="H1011" s="2" t="s">
        <v>390</v>
      </c>
      <c r="I1011" s="2" t="n">
        <v>2021</v>
      </c>
      <c r="J1011" s="2" t="s">
        <v>474</v>
      </c>
      <c r="K1011" s="2" t="n">
        <v>3</v>
      </c>
      <c r="L1011" s="0" t="str">
        <f aca="false">VLOOKUP(K1011,Залы!A:E,5,0)</f>
        <v>Ладога</v>
      </c>
    </row>
    <row r="1012" customFormat="false" ht="15.75" hidden="true" customHeight="true" outlineLevel="0" collapsed="false">
      <c r="A1012" s="2" t="n">
        <v>1011</v>
      </c>
      <c r="B1012" s="4" t="n">
        <v>44480</v>
      </c>
      <c r="C1012" s="5" t="n">
        <v>0.333333333333333</v>
      </c>
      <c r="D1012" s="2" t="s">
        <v>488</v>
      </c>
      <c r="E1012" s="2" t="s">
        <v>489</v>
      </c>
      <c r="F1012" s="2" t="s">
        <v>393</v>
      </c>
      <c r="G1012" s="2" t="s">
        <v>385</v>
      </c>
      <c r="H1012" s="2" t="s">
        <v>390</v>
      </c>
      <c r="I1012" s="2" t="n">
        <v>2013</v>
      </c>
      <c r="J1012" s="2" t="s">
        <v>490</v>
      </c>
      <c r="K1012" s="2" t="n">
        <v>124</v>
      </c>
      <c r="L1012" s="0" t="str">
        <f aca="false">VLOOKUP(K1012,Залы!A:E,5,0)</f>
        <v>Каро на Шереметьевской</v>
      </c>
    </row>
    <row r="1013" customFormat="false" ht="15.75" hidden="true" customHeight="true" outlineLevel="0" collapsed="false">
      <c r="A1013" s="2" t="n">
        <v>1012</v>
      </c>
      <c r="B1013" s="4" t="n">
        <v>44455</v>
      </c>
      <c r="C1013" s="5" t="n">
        <v>0.916666666666667</v>
      </c>
      <c r="D1013" s="2" t="s">
        <v>400</v>
      </c>
      <c r="E1013" s="2" t="s">
        <v>401</v>
      </c>
      <c r="F1013" s="2" t="s">
        <v>393</v>
      </c>
      <c r="G1013" s="2" t="s">
        <v>385</v>
      </c>
      <c r="H1013" s="2" t="s">
        <v>386</v>
      </c>
      <c r="I1013" s="2" t="n">
        <v>2021</v>
      </c>
      <c r="J1013" s="2" t="s">
        <v>387</v>
      </c>
      <c r="K1013" s="2" t="n">
        <v>143</v>
      </c>
      <c r="L1013" s="0" t="str">
        <f aca="false">VLOOKUP(K1013,Залы!A:E,5,0)</f>
        <v>Каро Фильм на Вернадского</v>
      </c>
    </row>
    <row r="1014" customFormat="false" ht="15.75" hidden="true" customHeight="true" outlineLevel="0" collapsed="false">
      <c r="A1014" s="2" t="n">
        <v>1013</v>
      </c>
      <c r="B1014" s="4" t="n">
        <v>44467</v>
      </c>
      <c r="C1014" s="5" t="n">
        <v>0.583333333333333</v>
      </c>
      <c r="D1014" s="2" t="s">
        <v>487</v>
      </c>
      <c r="E1014" s="2" t="s">
        <v>396</v>
      </c>
      <c r="F1014" s="2" t="s">
        <v>384</v>
      </c>
      <c r="G1014" s="2" t="s">
        <v>385</v>
      </c>
      <c r="H1014" s="2" t="s">
        <v>397</v>
      </c>
      <c r="I1014" s="2" t="n">
        <v>1978</v>
      </c>
      <c r="J1014" s="2" t="s">
        <v>399</v>
      </c>
      <c r="K1014" s="2" t="n">
        <v>150</v>
      </c>
      <c r="L1014" s="0" t="str">
        <f aca="false">VLOOKUP(K1014,Залы!A:E,5,0)</f>
        <v>Люксор Весна</v>
      </c>
    </row>
    <row r="1015" customFormat="false" ht="15.75" hidden="true" customHeight="true" outlineLevel="0" collapsed="false">
      <c r="A1015" s="2" t="n">
        <v>1014</v>
      </c>
      <c r="B1015" s="4" t="n">
        <v>44521</v>
      </c>
      <c r="C1015" s="5" t="n">
        <v>0.333333333333333</v>
      </c>
      <c r="D1015" s="2" t="s">
        <v>511</v>
      </c>
      <c r="E1015" s="2" t="s">
        <v>512</v>
      </c>
      <c r="F1015" s="2" t="s">
        <v>384</v>
      </c>
      <c r="G1015" s="2" t="s">
        <v>385</v>
      </c>
      <c r="H1015" s="2" t="s">
        <v>390</v>
      </c>
      <c r="I1015" s="2" t="n">
        <v>1988</v>
      </c>
      <c r="J1015" s="2" t="s">
        <v>513</v>
      </c>
      <c r="K1015" s="2" t="n">
        <v>192</v>
      </c>
      <c r="L1015" s="0" t="str">
        <f aca="false">VLOOKUP(K1015,Залы!A:E,5,0)</f>
        <v>Бульвар</v>
      </c>
    </row>
    <row r="1016" customFormat="false" ht="15.75" hidden="true" customHeight="true" outlineLevel="0" collapsed="false">
      <c r="A1016" s="2" t="n">
        <v>1015</v>
      </c>
      <c r="B1016" s="4" t="n">
        <v>44467</v>
      </c>
      <c r="C1016" s="5" t="n">
        <v>0.75</v>
      </c>
      <c r="D1016" s="2" t="s">
        <v>454</v>
      </c>
      <c r="E1016" s="2" t="s">
        <v>455</v>
      </c>
      <c r="F1016" s="2" t="s">
        <v>393</v>
      </c>
      <c r="G1016" s="2" t="s">
        <v>385</v>
      </c>
      <c r="H1016" s="2" t="s">
        <v>390</v>
      </c>
      <c r="I1016" s="2" t="n">
        <v>2011</v>
      </c>
      <c r="J1016" s="2" t="s">
        <v>456</v>
      </c>
      <c r="K1016" s="2" t="n">
        <v>215</v>
      </c>
      <c r="L1016" s="0" t="str">
        <f aca="false">VLOOKUP(K1016,Залы!A:E,5,0)</f>
        <v>Люксор Гудзон</v>
      </c>
    </row>
    <row r="1017" customFormat="false" ht="15.75" hidden="true" customHeight="true" outlineLevel="0" collapsed="false">
      <c r="A1017" s="2" t="n">
        <v>1016</v>
      </c>
      <c r="B1017" s="4" t="n">
        <v>44482</v>
      </c>
      <c r="C1017" s="5" t="n">
        <v>0.583333333333333</v>
      </c>
      <c r="D1017" s="2" t="s">
        <v>388</v>
      </c>
      <c r="E1017" s="2" t="s">
        <v>389</v>
      </c>
      <c r="F1017" s="2" t="s">
        <v>384</v>
      </c>
      <c r="G1017" s="2" t="s">
        <v>385</v>
      </c>
      <c r="H1017" s="2" t="s">
        <v>390</v>
      </c>
      <c r="I1017" s="2" t="n">
        <v>2021</v>
      </c>
      <c r="J1017" s="2" t="s">
        <v>387</v>
      </c>
      <c r="K1017" s="2" t="n">
        <v>122</v>
      </c>
      <c r="L1017" s="0" t="str">
        <f aca="false">VLOOKUP(K1017,Залы!A:E,5,0)</f>
        <v>Каро Фильм Севастопольский</v>
      </c>
    </row>
    <row r="1018" customFormat="false" ht="15.75" hidden="true" customHeight="true" outlineLevel="0" collapsed="false">
      <c r="A1018" s="2" t="n">
        <v>1017</v>
      </c>
      <c r="B1018" s="4" t="n">
        <v>44479</v>
      </c>
      <c r="C1018" s="5" t="n">
        <v>0.5</v>
      </c>
      <c r="D1018" s="2" t="s">
        <v>471</v>
      </c>
      <c r="E1018" s="2" t="s">
        <v>396</v>
      </c>
      <c r="F1018" s="2" t="s">
        <v>384</v>
      </c>
      <c r="G1018" s="2" t="s">
        <v>385</v>
      </c>
      <c r="H1018" s="2" t="s">
        <v>386</v>
      </c>
      <c r="I1018" s="2" t="n">
        <v>1971</v>
      </c>
      <c r="J1018" s="2" t="s">
        <v>399</v>
      </c>
      <c r="K1018" s="2" t="n">
        <v>166</v>
      </c>
      <c r="L1018" s="0" t="str">
        <f aca="false">VLOOKUP(K1018,Залы!A:E,5,0)</f>
        <v>Люксор Весна</v>
      </c>
    </row>
    <row r="1019" customFormat="false" ht="15.75" hidden="true" customHeight="true" outlineLevel="0" collapsed="false">
      <c r="A1019" s="2" t="n">
        <v>1018</v>
      </c>
      <c r="B1019" s="4" t="n">
        <v>44506</v>
      </c>
      <c r="C1019" s="5" t="n">
        <v>0.833333333333333</v>
      </c>
      <c r="D1019" s="2" t="s">
        <v>487</v>
      </c>
      <c r="E1019" s="2" t="s">
        <v>396</v>
      </c>
      <c r="F1019" s="2" t="s">
        <v>384</v>
      </c>
      <c r="G1019" s="2" t="s">
        <v>385</v>
      </c>
      <c r="H1019" s="2" t="s">
        <v>397</v>
      </c>
      <c r="I1019" s="2" t="n">
        <v>1978</v>
      </c>
      <c r="J1019" s="2" t="s">
        <v>399</v>
      </c>
      <c r="K1019" s="2" t="n">
        <v>60</v>
      </c>
      <c r="L1019" s="0" t="str">
        <f aca="false">VLOOKUP(K1019,Залы!A:E,5,0)</f>
        <v>Каро Фильм Щука</v>
      </c>
    </row>
    <row r="1020" customFormat="false" ht="15.75" hidden="true" customHeight="true" outlineLevel="0" collapsed="false">
      <c r="A1020" s="2" t="n">
        <v>1019</v>
      </c>
      <c r="B1020" s="4" t="n">
        <v>44447</v>
      </c>
      <c r="C1020" s="5" t="n">
        <v>0.833333333333333</v>
      </c>
      <c r="D1020" s="2" t="s">
        <v>441</v>
      </c>
      <c r="E1020" s="2" t="s">
        <v>392</v>
      </c>
      <c r="F1020" s="2" t="s">
        <v>393</v>
      </c>
      <c r="G1020" s="2" t="s">
        <v>394</v>
      </c>
      <c r="H1020" s="2" t="s">
        <v>421</v>
      </c>
      <c r="I1020" s="2" t="n">
        <v>2021</v>
      </c>
      <c r="J1020" s="2" t="s">
        <v>387</v>
      </c>
      <c r="K1020" s="2" t="n">
        <v>112</v>
      </c>
      <c r="L1020" s="0" t="str">
        <f aca="false">VLOOKUP(K1020,Залы!A:E,5,0)</f>
        <v>Москино Искра</v>
      </c>
    </row>
    <row r="1021" customFormat="false" ht="15.75" hidden="true" customHeight="true" outlineLevel="0" collapsed="false">
      <c r="A1021" s="2" t="n">
        <v>1020</v>
      </c>
      <c r="B1021" s="4" t="n">
        <v>44488</v>
      </c>
      <c r="C1021" s="5" t="n">
        <v>0.666666666666667</v>
      </c>
      <c r="D1021" s="2" t="s">
        <v>493</v>
      </c>
      <c r="E1021" s="2" t="s">
        <v>494</v>
      </c>
      <c r="F1021" s="2" t="s">
        <v>384</v>
      </c>
      <c r="G1021" s="2" t="s">
        <v>385</v>
      </c>
      <c r="H1021" s="2" t="s">
        <v>386</v>
      </c>
      <c r="I1021" s="2" t="n">
        <v>2021</v>
      </c>
      <c r="J1021" s="2" t="s">
        <v>387</v>
      </c>
      <c r="K1021" s="2" t="n">
        <v>55</v>
      </c>
      <c r="L1021" s="0" t="str">
        <f aca="false">VLOOKUP(K1021,Залы!A:E,5,0)</f>
        <v>Каро Фильм Атриум</v>
      </c>
    </row>
    <row r="1022" customFormat="false" ht="15.75" hidden="true" customHeight="true" outlineLevel="0" collapsed="false">
      <c r="A1022" s="2" t="n">
        <v>1021</v>
      </c>
      <c r="B1022" s="4" t="n">
        <v>44477</v>
      </c>
      <c r="C1022" s="5" t="n">
        <v>0.583333333333333</v>
      </c>
      <c r="D1022" s="2" t="s">
        <v>391</v>
      </c>
      <c r="E1022" s="2" t="s">
        <v>392</v>
      </c>
      <c r="F1022" s="2" t="s">
        <v>393</v>
      </c>
      <c r="G1022" s="2" t="s">
        <v>394</v>
      </c>
      <c r="H1022" s="2" t="s">
        <v>386</v>
      </c>
      <c r="I1022" s="2" t="n">
        <v>2021</v>
      </c>
      <c r="J1022" s="2" t="s">
        <v>387</v>
      </c>
      <c r="K1022" s="2" t="n">
        <v>38</v>
      </c>
      <c r="L1022" s="0" t="str">
        <f aca="false">VLOOKUP(K1022,Залы!A:E,5,0)</f>
        <v>Пять звёзд на Павелецкой</v>
      </c>
    </row>
    <row r="1023" customFormat="false" ht="15.75" hidden="true" customHeight="true" outlineLevel="0" collapsed="false">
      <c r="A1023" s="2" t="n">
        <v>1022</v>
      </c>
      <c r="B1023" s="4" t="n">
        <v>44521</v>
      </c>
      <c r="C1023" s="5" t="n">
        <v>0.333333333333333</v>
      </c>
      <c r="D1023" s="2" t="s">
        <v>400</v>
      </c>
      <c r="E1023" s="2" t="s">
        <v>401</v>
      </c>
      <c r="F1023" s="2" t="s">
        <v>393</v>
      </c>
      <c r="G1023" s="2" t="s">
        <v>385</v>
      </c>
      <c r="H1023" s="2" t="s">
        <v>386</v>
      </c>
      <c r="I1023" s="2" t="n">
        <v>2021</v>
      </c>
      <c r="J1023" s="2" t="s">
        <v>387</v>
      </c>
      <c r="K1023" s="2" t="n">
        <v>109</v>
      </c>
      <c r="L1023" s="0" t="str">
        <f aca="false">VLOOKUP(K1023,Залы!A:E,5,0)</f>
        <v>Октябрь</v>
      </c>
    </row>
    <row r="1024" customFormat="false" ht="15.75" hidden="true" customHeight="true" outlineLevel="0" collapsed="false">
      <c r="A1024" s="2" t="n">
        <v>1023</v>
      </c>
      <c r="B1024" s="4" t="n">
        <v>44509</v>
      </c>
      <c r="C1024" s="5" t="n">
        <v>0.333333333333333</v>
      </c>
      <c r="D1024" s="2" t="s">
        <v>427</v>
      </c>
      <c r="E1024" s="2" t="s">
        <v>428</v>
      </c>
      <c r="F1024" s="2" t="s">
        <v>393</v>
      </c>
      <c r="G1024" s="2" t="s">
        <v>385</v>
      </c>
      <c r="H1024" s="2" t="s">
        <v>390</v>
      </c>
      <c r="I1024" s="2" t="n">
        <v>2021</v>
      </c>
      <c r="J1024" s="2" t="s">
        <v>387</v>
      </c>
      <c r="K1024" s="2" t="n">
        <v>77</v>
      </c>
      <c r="L1024" s="0" t="str">
        <f aca="false">VLOOKUP(K1024,Залы!A:E,5,0)</f>
        <v>Октябрь</v>
      </c>
    </row>
    <row r="1025" customFormat="false" ht="15.75" hidden="true" customHeight="true" outlineLevel="0" collapsed="false">
      <c r="A1025" s="2" t="n">
        <v>1024</v>
      </c>
      <c r="B1025" s="4" t="n">
        <v>44523</v>
      </c>
      <c r="C1025" s="5" t="n">
        <v>0.416666666666667</v>
      </c>
      <c r="D1025" s="2" t="s">
        <v>441</v>
      </c>
      <c r="E1025" s="2" t="s">
        <v>392</v>
      </c>
      <c r="F1025" s="2" t="s">
        <v>393</v>
      </c>
      <c r="G1025" s="2" t="s">
        <v>394</v>
      </c>
      <c r="H1025" s="2" t="s">
        <v>421</v>
      </c>
      <c r="I1025" s="2" t="n">
        <v>2021</v>
      </c>
      <c r="J1025" s="2" t="s">
        <v>387</v>
      </c>
      <c r="K1025" s="2" t="n">
        <v>29</v>
      </c>
      <c r="L1025" s="0" t="str">
        <f aca="false">VLOOKUP(K1025,Залы!A:E,5,0)</f>
        <v>Горизонт</v>
      </c>
    </row>
    <row r="1026" customFormat="false" ht="15.75" hidden="true" customHeight="true" outlineLevel="0" collapsed="false">
      <c r="A1026" s="2" t="n">
        <v>1025</v>
      </c>
      <c r="B1026" s="4" t="n">
        <v>44441</v>
      </c>
      <c r="C1026" s="5" t="n">
        <v>0.75</v>
      </c>
      <c r="D1026" s="2" t="s">
        <v>459</v>
      </c>
      <c r="E1026" s="2" t="s">
        <v>460</v>
      </c>
      <c r="F1026" s="2" t="s">
        <v>393</v>
      </c>
      <c r="G1026" s="2" t="s">
        <v>385</v>
      </c>
      <c r="H1026" s="2" t="s">
        <v>390</v>
      </c>
      <c r="I1026" s="2" t="n">
        <v>2021</v>
      </c>
      <c r="J1026" s="2" t="s">
        <v>387</v>
      </c>
      <c r="K1026" s="2" t="n">
        <v>73</v>
      </c>
      <c r="L1026" s="0" t="str">
        <f aca="false">VLOOKUP(K1026,Залы!A:E,5,0)</f>
        <v>Релизпарк Зеленоград</v>
      </c>
    </row>
    <row r="1027" customFormat="false" ht="15.75" hidden="true" customHeight="true" outlineLevel="0" collapsed="false">
      <c r="A1027" s="2" t="n">
        <v>1026</v>
      </c>
      <c r="B1027" s="4" t="n">
        <v>44498</v>
      </c>
      <c r="C1027" s="5" t="n">
        <v>0.916666666666667</v>
      </c>
      <c r="D1027" s="2" t="s">
        <v>493</v>
      </c>
      <c r="E1027" s="2" t="s">
        <v>494</v>
      </c>
      <c r="F1027" s="2" t="s">
        <v>384</v>
      </c>
      <c r="G1027" s="2" t="s">
        <v>385</v>
      </c>
      <c r="H1027" s="2" t="s">
        <v>386</v>
      </c>
      <c r="I1027" s="2" t="n">
        <v>2021</v>
      </c>
      <c r="J1027" s="2" t="s">
        <v>387</v>
      </c>
      <c r="K1027" s="2" t="n">
        <v>177</v>
      </c>
      <c r="L1027" s="0" t="str">
        <f aca="false">VLOOKUP(K1027,Залы!A:E,5,0)</f>
        <v>Бумеранг на Варшавской</v>
      </c>
    </row>
    <row r="1028" customFormat="false" ht="15.75" hidden="true" customHeight="true" outlineLevel="0" collapsed="false">
      <c r="A1028" s="2" t="n">
        <v>1027</v>
      </c>
      <c r="B1028" s="4" t="n">
        <v>44489</v>
      </c>
      <c r="C1028" s="5" t="n">
        <v>0.833333333333333</v>
      </c>
      <c r="D1028" s="2" t="s">
        <v>459</v>
      </c>
      <c r="E1028" s="2" t="s">
        <v>460</v>
      </c>
      <c r="F1028" s="2" t="s">
        <v>393</v>
      </c>
      <c r="G1028" s="2" t="s">
        <v>385</v>
      </c>
      <c r="H1028" s="2" t="s">
        <v>390</v>
      </c>
      <c r="I1028" s="2" t="n">
        <v>2021</v>
      </c>
      <c r="J1028" s="2" t="s">
        <v>387</v>
      </c>
      <c r="K1028" s="2" t="n">
        <v>196</v>
      </c>
      <c r="L1028" s="0" t="str">
        <f aca="false">VLOOKUP(K1028,Залы!A:E,5,0)</f>
        <v>Каро Фильм Иридиум</v>
      </c>
    </row>
    <row r="1029" customFormat="false" ht="15.75" hidden="true" customHeight="true" outlineLevel="0" collapsed="false">
      <c r="A1029" s="2" t="n">
        <v>1028</v>
      </c>
      <c r="B1029" s="4" t="n">
        <v>44470</v>
      </c>
      <c r="C1029" s="5" t="n">
        <v>0.416666666666667</v>
      </c>
      <c r="D1029" s="2" t="s">
        <v>518</v>
      </c>
      <c r="E1029" s="2" t="s">
        <v>519</v>
      </c>
      <c r="F1029" s="2" t="s">
        <v>384</v>
      </c>
      <c r="G1029" s="2" t="s">
        <v>385</v>
      </c>
      <c r="H1029" s="2" t="s">
        <v>390</v>
      </c>
      <c r="I1029" s="2" t="n">
        <v>2021</v>
      </c>
      <c r="J1029" s="2" t="s">
        <v>387</v>
      </c>
      <c r="K1029" s="2" t="n">
        <v>22</v>
      </c>
      <c r="L1029" s="0" t="str">
        <f aca="false">VLOOKUP(K1029,Залы!A:E,5,0)</f>
        <v>Бумеранг на Варшавской</v>
      </c>
    </row>
    <row r="1030" customFormat="false" ht="15.75" hidden="true" customHeight="true" outlineLevel="0" collapsed="false">
      <c r="A1030" s="2" t="n">
        <v>1029</v>
      </c>
      <c r="B1030" s="4" t="n">
        <v>44505</v>
      </c>
      <c r="C1030" s="5" t="n">
        <v>0.416666666666667</v>
      </c>
      <c r="D1030" s="2" t="s">
        <v>531</v>
      </c>
      <c r="E1030" s="2" t="s">
        <v>532</v>
      </c>
      <c r="F1030" s="2" t="s">
        <v>393</v>
      </c>
      <c r="G1030" s="2" t="s">
        <v>385</v>
      </c>
      <c r="H1030" s="2" t="s">
        <v>390</v>
      </c>
      <c r="I1030" s="2" t="n">
        <v>2020</v>
      </c>
      <c r="J1030" s="2" t="s">
        <v>387</v>
      </c>
      <c r="K1030" s="2" t="n">
        <v>91</v>
      </c>
      <c r="L1030" s="0" t="str">
        <f aca="false">VLOOKUP(K1030,Залы!A:E,5,0)</f>
        <v>Каро Саларис</v>
      </c>
    </row>
    <row r="1031" customFormat="false" ht="15.75" hidden="true" customHeight="true" outlineLevel="0" collapsed="false">
      <c r="A1031" s="2" t="n">
        <v>1030</v>
      </c>
      <c r="B1031" s="4" t="n">
        <v>44447</v>
      </c>
      <c r="C1031" s="5" t="n">
        <v>0.5</v>
      </c>
      <c r="D1031" s="2" t="s">
        <v>404</v>
      </c>
      <c r="E1031" s="2" t="s">
        <v>396</v>
      </c>
      <c r="F1031" s="2" t="s">
        <v>384</v>
      </c>
      <c r="G1031" s="2" t="s">
        <v>385</v>
      </c>
      <c r="H1031" s="2" t="s">
        <v>386</v>
      </c>
      <c r="I1031" s="2" t="n">
        <v>1970</v>
      </c>
      <c r="J1031" s="2" t="s">
        <v>399</v>
      </c>
      <c r="K1031" s="2" t="n">
        <v>30</v>
      </c>
      <c r="L1031" s="0" t="str">
        <f aca="false">VLOOKUP(K1031,Залы!A:E,5,0)</f>
        <v>Каро Фильм Каширский</v>
      </c>
    </row>
    <row r="1032" customFormat="false" ht="15.75" hidden="true" customHeight="true" outlineLevel="0" collapsed="false">
      <c r="A1032" s="2" t="n">
        <v>1031</v>
      </c>
      <c r="B1032" s="4" t="n">
        <v>44524</v>
      </c>
      <c r="C1032" s="5" t="n">
        <v>0.333333333333333</v>
      </c>
      <c r="D1032" s="2" t="s">
        <v>382</v>
      </c>
      <c r="E1032" s="2" t="s">
        <v>383</v>
      </c>
      <c r="F1032" s="2" t="s">
        <v>384</v>
      </c>
      <c r="G1032" s="2" t="s">
        <v>385</v>
      </c>
      <c r="H1032" s="2" t="s">
        <v>386</v>
      </c>
      <c r="I1032" s="2" t="n">
        <v>2021</v>
      </c>
      <c r="J1032" s="2" t="s">
        <v>387</v>
      </c>
      <c r="K1032" s="2" t="n">
        <v>102</v>
      </c>
      <c r="L1032" s="0" t="str">
        <f aca="false">VLOOKUP(K1032,Залы!A:E,5,0)</f>
        <v>Горизонт</v>
      </c>
    </row>
    <row r="1033" customFormat="false" ht="15.75" hidden="true" customHeight="true" outlineLevel="0" collapsed="false">
      <c r="A1033" s="2" t="n">
        <v>1032</v>
      </c>
      <c r="B1033" s="4" t="n">
        <v>44453</v>
      </c>
      <c r="C1033" s="5" t="n">
        <v>0.583333333333333</v>
      </c>
      <c r="D1033" s="2" t="s">
        <v>472</v>
      </c>
      <c r="E1033" s="2" t="s">
        <v>473</v>
      </c>
      <c r="F1033" s="2" t="s">
        <v>384</v>
      </c>
      <c r="G1033" s="2" t="s">
        <v>385</v>
      </c>
      <c r="H1033" s="2" t="s">
        <v>390</v>
      </c>
      <c r="I1033" s="2" t="n">
        <v>2021</v>
      </c>
      <c r="J1033" s="2" t="s">
        <v>474</v>
      </c>
      <c r="K1033" s="2" t="n">
        <v>49</v>
      </c>
      <c r="L1033" s="0" t="str">
        <f aca="false">VLOOKUP(K1033,Залы!A:E,5,0)</f>
        <v>Камень Каменный Камень</v>
      </c>
    </row>
    <row r="1034" customFormat="false" ht="15.75" hidden="true" customHeight="true" outlineLevel="0" collapsed="false">
      <c r="A1034" s="2" t="n">
        <v>1033</v>
      </c>
      <c r="B1034" s="4" t="n">
        <v>44445</v>
      </c>
      <c r="C1034" s="5" t="n">
        <v>0.75</v>
      </c>
      <c r="D1034" s="2" t="s">
        <v>524</v>
      </c>
      <c r="E1034" s="2" t="s">
        <v>525</v>
      </c>
      <c r="F1034" s="2" t="s">
        <v>384</v>
      </c>
      <c r="G1034" s="2" t="s">
        <v>385</v>
      </c>
      <c r="H1034" s="2" t="s">
        <v>390</v>
      </c>
      <c r="I1034" s="2" t="n">
        <v>2021</v>
      </c>
      <c r="J1034" s="2" t="s">
        <v>526</v>
      </c>
      <c r="K1034" s="2" t="n">
        <v>136</v>
      </c>
      <c r="L1034" s="0" t="str">
        <f aca="false">VLOOKUP(K1034,Залы!A:E,5,0)</f>
        <v>Каро Фильм Тёплый Стан</v>
      </c>
    </row>
    <row r="1035" customFormat="false" ht="15.75" hidden="true" customHeight="true" outlineLevel="0" collapsed="false">
      <c r="A1035" s="2" t="n">
        <v>1034</v>
      </c>
      <c r="B1035" s="4" t="n">
        <v>44485</v>
      </c>
      <c r="C1035" s="5" t="n">
        <v>0.333333333333333</v>
      </c>
      <c r="D1035" s="2" t="s">
        <v>461</v>
      </c>
      <c r="E1035" s="2" t="s">
        <v>462</v>
      </c>
      <c r="F1035" s="2" t="s">
        <v>393</v>
      </c>
      <c r="G1035" s="2" t="s">
        <v>385</v>
      </c>
      <c r="H1035" s="2" t="s">
        <v>390</v>
      </c>
      <c r="I1035" s="2" t="n">
        <v>2020</v>
      </c>
      <c r="J1035" s="2" t="s">
        <v>387</v>
      </c>
      <c r="K1035" s="2" t="n">
        <v>140</v>
      </c>
      <c r="L1035" s="0" t="str">
        <f aca="false">VLOOKUP(K1035,Залы!A:E,5,0)</f>
        <v>Каро Фильм Атриум</v>
      </c>
    </row>
    <row r="1036" customFormat="false" ht="15.75" hidden="true" customHeight="true" outlineLevel="0" collapsed="false">
      <c r="A1036" s="2" t="n">
        <v>1035</v>
      </c>
      <c r="B1036" s="4" t="n">
        <v>44453</v>
      </c>
      <c r="C1036" s="5" t="n">
        <v>0.916666666666667</v>
      </c>
      <c r="D1036" s="2" t="s">
        <v>388</v>
      </c>
      <c r="E1036" s="2" t="s">
        <v>389</v>
      </c>
      <c r="F1036" s="2" t="s">
        <v>384</v>
      </c>
      <c r="G1036" s="2" t="s">
        <v>385</v>
      </c>
      <c r="H1036" s="2" t="s">
        <v>390</v>
      </c>
      <c r="I1036" s="2" t="n">
        <v>2021</v>
      </c>
      <c r="J1036" s="2" t="s">
        <v>387</v>
      </c>
      <c r="K1036" s="2" t="n">
        <v>107</v>
      </c>
      <c r="L1036" s="0" t="str">
        <f aca="false">VLOOKUP(K1036,Залы!A:E,5,0)</f>
        <v>Октябрь</v>
      </c>
    </row>
    <row r="1037" customFormat="false" ht="15.75" hidden="true" customHeight="true" outlineLevel="0" collapsed="false">
      <c r="A1037" s="2" t="n">
        <v>1036</v>
      </c>
      <c r="B1037" s="4" t="n">
        <v>44503</v>
      </c>
      <c r="C1037" s="5" t="n">
        <v>0.666666666666667</v>
      </c>
      <c r="D1037" s="2" t="s">
        <v>423</v>
      </c>
      <c r="E1037" s="2" t="s">
        <v>424</v>
      </c>
      <c r="F1037" s="2" t="s">
        <v>393</v>
      </c>
      <c r="G1037" s="2" t="s">
        <v>385</v>
      </c>
      <c r="H1037" s="2" t="s">
        <v>390</v>
      </c>
      <c r="I1037" s="2" t="n">
        <v>2020</v>
      </c>
      <c r="J1037" s="2" t="s">
        <v>387</v>
      </c>
      <c r="K1037" s="2" t="n">
        <v>167</v>
      </c>
      <c r="L1037" s="0" t="str">
        <f aca="false">VLOOKUP(K1037,Залы!A:E,5,0)</f>
        <v>Москино Космос</v>
      </c>
    </row>
    <row r="1038" customFormat="false" ht="15.75" hidden="true" customHeight="true" outlineLevel="0" collapsed="false">
      <c r="A1038" s="2" t="n">
        <v>1037</v>
      </c>
      <c r="B1038" s="4" t="n">
        <v>44467</v>
      </c>
      <c r="C1038" s="5" t="n">
        <v>0.333333333333333</v>
      </c>
      <c r="D1038" s="2" t="s">
        <v>538</v>
      </c>
      <c r="E1038" s="2" t="s">
        <v>539</v>
      </c>
      <c r="F1038" s="2" t="s">
        <v>393</v>
      </c>
      <c r="G1038" s="2" t="s">
        <v>394</v>
      </c>
      <c r="H1038" s="2" t="s">
        <v>386</v>
      </c>
      <c r="I1038" s="2" t="n">
        <v>2021</v>
      </c>
      <c r="J1038" s="2" t="s">
        <v>387</v>
      </c>
      <c r="K1038" s="2" t="n">
        <v>6</v>
      </c>
      <c r="L1038" s="0" t="str">
        <f aca="false">VLOOKUP(K1038,Залы!A:E,5,0)</f>
        <v>Бумеранг на Варшавской</v>
      </c>
    </row>
    <row r="1039" customFormat="false" ht="15.75" hidden="true" customHeight="true" outlineLevel="0" collapsed="false">
      <c r="A1039" s="2" t="n">
        <v>1038</v>
      </c>
      <c r="B1039" s="4" t="n">
        <v>44505</v>
      </c>
      <c r="C1039" s="5" t="n">
        <v>0.583333333333333</v>
      </c>
      <c r="D1039" s="2" t="s">
        <v>405</v>
      </c>
      <c r="E1039" s="2" t="s">
        <v>406</v>
      </c>
      <c r="F1039" s="2" t="s">
        <v>384</v>
      </c>
      <c r="G1039" s="2" t="s">
        <v>385</v>
      </c>
      <c r="H1039" s="2" t="s">
        <v>390</v>
      </c>
      <c r="I1039" s="2" t="n">
        <v>2021</v>
      </c>
      <c r="J1039" s="2" t="s">
        <v>387</v>
      </c>
      <c r="K1039" s="2" t="n">
        <v>147</v>
      </c>
      <c r="L1039" s="0" t="str">
        <f aca="false">VLOOKUP(K1039,Залы!A:E,5,0)</f>
        <v>Камень Каменный Камень</v>
      </c>
    </row>
    <row r="1040" customFormat="false" ht="15.75" hidden="true" customHeight="true" outlineLevel="0" collapsed="false">
      <c r="A1040" s="2" t="n">
        <v>1039</v>
      </c>
      <c r="B1040" s="4" t="n">
        <v>44509</v>
      </c>
      <c r="C1040" s="5" t="n">
        <v>0.583333333333333</v>
      </c>
      <c r="D1040" s="2" t="s">
        <v>454</v>
      </c>
      <c r="E1040" s="2" t="s">
        <v>455</v>
      </c>
      <c r="F1040" s="2" t="s">
        <v>393</v>
      </c>
      <c r="G1040" s="2" t="s">
        <v>385</v>
      </c>
      <c r="H1040" s="2" t="s">
        <v>390</v>
      </c>
      <c r="I1040" s="2" t="n">
        <v>2011</v>
      </c>
      <c r="J1040" s="2" t="s">
        <v>456</v>
      </c>
      <c r="K1040" s="2" t="n">
        <v>172</v>
      </c>
      <c r="L1040" s="0" t="str">
        <f aca="false">VLOOKUP(K1040,Залы!A:E,5,0)</f>
        <v>Москино Салют</v>
      </c>
    </row>
    <row r="1041" customFormat="false" ht="15.75" hidden="true" customHeight="true" outlineLevel="0" collapsed="false">
      <c r="A1041" s="2" t="n">
        <v>1040</v>
      </c>
      <c r="B1041" s="4" t="n">
        <v>44471</v>
      </c>
      <c r="C1041" s="5" t="n">
        <v>0.583333333333333</v>
      </c>
      <c r="D1041" s="2" t="s">
        <v>472</v>
      </c>
      <c r="E1041" s="2" t="s">
        <v>473</v>
      </c>
      <c r="F1041" s="2" t="s">
        <v>384</v>
      </c>
      <c r="G1041" s="2" t="s">
        <v>385</v>
      </c>
      <c r="H1041" s="2" t="s">
        <v>390</v>
      </c>
      <c r="I1041" s="2" t="n">
        <v>2021</v>
      </c>
      <c r="J1041" s="2" t="s">
        <v>474</v>
      </c>
      <c r="K1041" s="2" t="n">
        <v>20</v>
      </c>
      <c r="L1041" s="0" t="str">
        <f aca="false">VLOOKUP(K1041,Залы!A:E,5,0)</f>
        <v>Каро Фильм на Вернадского</v>
      </c>
    </row>
    <row r="1042" customFormat="false" ht="15.75" hidden="true" customHeight="true" outlineLevel="0" collapsed="false">
      <c r="A1042" s="2" t="n">
        <v>1041</v>
      </c>
      <c r="B1042" s="4" t="n">
        <v>44475</v>
      </c>
      <c r="C1042" s="5" t="n">
        <v>0.666666666666667</v>
      </c>
      <c r="D1042" s="2" t="s">
        <v>410</v>
      </c>
      <c r="E1042" s="2" t="s">
        <v>411</v>
      </c>
      <c r="F1042" s="2" t="s">
        <v>384</v>
      </c>
      <c r="G1042" s="2" t="s">
        <v>385</v>
      </c>
      <c r="H1042" s="2" t="s">
        <v>390</v>
      </c>
      <c r="I1042" s="2" t="n">
        <v>2019</v>
      </c>
      <c r="J1042" s="2" t="s">
        <v>387</v>
      </c>
      <c r="K1042" s="2" t="n">
        <v>161</v>
      </c>
      <c r="L1042" s="0" t="str">
        <f aca="false">VLOOKUP(K1042,Залы!A:E,5,0)</f>
        <v>Времена года</v>
      </c>
    </row>
    <row r="1043" customFormat="false" ht="15.75" hidden="true" customHeight="true" outlineLevel="0" collapsed="false">
      <c r="A1043" s="2" t="n">
        <v>1042</v>
      </c>
      <c r="B1043" s="4" t="n">
        <v>44443</v>
      </c>
      <c r="C1043" s="5" t="n">
        <v>0.5</v>
      </c>
      <c r="D1043" s="2" t="s">
        <v>444</v>
      </c>
      <c r="E1043" s="2" t="s">
        <v>445</v>
      </c>
      <c r="F1043" s="2" t="s">
        <v>393</v>
      </c>
      <c r="G1043" s="2" t="s">
        <v>385</v>
      </c>
      <c r="H1043" s="2" t="s">
        <v>390</v>
      </c>
      <c r="I1043" s="2" t="n">
        <v>2021</v>
      </c>
      <c r="J1043" s="2" t="s">
        <v>387</v>
      </c>
      <c r="K1043" s="2" t="n">
        <v>1</v>
      </c>
      <c r="L1043" s="0" t="str">
        <f aca="false">VLOOKUP(K1043,Залы!A:E,5,0)</f>
        <v>Каро Фильм Щука</v>
      </c>
    </row>
    <row r="1044" customFormat="false" ht="15.75" hidden="true" customHeight="true" outlineLevel="0" collapsed="false">
      <c r="A1044" s="2" t="n">
        <v>1043</v>
      </c>
      <c r="B1044" s="4" t="n">
        <v>44508</v>
      </c>
      <c r="C1044" s="5" t="n">
        <v>0.666666666666667</v>
      </c>
      <c r="D1044" s="2" t="s">
        <v>432</v>
      </c>
      <c r="E1044" s="2" t="s">
        <v>433</v>
      </c>
      <c r="F1044" s="2" t="s">
        <v>393</v>
      </c>
      <c r="G1044" s="2" t="s">
        <v>434</v>
      </c>
      <c r="H1044" s="2" t="s">
        <v>390</v>
      </c>
      <c r="I1044" s="2" t="n">
        <v>2021</v>
      </c>
      <c r="J1044" s="2" t="s">
        <v>387</v>
      </c>
      <c r="K1044" s="2" t="n">
        <v>110</v>
      </c>
      <c r="L1044" s="0" t="str">
        <f aca="false">VLOOKUP(K1044,Залы!A:E,5,0)</f>
        <v>Камень Каменный Камень</v>
      </c>
    </row>
    <row r="1045" customFormat="false" ht="15.75" hidden="true" customHeight="true" outlineLevel="0" collapsed="false">
      <c r="A1045" s="2" t="n">
        <v>1044</v>
      </c>
      <c r="B1045" s="4" t="n">
        <v>44506</v>
      </c>
      <c r="C1045" s="5" t="n">
        <v>0.916666666666667</v>
      </c>
      <c r="D1045" s="2" t="s">
        <v>497</v>
      </c>
      <c r="E1045" s="2" t="s">
        <v>498</v>
      </c>
      <c r="F1045" s="2" t="s">
        <v>384</v>
      </c>
      <c r="G1045" s="2" t="s">
        <v>385</v>
      </c>
      <c r="H1045" s="2" t="s">
        <v>386</v>
      </c>
      <c r="I1045" s="2" t="n">
        <v>2020</v>
      </c>
      <c r="J1045" s="2" t="s">
        <v>387</v>
      </c>
      <c r="K1045" s="2" t="n">
        <v>117</v>
      </c>
      <c r="L1045" s="0" t="str">
        <f aca="false">VLOOKUP(K1045,Залы!A:E,5,0)</f>
        <v>Каро Фильм Тёплый Стан</v>
      </c>
    </row>
    <row r="1046" customFormat="false" ht="15.75" hidden="true" customHeight="true" outlineLevel="0" collapsed="false">
      <c r="A1046" s="2" t="n">
        <v>1045</v>
      </c>
      <c r="B1046" s="4" t="n">
        <v>44479</v>
      </c>
      <c r="C1046" s="5" t="n">
        <v>0.666666666666667</v>
      </c>
      <c r="D1046" s="2" t="s">
        <v>527</v>
      </c>
      <c r="E1046" s="2" t="s">
        <v>528</v>
      </c>
      <c r="F1046" s="2" t="s">
        <v>384</v>
      </c>
      <c r="G1046" s="2" t="s">
        <v>385</v>
      </c>
      <c r="H1046" s="2" t="s">
        <v>386</v>
      </c>
      <c r="I1046" s="2" t="n">
        <v>2021</v>
      </c>
      <c r="J1046" s="2" t="s">
        <v>387</v>
      </c>
      <c r="K1046" s="2" t="n">
        <v>56</v>
      </c>
      <c r="L1046" s="0" t="str">
        <f aca="false">VLOOKUP(K1046,Залы!A:E,5,0)</f>
        <v>Москино Молодёжный</v>
      </c>
    </row>
    <row r="1047" customFormat="false" ht="15.75" hidden="true" customHeight="true" outlineLevel="0" collapsed="false">
      <c r="A1047" s="2" t="n">
        <v>1046</v>
      </c>
      <c r="B1047" s="4" t="n">
        <v>44482</v>
      </c>
      <c r="C1047" s="5" t="n">
        <v>0.416666666666667</v>
      </c>
      <c r="D1047" s="2" t="s">
        <v>452</v>
      </c>
      <c r="E1047" s="2" t="s">
        <v>453</v>
      </c>
      <c r="F1047" s="2" t="s">
        <v>384</v>
      </c>
      <c r="G1047" s="2" t="s">
        <v>385</v>
      </c>
      <c r="H1047" s="2" t="s">
        <v>386</v>
      </c>
      <c r="I1047" s="2" t="n">
        <v>2021</v>
      </c>
      <c r="J1047" s="2" t="s">
        <v>387</v>
      </c>
      <c r="K1047" s="2" t="n">
        <v>205</v>
      </c>
      <c r="L1047" s="0" t="str">
        <f aca="false">VLOOKUP(K1047,Залы!A:E,5,0)</f>
        <v>Бумеранг на Варшавской</v>
      </c>
    </row>
    <row r="1048" customFormat="false" ht="15.75" hidden="false" customHeight="true" outlineLevel="0" collapsed="false">
      <c r="A1048" s="2" t="n">
        <v>405</v>
      </c>
      <c r="B1048" s="4" t="n">
        <v>44494</v>
      </c>
      <c r="C1048" s="5" t="n">
        <v>0.333333333333333</v>
      </c>
      <c r="D1048" s="2" t="s">
        <v>410</v>
      </c>
      <c r="E1048" s="2" t="s">
        <v>411</v>
      </c>
      <c r="F1048" s="2" t="s">
        <v>384</v>
      </c>
      <c r="G1048" s="2" t="s">
        <v>385</v>
      </c>
      <c r="H1048" s="2" t="s">
        <v>390</v>
      </c>
      <c r="I1048" s="2" t="n">
        <v>2019</v>
      </c>
      <c r="J1048" s="2" t="s">
        <v>387</v>
      </c>
      <c r="K1048" s="2" t="n">
        <v>201</v>
      </c>
      <c r="L1048" s="0" t="str">
        <f aca="false">VLOOKUP(K1048,Залы!A:E,5,0)</f>
        <v>Октябрь</v>
      </c>
    </row>
    <row r="1049" customFormat="false" ht="15.75" hidden="true" customHeight="true" outlineLevel="0" collapsed="false">
      <c r="A1049" s="2" t="n">
        <v>1048</v>
      </c>
      <c r="B1049" s="4" t="n">
        <v>44489</v>
      </c>
      <c r="C1049" s="5" t="n">
        <v>0.833333333333333</v>
      </c>
      <c r="D1049" s="2" t="s">
        <v>538</v>
      </c>
      <c r="E1049" s="2" t="s">
        <v>539</v>
      </c>
      <c r="F1049" s="2" t="s">
        <v>393</v>
      </c>
      <c r="G1049" s="2" t="s">
        <v>394</v>
      </c>
      <c r="H1049" s="2" t="s">
        <v>386</v>
      </c>
      <c r="I1049" s="2" t="n">
        <v>2021</v>
      </c>
      <c r="J1049" s="2" t="s">
        <v>387</v>
      </c>
      <c r="K1049" s="2" t="n">
        <v>36</v>
      </c>
      <c r="L1049" s="0" t="str">
        <f aca="false">VLOOKUP(K1049,Залы!A:E,5,0)</f>
        <v>Каро Фильм Sky 17</v>
      </c>
    </row>
    <row r="1050" customFormat="false" ht="15.75" hidden="true" customHeight="true" outlineLevel="0" collapsed="false">
      <c r="A1050" s="2" t="n">
        <v>1049</v>
      </c>
      <c r="B1050" s="4" t="n">
        <v>44473</v>
      </c>
      <c r="C1050" s="5" t="n">
        <v>0.833333333333333</v>
      </c>
      <c r="D1050" s="2" t="s">
        <v>435</v>
      </c>
      <c r="E1050" s="2" t="s">
        <v>436</v>
      </c>
      <c r="F1050" s="2" t="s">
        <v>393</v>
      </c>
      <c r="G1050" s="2" t="s">
        <v>385</v>
      </c>
      <c r="H1050" s="2" t="s">
        <v>386</v>
      </c>
      <c r="I1050" s="2" t="n">
        <v>2021</v>
      </c>
      <c r="J1050" s="2" t="s">
        <v>387</v>
      </c>
      <c r="K1050" s="2" t="n">
        <v>49</v>
      </c>
      <c r="L1050" s="0" t="str">
        <f aca="false">VLOOKUP(K1050,Залы!A:E,5,0)</f>
        <v>Камень Каменный Камень</v>
      </c>
    </row>
    <row r="1051" customFormat="false" ht="15.75" hidden="true" customHeight="true" outlineLevel="0" collapsed="false">
      <c r="A1051" s="2" t="n">
        <v>1050</v>
      </c>
      <c r="B1051" s="4" t="n">
        <v>44518</v>
      </c>
      <c r="C1051" s="5" t="n">
        <v>0.75</v>
      </c>
      <c r="D1051" s="2" t="s">
        <v>444</v>
      </c>
      <c r="E1051" s="2" t="s">
        <v>445</v>
      </c>
      <c r="F1051" s="2" t="s">
        <v>393</v>
      </c>
      <c r="G1051" s="2" t="s">
        <v>385</v>
      </c>
      <c r="H1051" s="2" t="s">
        <v>390</v>
      </c>
      <c r="I1051" s="2" t="n">
        <v>2021</v>
      </c>
      <c r="J1051" s="2" t="s">
        <v>387</v>
      </c>
      <c r="K1051" s="2" t="n">
        <v>191</v>
      </c>
      <c r="L1051" s="0" t="str">
        <f aca="false">VLOOKUP(K1051,Залы!A:E,5,0)</f>
        <v>Каро Фильм Иридиум</v>
      </c>
    </row>
    <row r="1052" customFormat="false" ht="15.75" hidden="true" customHeight="true" outlineLevel="0" collapsed="false">
      <c r="A1052" s="2" t="n">
        <v>1051</v>
      </c>
      <c r="B1052" s="4" t="n">
        <v>44446</v>
      </c>
      <c r="C1052" s="5" t="n">
        <v>0.666666666666667</v>
      </c>
      <c r="D1052" s="2" t="s">
        <v>500</v>
      </c>
      <c r="E1052" s="2" t="s">
        <v>501</v>
      </c>
      <c r="F1052" s="2" t="s">
        <v>393</v>
      </c>
      <c r="G1052" s="2" t="s">
        <v>394</v>
      </c>
      <c r="H1052" s="2" t="s">
        <v>397</v>
      </c>
      <c r="I1052" s="2" t="n">
        <v>2021</v>
      </c>
      <c r="J1052" s="2" t="s">
        <v>387</v>
      </c>
      <c r="K1052" s="2" t="n">
        <v>58</v>
      </c>
      <c r="L1052" s="0" t="str">
        <f aca="false">VLOOKUP(K1052,Залы!A:E,5,0)</f>
        <v>Балтика</v>
      </c>
    </row>
    <row r="1053" customFormat="false" ht="15.75" hidden="true" customHeight="true" outlineLevel="0" collapsed="false">
      <c r="A1053" s="2" t="n">
        <v>1052</v>
      </c>
      <c r="B1053" s="4" t="n">
        <v>44443</v>
      </c>
      <c r="C1053" s="5" t="n">
        <v>0.833333333333333</v>
      </c>
      <c r="D1053" s="2" t="s">
        <v>409</v>
      </c>
      <c r="E1053" s="2" t="s">
        <v>396</v>
      </c>
      <c r="F1053" s="2" t="s">
        <v>384</v>
      </c>
      <c r="G1053" s="2" t="s">
        <v>385</v>
      </c>
      <c r="H1053" s="2" t="s">
        <v>386</v>
      </c>
      <c r="I1053" s="2" t="n">
        <v>1963</v>
      </c>
      <c r="J1053" s="2" t="s">
        <v>399</v>
      </c>
      <c r="K1053" s="2" t="n">
        <v>31</v>
      </c>
      <c r="L1053" s="0" t="str">
        <f aca="false">VLOOKUP(K1053,Залы!A:E,5,0)</f>
        <v>Пять звёзд на Павелецкой</v>
      </c>
    </row>
    <row r="1054" customFormat="false" ht="15.75" hidden="true" customHeight="true" outlineLevel="0" collapsed="false">
      <c r="A1054" s="2" t="n">
        <v>1053</v>
      </c>
      <c r="B1054" s="4" t="n">
        <v>44450</v>
      </c>
      <c r="C1054" s="5" t="n">
        <v>0.583333333333333</v>
      </c>
      <c r="D1054" s="2" t="s">
        <v>395</v>
      </c>
      <c r="E1054" s="2" t="s">
        <v>396</v>
      </c>
      <c r="F1054" s="2" t="s">
        <v>384</v>
      </c>
      <c r="G1054" s="2" t="s">
        <v>385</v>
      </c>
      <c r="H1054" s="2" t="s">
        <v>397</v>
      </c>
      <c r="I1054" s="2" t="s">
        <v>398</v>
      </c>
      <c r="J1054" s="2" t="s">
        <v>399</v>
      </c>
      <c r="K1054" s="2" t="n">
        <v>14</v>
      </c>
      <c r="L1054" s="0" t="str">
        <f aca="false">VLOOKUP(K1054,Залы!A:E,5,0)</f>
        <v>Каро Фильм на Вернадского</v>
      </c>
    </row>
    <row r="1055" customFormat="false" ht="15.75" hidden="true" customHeight="true" outlineLevel="0" collapsed="false">
      <c r="A1055" s="2" t="n">
        <v>1054</v>
      </c>
      <c r="B1055" s="4" t="n">
        <v>44517</v>
      </c>
      <c r="C1055" s="5" t="n">
        <v>0.583333333333333</v>
      </c>
      <c r="D1055" s="2" t="s">
        <v>472</v>
      </c>
      <c r="E1055" s="2" t="s">
        <v>473</v>
      </c>
      <c r="F1055" s="2" t="s">
        <v>384</v>
      </c>
      <c r="G1055" s="2" t="s">
        <v>385</v>
      </c>
      <c r="H1055" s="2" t="s">
        <v>390</v>
      </c>
      <c r="I1055" s="2" t="n">
        <v>2021</v>
      </c>
      <c r="J1055" s="2" t="s">
        <v>474</v>
      </c>
      <c r="K1055" s="2" t="n">
        <v>190</v>
      </c>
      <c r="L1055" s="0" t="str">
        <f aca="false">VLOOKUP(K1055,Залы!A:E,5,0)</f>
        <v>Каро Фильм на Вернадского</v>
      </c>
    </row>
    <row r="1056" customFormat="false" ht="15.75" hidden="true" customHeight="true" outlineLevel="0" collapsed="false">
      <c r="A1056" s="2" t="n">
        <v>1055</v>
      </c>
      <c r="B1056" s="4" t="n">
        <v>44527</v>
      </c>
      <c r="C1056" s="5" t="n">
        <v>0.916666666666667</v>
      </c>
      <c r="D1056" s="2" t="s">
        <v>516</v>
      </c>
      <c r="E1056" s="2" t="s">
        <v>517</v>
      </c>
      <c r="F1056" s="2" t="s">
        <v>393</v>
      </c>
      <c r="G1056" s="2" t="s">
        <v>385</v>
      </c>
      <c r="H1056" s="2" t="s">
        <v>390</v>
      </c>
      <c r="I1056" s="2" t="n">
        <v>2021</v>
      </c>
      <c r="J1056" s="2" t="s">
        <v>387</v>
      </c>
      <c r="K1056" s="2" t="n">
        <v>169</v>
      </c>
      <c r="L1056" s="0" t="str">
        <f aca="false">VLOOKUP(K1056,Залы!A:E,5,0)</f>
        <v>Ладога</v>
      </c>
    </row>
    <row r="1057" customFormat="false" ht="15.75" hidden="true" customHeight="true" outlineLevel="0" collapsed="false">
      <c r="A1057" s="2" t="n">
        <v>1056</v>
      </c>
      <c r="B1057" s="4" t="n">
        <v>44485</v>
      </c>
      <c r="C1057" s="5" t="n">
        <v>0.5</v>
      </c>
      <c r="D1057" s="2" t="s">
        <v>466</v>
      </c>
      <c r="E1057" s="2" t="s">
        <v>467</v>
      </c>
      <c r="F1057" s="2" t="s">
        <v>393</v>
      </c>
      <c r="G1057" s="2" t="s">
        <v>420</v>
      </c>
      <c r="H1057" s="2" t="s">
        <v>397</v>
      </c>
      <c r="I1057" s="2" t="n">
        <v>2021</v>
      </c>
      <c r="J1057" s="2" t="s">
        <v>387</v>
      </c>
      <c r="K1057" s="2" t="n">
        <v>184</v>
      </c>
      <c r="L1057" s="0" t="str">
        <f aca="false">VLOOKUP(K1057,Залы!A:E,5,0)</f>
        <v>Пять звёзд на Павелецкой</v>
      </c>
    </row>
    <row r="1058" customFormat="false" ht="15.75" hidden="true" customHeight="true" outlineLevel="0" collapsed="false">
      <c r="A1058" s="2" t="n">
        <v>1057</v>
      </c>
      <c r="B1058" s="4" t="n">
        <v>44458</v>
      </c>
      <c r="C1058" s="5" t="n">
        <v>0.666666666666667</v>
      </c>
      <c r="D1058" s="2" t="s">
        <v>536</v>
      </c>
      <c r="E1058" s="2" t="s">
        <v>537</v>
      </c>
      <c r="F1058" s="2" t="s">
        <v>384</v>
      </c>
      <c r="G1058" s="2" t="s">
        <v>385</v>
      </c>
      <c r="H1058" s="2" t="s">
        <v>390</v>
      </c>
      <c r="I1058" s="2" t="n">
        <v>2021</v>
      </c>
      <c r="J1058" s="2" t="s">
        <v>387</v>
      </c>
      <c r="K1058" s="2" t="n">
        <v>87</v>
      </c>
      <c r="L1058" s="0" t="str">
        <f aca="false">VLOOKUP(K1058,Залы!A:E,5,0)</f>
        <v>Москино Искра</v>
      </c>
    </row>
    <row r="1059" customFormat="false" ht="15.75" hidden="true" customHeight="true" outlineLevel="0" collapsed="false">
      <c r="A1059" s="2" t="n">
        <v>1058</v>
      </c>
      <c r="B1059" s="4" t="n">
        <v>44516</v>
      </c>
      <c r="C1059" s="5" t="n">
        <v>0.583333333333333</v>
      </c>
      <c r="D1059" s="2" t="s">
        <v>491</v>
      </c>
      <c r="E1059" s="2" t="s">
        <v>492</v>
      </c>
      <c r="F1059" s="2" t="s">
        <v>393</v>
      </c>
      <c r="G1059" s="2" t="s">
        <v>394</v>
      </c>
      <c r="H1059" s="2" t="s">
        <v>386</v>
      </c>
      <c r="I1059" s="2" t="n">
        <v>2021</v>
      </c>
      <c r="J1059" s="2" t="s">
        <v>387</v>
      </c>
      <c r="K1059" s="2" t="n">
        <v>45</v>
      </c>
      <c r="L1059" s="0" t="str">
        <f aca="false">VLOOKUP(K1059,Залы!A:E,5,0)</f>
        <v>Релизпарк Зеленоград</v>
      </c>
    </row>
    <row r="1060" customFormat="false" ht="15.75" hidden="true" customHeight="true" outlineLevel="0" collapsed="false">
      <c r="A1060" s="2" t="n">
        <v>1059</v>
      </c>
      <c r="B1060" s="4" t="n">
        <v>44526</v>
      </c>
      <c r="C1060" s="5" t="n">
        <v>0.916666666666667</v>
      </c>
      <c r="D1060" s="2" t="s">
        <v>427</v>
      </c>
      <c r="E1060" s="2" t="s">
        <v>428</v>
      </c>
      <c r="F1060" s="2" t="s">
        <v>393</v>
      </c>
      <c r="G1060" s="2" t="s">
        <v>385</v>
      </c>
      <c r="H1060" s="2" t="s">
        <v>390</v>
      </c>
      <c r="I1060" s="2" t="n">
        <v>2021</v>
      </c>
      <c r="J1060" s="2" t="s">
        <v>387</v>
      </c>
      <c r="K1060" s="2" t="n">
        <v>23</v>
      </c>
      <c r="L1060" s="0" t="str">
        <f aca="false">VLOOKUP(K1060,Залы!A:E,5,0)</f>
        <v>ГУМ Кинозал</v>
      </c>
    </row>
    <row r="1061" customFormat="false" ht="15.75" hidden="true" customHeight="true" outlineLevel="0" collapsed="false">
      <c r="A1061" s="2" t="n">
        <v>1060</v>
      </c>
      <c r="B1061" s="4" t="n">
        <v>44527</v>
      </c>
      <c r="C1061" s="5" t="n">
        <v>0.916666666666667</v>
      </c>
      <c r="D1061" s="2" t="s">
        <v>536</v>
      </c>
      <c r="E1061" s="2" t="s">
        <v>537</v>
      </c>
      <c r="F1061" s="2" t="s">
        <v>384</v>
      </c>
      <c r="G1061" s="2" t="s">
        <v>385</v>
      </c>
      <c r="H1061" s="2" t="s">
        <v>390</v>
      </c>
      <c r="I1061" s="2" t="n">
        <v>2021</v>
      </c>
      <c r="J1061" s="2" t="s">
        <v>387</v>
      </c>
      <c r="K1061" s="2" t="n">
        <v>95</v>
      </c>
      <c r="L1061" s="0" t="str">
        <f aca="false">VLOOKUP(K1061,Залы!A:E,5,0)</f>
        <v>Синема Стар Принц Плаза</v>
      </c>
    </row>
    <row r="1062" customFormat="false" ht="15.75" hidden="true" customHeight="true" outlineLevel="0" collapsed="false">
      <c r="A1062" s="2" t="n">
        <v>1061</v>
      </c>
      <c r="B1062" s="4" t="n">
        <v>44467</v>
      </c>
      <c r="C1062" s="5" t="n">
        <v>0.5</v>
      </c>
      <c r="D1062" s="2" t="s">
        <v>504</v>
      </c>
      <c r="E1062" s="2" t="s">
        <v>505</v>
      </c>
      <c r="F1062" s="2" t="s">
        <v>393</v>
      </c>
      <c r="G1062" s="2" t="s">
        <v>385</v>
      </c>
      <c r="H1062" s="2" t="s">
        <v>390</v>
      </c>
      <c r="I1062" s="2" t="n">
        <v>2021</v>
      </c>
      <c r="J1062" s="2" t="s">
        <v>387</v>
      </c>
      <c r="K1062" s="2" t="n">
        <v>75</v>
      </c>
      <c r="L1062" s="0" t="str">
        <f aca="false">VLOOKUP(K1062,Залы!A:E,5,0)</f>
        <v>Москино Молодёжный</v>
      </c>
    </row>
    <row r="1063" customFormat="false" ht="15.75" hidden="true" customHeight="true" outlineLevel="0" collapsed="false">
      <c r="A1063" s="2" t="n">
        <v>1062</v>
      </c>
      <c r="B1063" s="4" t="n">
        <v>44465</v>
      </c>
      <c r="C1063" s="5" t="n">
        <v>0.5</v>
      </c>
      <c r="D1063" s="2" t="s">
        <v>427</v>
      </c>
      <c r="E1063" s="2" t="s">
        <v>428</v>
      </c>
      <c r="F1063" s="2" t="s">
        <v>393</v>
      </c>
      <c r="G1063" s="2" t="s">
        <v>385</v>
      </c>
      <c r="H1063" s="2" t="s">
        <v>390</v>
      </c>
      <c r="I1063" s="2" t="n">
        <v>2021</v>
      </c>
      <c r="J1063" s="2" t="s">
        <v>387</v>
      </c>
      <c r="K1063" s="2" t="n">
        <v>107</v>
      </c>
      <c r="L1063" s="0" t="str">
        <f aca="false">VLOOKUP(K1063,Залы!A:E,5,0)</f>
        <v>Октябрь</v>
      </c>
    </row>
    <row r="1064" customFormat="false" ht="15.75" hidden="true" customHeight="true" outlineLevel="0" collapsed="false">
      <c r="A1064" s="2" t="n">
        <v>1063</v>
      </c>
      <c r="B1064" s="4" t="n">
        <v>44451</v>
      </c>
      <c r="C1064" s="5" t="n">
        <v>0.916666666666667</v>
      </c>
      <c r="D1064" s="2" t="s">
        <v>500</v>
      </c>
      <c r="E1064" s="2" t="s">
        <v>501</v>
      </c>
      <c r="F1064" s="2" t="s">
        <v>393</v>
      </c>
      <c r="G1064" s="2" t="s">
        <v>394</v>
      </c>
      <c r="H1064" s="2" t="s">
        <v>397</v>
      </c>
      <c r="I1064" s="2" t="n">
        <v>2021</v>
      </c>
      <c r="J1064" s="2" t="s">
        <v>387</v>
      </c>
      <c r="K1064" s="2" t="n">
        <v>217</v>
      </c>
      <c r="L1064" s="0" t="str">
        <f aca="false">VLOOKUP(K1064,Залы!A:E,5,0)</f>
        <v>Ладога</v>
      </c>
    </row>
    <row r="1065" customFormat="false" ht="15.75" hidden="true" customHeight="true" outlineLevel="0" collapsed="false">
      <c r="A1065" s="2" t="n">
        <v>1064</v>
      </c>
      <c r="B1065" s="4" t="n">
        <v>44473</v>
      </c>
      <c r="C1065" s="5" t="n">
        <v>0.333333333333333</v>
      </c>
      <c r="D1065" s="2" t="s">
        <v>405</v>
      </c>
      <c r="E1065" s="2" t="s">
        <v>406</v>
      </c>
      <c r="F1065" s="2" t="s">
        <v>384</v>
      </c>
      <c r="G1065" s="2" t="s">
        <v>385</v>
      </c>
      <c r="H1065" s="2" t="s">
        <v>390</v>
      </c>
      <c r="I1065" s="2" t="n">
        <v>2021</v>
      </c>
      <c r="J1065" s="2" t="s">
        <v>387</v>
      </c>
      <c r="K1065" s="2" t="n">
        <v>155</v>
      </c>
      <c r="L1065" s="0" t="str">
        <f aca="false">VLOOKUP(K1065,Залы!A:E,5,0)</f>
        <v>Каро Фильм Южное Бутово</v>
      </c>
    </row>
    <row r="1066" customFormat="false" ht="15.75" hidden="true" customHeight="true" outlineLevel="0" collapsed="false">
      <c r="A1066" s="2" t="n">
        <v>1065</v>
      </c>
      <c r="B1066" s="4" t="n">
        <v>44530</v>
      </c>
      <c r="C1066" s="5" t="n">
        <v>0.75</v>
      </c>
      <c r="D1066" s="2" t="s">
        <v>480</v>
      </c>
      <c r="E1066" s="2" t="s">
        <v>481</v>
      </c>
      <c r="F1066" s="2" t="s">
        <v>393</v>
      </c>
      <c r="G1066" s="2" t="s">
        <v>394</v>
      </c>
      <c r="H1066" s="2" t="s">
        <v>386</v>
      </c>
      <c r="I1066" s="2" t="n">
        <v>2021</v>
      </c>
      <c r="J1066" s="2" t="s">
        <v>387</v>
      </c>
      <c r="K1066" s="2" t="n">
        <v>25</v>
      </c>
      <c r="L1066" s="0" t="str">
        <f aca="false">VLOOKUP(K1066,Залы!A:E,5,0)</f>
        <v>Каро Фильм Каширский</v>
      </c>
    </row>
    <row r="1067" customFormat="false" ht="15.75" hidden="false" customHeight="true" outlineLevel="0" collapsed="false">
      <c r="A1067" s="2" t="n">
        <v>1066</v>
      </c>
      <c r="B1067" s="4" t="n">
        <v>44479</v>
      </c>
      <c r="C1067" s="5" t="n">
        <v>0.75</v>
      </c>
      <c r="D1067" s="2" t="s">
        <v>412</v>
      </c>
      <c r="E1067" s="2" t="s">
        <v>413</v>
      </c>
      <c r="F1067" s="2" t="s">
        <v>414</v>
      </c>
      <c r="G1067" s="2" t="s">
        <v>394</v>
      </c>
      <c r="H1067" s="2" t="s">
        <v>386</v>
      </c>
      <c r="I1067" s="2" t="n">
        <v>2021</v>
      </c>
      <c r="J1067" s="2" t="s">
        <v>387</v>
      </c>
      <c r="K1067" s="2" t="n">
        <v>201</v>
      </c>
      <c r="L1067" s="0" t="str">
        <f aca="false">VLOOKUP(K1067,Залы!A:E,5,0)</f>
        <v>Октябрь</v>
      </c>
    </row>
    <row r="1068" customFormat="false" ht="15.75" hidden="true" customHeight="true" outlineLevel="0" collapsed="false">
      <c r="A1068" s="2" t="n">
        <v>1067</v>
      </c>
      <c r="B1068" s="4" t="n">
        <v>44527</v>
      </c>
      <c r="C1068" s="5" t="n">
        <v>0.416666666666667</v>
      </c>
      <c r="D1068" s="2" t="s">
        <v>446</v>
      </c>
      <c r="E1068" s="2" t="s">
        <v>447</v>
      </c>
      <c r="F1068" s="2" t="s">
        <v>393</v>
      </c>
      <c r="G1068" s="2" t="s">
        <v>394</v>
      </c>
      <c r="H1068" s="2" t="s">
        <v>397</v>
      </c>
      <c r="I1068" s="2" t="n">
        <v>2021</v>
      </c>
      <c r="J1068" s="2" t="s">
        <v>387</v>
      </c>
      <c r="K1068" s="2" t="n">
        <v>52</v>
      </c>
      <c r="L1068" s="0" t="str">
        <f aca="false">VLOOKUP(K1068,Залы!A:E,5,0)</f>
        <v>Октябрь</v>
      </c>
    </row>
    <row r="1069" customFormat="false" ht="15.75" hidden="true" customHeight="true" outlineLevel="0" collapsed="false">
      <c r="A1069" s="2" t="n">
        <v>1068</v>
      </c>
      <c r="B1069" s="4" t="n">
        <v>44467</v>
      </c>
      <c r="C1069" s="5" t="n">
        <v>0.333333333333333</v>
      </c>
      <c r="D1069" s="2" t="s">
        <v>388</v>
      </c>
      <c r="E1069" s="2" t="s">
        <v>389</v>
      </c>
      <c r="F1069" s="2" t="s">
        <v>384</v>
      </c>
      <c r="G1069" s="2" t="s">
        <v>385</v>
      </c>
      <c r="H1069" s="2" t="s">
        <v>390</v>
      </c>
      <c r="I1069" s="2" t="n">
        <v>2021</v>
      </c>
      <c r="J1069" s="2" t="s">
        <v>387</v>
      </c>
      <c r="K1069" s="2" t="n">
        <v>87</v>
      </c>
      <c r="L1069" s="0" t="str">
        <f aca="false">VLOOKUP(K1069,Залы!A:E,5,0)</f>
        <v>Москино Искра</v>
      </c>
    </row>
    <row r="1070" customFormat="false" ht="15.75" hidden="true" customHeight="true" outlineLevel="0" collapsed="false">
      <c r="A1070" s="2" t="n">
        <v>1069</v>
      </c>
      <c r="B1070" s="4" t="n">
        <v>44499</v>
      </c>
      <c r="C1070" s="5" t="n">
        <v>0.916666666666667</v>
      </c>
      <c r="D1070" s="2" t="s">
        <v>497</v>
      </c>
      <c r="E1070" s="2" t="s">
        <v>498</v>
      </c>
      <c r="F1070" s="2" t="s">
        <v>384</v>
      </c>
      <c r="G1070" s="2" t="s">
        <v>385</v>
      </c>
      <c r="H1070" s="2" t="s">
        <v>386</v>
      </c>
      <c r="I1070" s="2" t="n">
        <v>2020</v>
      </c>
      <c r="J1070" s="2" t="s">
        <v>387</v>
      </c>
      <c r="K1070" s="2" t="n">
        <v>179</v>
      </c>
      <c r="L1070" s="0" t="str">
        <f aca="false">VLOOKUP(K1070,Залы!A:E,5,0)</f>
        <v>Люксор Гудзон</v>
      </c>
    </row>
    <row r="1071" customFormat="false" ht="15.75" hidden="true" customHeight="true" outlineLevel="0" collapsed="false">
      <c r="A1071" s="2" t="n">
        <v>1070</v>
      </c>
      <c r="B1071" s="4" t="n">
        <v>44465</v>
      </c>
      <c r="C1071" s="5" t="n">
        <v>0.333333333333333</v>
      </c>
      <c r="D1071" s="2" t="s">
        <v>409</v>
      </c>
      <c r="E1071" s="2" t="s">
        <v>396</v>
      </c>
      <c r="F1071" s="2" t="s">
        <v>384</v>
      </c>
      <c r="G1071" s="2" t="s">
        <v>385</v>
      </c>
      <c r="H1071" s="2" t="s">
        <v>386</v>
      </c>
      <c r="I1071" s="2" t="n">
        <v>1963</v>
      </c>
      <c r="J1071" s="2" t="s">
        <v>399</v>
      </c>
      <c r="K1071" s="2" t="n">
        <v>138</v>
      </c>
      <c r="L1071" s="0" t="str">
        <f aca="false">VLOOKUP(K1071,Залы!A:E,5,0)</f>
        <v>Москино Спутник</v>
      </c>
    </row>
    <row r="1072" customFormat="false" ht="15.75" hidden="true" customHeight="true" outlineLevel="0" collapsed="false">
      <c r="A1072" s="2" t="n">
        <v>1071</v>
      </c>
      <c r="B1072" s="4" t="n">
        <v>44524</v>
      </c>
      <c r="C1072" s="5" t="n">
        <v>0.333333333333333</v>
      </c>
      <c r="D1072" s="2" t="s">
        <v>429</v>
      </c>
      <c r="E1072" s="2" t="s">
        <v>430</v>
      </c>
      <c r="F1072" s="2" t="s">
        <v>384</v>
      </c>
      <c r="G1072" s="2" t="s">
        <v>385</v>
      </c>
      <c r="H1072" s="2" t="s">
        <v>390</v>
      </c>
      <c r="I1072" s="2" t="n">
        <v>2021</v>
      </c>
      <c r="J1072" s="2" t="s">
        <v>431</v>
      </c>
      <c r="K1072" s="2" t="n">
        <v>201</v>
      </c>
      <c r="L1072" s="0" t="str">
        <f aca="false">VLOOKUP(K1072,Залы!A:E,5,0)</f>
        <v>Октябрь</v>
      </c>
    </row>
    <row r="1073" customFormat="false" ht="15.75" hidden="true" customHeight="true" outlineLevel="0" collapsed="false">
      <c r="A1073" s="2" t="n">
        <v>1072</v>
      </c>
      <c r="B1073" s="4" t="n">
        <v>44489</v>
      </c>
      <c r="C1073" s="5" t="n">
        <v>0.75</v>
      </c>
      <c r="D1073" s="2" t="s">
        <v>527</v>
      </c>
      <c r="E1073" s="2" t="s">
        <v>528</v>
      </c>
      <c r="F1073" s="2" t="s">
        <v>384</v>
      </c>
      <c r="G1073" s="2" t="s">
        <v>385</v>
      </c>
      <c r="H1073" s="2" t="s">
        <v>386</v>
      </c>
      <c r="I1073" s="2" t="n">
        <v>2021</v>
      </c>
      <c r="J1073" s="2" t="s">
        <v>387</v>
      </c>
      <c r="K1073" s="2" t="n">
        <v>158</v>
      </c>
      <c r="L1073" s="0" t="str">
        <f aca="false">VLOOKUP(K1073,Залы!A:E,5,0)</f>
        <v>Каро Фильм Южное Бутово</v>
      </c>
    </row>
    <row r="1074" customFormat="false" ht="15.75" hidden="true" customHeight="true" outlineLevel="0" collapsed="false">
      <c r="A1074" s="2" t="n">
        <v>1073</v>
      </c>
      <c r="B1074" s="4" t="n">
        <v>44479</v>
      </c>
      <c r="C1074" s="5" t="n">
        <v>0.916666666666667</v>
      </c>
      <c r="D1074" s="2" t="s">
        <v>464</v>
      </c>
      <c r="E1074" s="2" t="s">
        <v>465</v>
      </c>
      <c r="F1074" s="2" t="s">
        <v>393</v>
      </c>
      <c r="G1074" s="2" t="s">
        <v>385</v>
      </c>
      <c r="H1074" s="2" t="s">
        <v>386</v>
      </c>
      <c r="I1074" s="2" t="n">
        <v>2021</v>
      </c>
      <c r="J1074" s="2" t="s">
        <v>387</v>
      </c>
      <c r="K1074" s="2" t="n">
        <v>143</v>
      </c>
      <c r="L1074" s="0" t="str">
        <f aca="false">VLOOKUP(K1074,Залы!A:E,5,0)</f>
        <v>Каро Фильм на Вернадского</v>
      </c>
    </row>
    <row r="1075" customFormat="false" ht="15.75" hidden="false" customHeight="true" outlineLevel="0" collapsed="false">
      <c r="A1075" s="2" t="n">
        <v>1074</v>
      </c>
      <c r="B1075" s="4" t="n">
        <v>44499</v>
      </c>
      <c r="C1075" s="5" t="n">
        <v>0.666666666666667</v>
      </c>
      <c r="D1075" s="2" t="s">
        <v>457</v>
      </c>
      <c r="E1075" s="2" t="s">
        <v>458</v>
      </c>
      <c r="F1075" s="2" t="s">
        <v>384</v>
      </c>
      <c r="G1075" s="2" t="s">
        <v>385</v>
      </c>
      <c r="H1075" s="2" t="s">
        <v>390</v>
      </c>
      <c r="I1075" s="2" t="n">
        <v>2021</v>
      </c>
      <c r="J1075" s="2" t="s">
        <v>387</v>
      </c>
      <c r="K1075" s="2" t="n">
        <v>201</v>
      </c>
      <c r="L1075" s="0" t="str">
        <f aca="false">VLOOKUP(K1075,Залы!A:E,5,0)</f>
        <v>Октябрь</v>
      </c>
    </row>
    <row r="1076" customFormat="false" ht="15.75" hidden="true" customHeight="true" outlineLevel="0" collapsed="false">
      <c r="A1076" s="2" t="n">
        <v>1075</v>
      </c>
      <c r="B1076" s="4" t="n">
        <v>44481</v>
      </c>
      <c r="C1076" s="5" t="n">
        <v>0.5</v>
      </c>
      <c r="D1076" s="2" t="s">
        <v>529</v>
      </c>
      <c r="E1076" s="2" t="s">
        <v>530</v>
      </c>
      <c r="F1076" s="2" t="s">
        <v>393</v>
      </c>
      <c r="G1076" s="2" t="s">
        <v>385</v>
      </c>
      <c r="H1076" s="2" t="s">
        <v>386</v>
      </c>
      <c r="I1076" s="2" t="n">
        <v>2021</v>
      </c>
      <c r="J1076" s="2" t="s">
        <v>387</v>
      </c>
      <c r="K1076" s="2" t="n">
        <v>148</v>
      </c>
      <c r="L1076" s="0" t="str">
        <f aca="false">VLOOKUP(K1076,Залы!A:E,5,0)</f>
        <v>Балтика</v>
      </c>
    </row>
    <row r="1077" customFormat="false" ht="15.75" hidden="true" customHeight="true" outlineLevel="0" collapsed="false">
      <c r="A1077" s="2" t="n">
        <v>1076</v>
      </c>
      <c r="B1077" s="4" t="n">
        <v>44517</v>
      </c>
      <c r="C1077" s="5" t="n">
        <v>0.75</v>
      </c>
      <c r="D1077" s="2" t="s">
        <v>409</v>
      </c>
      <c r="E1077" s="2" t="s">
        <v>396</v>
      </c>
      <c r="F1077" s="2" t="s">
        <v>384</v>
      </c>
      <c r="G1077" s="2" t="s">
        <v>385</v>
      </c>
      <c r="H1077" s="2" t="s">
        <v>386</v>
      </c>
      <c r="I1077" s="2" t="n">
        <v>1963</v>
      </c>
      <c r="J1077" s="2" t="s">
        <v>399</v>
      </c>
      <c r="K1077" s="2" t="n">
        <v>218</v>
      </c>
      <c r="L1077" s="0" t="str">
        <f aca="false">VLOOKUP(K1077,Залы!A:E,5,0)</f>
        <v>Каро Фильм Sky 17</v>
      </c>
    </row>
    <row r="1078" customFormat="false" ht="15.75" hidden="true" customHeight="true" outlineLevel="0" collapsed="false">
      <c r="A1078" s="2" t="n">
        <v>1077</v>
      </c>
      <c r="B1078" s="4" t="n">
        <v>44482</v>
      </c>
      <c r="C1078" s="5" t="n">
        <v>0.583333333333333</v>
      </c>
      <c r="D1078" s="2" t="s">
        <v>407</v>
      </c>
      <c r="E1078" s="2" t="s">
        <v>408</v>
      </c>
      <c r="F1078" s="2" t="s">
        <v>393</v>
      </c>
      <c r="G1078" s="2" t="s">
        <v>385</v>
      </c>
      <c r="H1078" s="2" t="s">
        <v>390</v>
      </c>
      <c r="I1078" s="2" t="n">
        <v>2021</v>
      </c>
      <c r="J1078" s="2" t="s">
        <v>387</v>
      </c>
      <c r="K1078" s="2" t="n">
        <v>79</v>
      </c>
      <c r="L1078" s="0" t="str">
        <f aca="false">VLOOKUP(K1078,Залы!A:E,5,0)</f>
        <v>Каро на Шереметьевской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LibreOffice/7.0.5.2$Windows_X86_64 LibreOffice_project/64390860c6cd0aca4beafafcfd84613dd9dfb63a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ru-RU</dc:language>
  <cp:lastModifiedBy/>
  <dcterms:modified xsi:type="dcterms:W3CDTF">2024-02-05T12:35:07Z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