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ccaskill\source\repos\LastManStanding\Data\"/>
    </mc:Choice>
  </mc:AlternateContent>
  <xr:revisionPtr revIDLastSave="0" documentId="13_ncr:1_{A189EE11-F2AB-490D-AFB8-DAFE48F19D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me_data" sheetId="1" r:id="rId1"/>
  </sheets>
  <externalReferences>
    <externalReference r:id="rId2"/>
  </externalReferences>
  <definedNames>
    <definedName name="_xlnm._FilterDatabase" localSheetId="0" hidden="1">game_data!$A$1:$O$497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 s="1"/>
  <c r="N5" i="1"/>
  <c r="O5" i="1" s="1"/>
  <c r="N6" i="1"/>
  <c r="O6" i="1" s="1"/>
  <c r="N7" i="1"/>
  <c r="O7" i="1" s="1"/>
  <c r="N8" i="1"/>
  <c r="O8" i="1" s="1"/>
  <c r="Q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Q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S29" i="1" s="1"/>
  <c r="N30" i="1"/>
  <c r="O30" i="1" s="1"/>
  <c r="N31" i="1"/>
  <c r="O31" i="1" s="1"/>
  <c r="N32" i="1"/>
  <c r="O32" i="1" s="1"/>
  <c r="Q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S53" i="1" s="1"/>
  <c r="N54" i="1"/>
  <c r="O54" i="1" s="1"/>
  <c r="N55" i="1"/>
  <c r="O55" i="1" s="1"/>
  <c r="N56" i="1"/>
  <c r="O56" i="1" s="1"/>
  <c r="P56" i="1" s="1"/>
  <c r="F56" i="1" s="1"/>
  <c r="N57" i="1"/>
  <c r="O57" i="1" s="1"/>
  <c r="N58" i="1"/>
  <c r="O58" i="1" s="1"/>
  <c r="N59" i="1"/>
  <c r="O59" i="1" s="1"/>
  <c r="N60" i="1"/>
  <c r="O60" i="1" s="1"/>
  <c r="N61" i="1"/>
  <c r="O61" i="1" s="1"/>
  <c r="R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Q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P96" i="1" s="1"/>
  <c r="F96" i="1" s="1"/>
  <c r="N97" i="1"/>
  <c r="O97" i="1" s="1"/>
  <c r="N98" i="1"/>
  <c r="O98" i="1" s="1"/>
  <c r="N99" i="1"/>
  <c r="O99" i="1" s="1"/>
  <c r="S99" i="1" s="1"/>
  <c r="N100" i="1"/>
  <c r="O100" i="1" s="1"/>
  <c r="U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Q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Q117" i="1" s="1"/>
  <c r="N118" i="1"/>
  <c r="O118" i="1" s="1"/>
  <c r="N119" i="1"/>
  <c r="O119" i="1" s="1"/>
  <c r="N120" i="1"/>
  <c r="O120" i="1" s="1"/>
  <c r="S120" i="1" s="1"/>
  <c r="N121" i="1"/>
  <c r="O121" i="1" s="1"/>
  <c r="N122" i="1"/>
  <c r="O122" i="1" s="1"/>
  <c r="N123" i="1"/>
  <c r="O123" i="1" s="1"/>
  <c r="N124" i="1"/>
  <c r="O124" i="1" s="1"/>
  <c r="S124" i="1" s="1"/>
  <c r="N125" i="1"/>
  <c r="O125" i="1" s="1"/>
  <c r="N126" i="1"/>
  <c r="O126" i="1" s="1"/>
  <c r="R126" i="1" s="1"/>
  <c r="N127" i="1"/>
  <c r="O127" i="1" s="1"/>
  <c r="N128" i="1"/>
  <c r="O128" i="1" s="1"/>
  <c r="N129" i="1"/>
  <c r="O129" i="1" s="1"/>
  <c r="N130" i="1"/>
  <c r="O130" i="1" s="1"/>
  <c r="N131" i="1"/>
  <c r="O131" i="1" s="1"/>
  <c r="Q131" i="1" s="1"/>
  <c r="N132" i="1"/>
  <c r="O132" i="1" s="1"/>
  <c r="N133" i="1"/>
  <c r="O133" i="1" s="1"/>
  <c r="N134" i="1"/>
  <c r="O134" i="1" s="1"/>
  <c r="N135" i="1"/>
  <c r="O135" i="1" s="1"/>
  <c r="Q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T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U155" i="1" s="1"/>
  <c r="N156" i="1"/>
  <c r="O156" i="1" s="1"/>
  <c r="S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S172" i="1" s="1"/>
  <c r="N173" i="1"/>
  <c r="O173" i="1" s="1"/>
  <c r="N174" i="1"/>
  <c r="O174" i="1" s="1"/>
  <c r="N175" i="1"/>
  <c r="O175" i="1" s="1"/>
  <c r="U175" i="1" s="1"/>
  <c r="N176" i="1"/>
  <c r="O176" i="1" s="1"/>
  <c r="N177" i="1"/>
  <c r="O177" i="1" s="1"/>
  <c r="N178" i="1"/>
  <c r="O178" i="1" s="1"/>
  <c r="N179" i="1"/>
  <c r="O179" i="1" s="1"/>
  <c r="T179" i="1" s="1"/>
  <c r="N180" i="1"/>
  <c r="O180" i="1" s="1"/>
  <c r="N181" i="1"/>
  <c r="O181" i="1" s="1"/>
  <c r="N182" i="1"/>
  <c r="O182" i="1" s="1"/>
  <c r="N183" i="1"/>
  <c r="O183" i="1" s="1"/>
  <c r="Q183" i="1" s="1"/>
  <c r="N184" i="1"/>
  <c r="O184" i="1" s="1"/>
  <c r="N185" i="1"/>
  <c r="O185" i="1" s="1"/>
  <c r="N186" i="1"/>
  <c r="O186" i="1" s="1"/>
  <c r="N187" i="1"/>
  <c r="O187" i="1" s="1"/>
  <c r="U187" i="1" s="1"/>
  <c r="N188" i="1"/>
  <c r="O188" i="1" s="1"/>
  <c r="S188" i="1" s="1"/>
  <c r="N189" i="1"/>
  <c r="O189" i="1" s="1"/>
  <c r="N190" i="1"/>
  <c r="O190" i="1" s="1"/>
  <c r="N191" i="1"/>
  <c r="O191" i="1" s="1"/>
  <c r="U191" i="1" s="1"/>
  <c r="N192" i="1"/>
  <c r="O192" i="1" s="1"/>
  <c r="N193" i="1"/>
  <c r="O193" i="1" s="1"/>
  <c r="N194" i="1"/>
  <c r="O194" i="1" s="1"/>
  <c r="N195" i="1"/>
  <c r="O195" i="1" s="1"/>
  <c r="Q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S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T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U219" i="1" s="1"/>
  <c r="N220" i="1"/>
  <c r="O220" i="1" s="1"/>
  <c r="S220" i="1" s="1"/>
  <c r="N221" i="1"/>
  <c r="O221" i="1" s="1"/>
  <c r="N222" i="1"/>
  <c r="O222" i="1" s="1"/>
  <c r="N223" i="1"/>
  <c r="O223" i="1" s="1"/>
  <c r="T223" i="1" s="1"/>
  <c r="N224" i="1"/>
  <c r="O224" i="1" s="1"/>
  <c r="N225" i="1"/>
  <c r="O225" i="1" s="1"/>
  <c r="N226" i="1"/>
  <c r="O226" i="1" s="1"/>
  <c r="N227" i="1"/>
  <c r="O227" i="1" s="1"/>
  <c r="Q227" i="1" s="1"/>
  <c r="N228" i="1"/>
  <c r="O228" i="1" s="1"/>
  <c r="N229" i="1"/>
  <c r="O229" i="1" s="1"/>
  <c r="N230" i="1"/>
  <c r="O230" i="1" s="1"/>
  <c r="N231" i="1"/>
  <c r="O231" i="1" s="1"/>
  <c r="Q231" i="1" s="1"/>
  <c r="N232" i="1"/>
  <c r="O232" i="1" s="1"/>
  <c r="N233" i="1"/>
  <c r="O233" i="1" s="1"/>
  <c r="N234" i="1"/>
  <c r="O234" i="1" s="1"/>
  <c r="N235" i="1"/>
  <c r="O235" i="1" s="1"/>
  <c r="N236" i="1"/>
  <c r="O236" i="1" s="1"/>
  <c r="S236" i="1" s="1"/>
  <c r="N237" i="1"/>
  <c r="O237" i="1" s="1"/>
  <c r="N238" i="1"/>
  <c r="O238" i="1" s="1"/>
  <c r="N239" i="1"/>
  <c r="O239" i="1" s="1"/>
  <c r="U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U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Q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S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T275" i="1" s="1"/>
  <c r="N276" i="1"/>
  <c r="O276" i="1" s="1"/>
  <c r="N277" i="1"/>
  <c r="O277" i="1" s="1"/>
  <c r="N278" i="1"/>
  <c r="O278" i="1" s="1"/>
  <c r="N279" i="1"/>
  <c r="O279" i="1" s="1"/>
  <c r="Q279" i="1" s="1"/>
  <c r="N280" i="1"/>
  <c r="O280" i="1" s="1"/>
  <c r="N281" i="1"/>
  <c r="O281" i="1" s="1"/>
  <c r="N282" i="1"/>
  <c r="O282" i="1" s="1"/>
  <c r="N283" i="1"/>
  <c r="O283" i="1" s="1"/>
  <c r="U283" i="1" s="1"/>
  <c r="N284" i="1"/>
  <c r="O284" i="1" s="1"/>
  <c r="S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T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T307" i="1" s="1"/>
  <c r="N308" i="1"/>
  <c r="O308" i="1" s="1"/>
  <c r="S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P315" i="1" s="1"/>
  <c r="F315" i="1" s="1"/>
  <c r="N316" i="1"/>
  <c r="O316" i="1" s="1"/>
  <c r="N317" i="1"/>
  <c r="O317" i="1" s="1"/>
  <c r="N318" i="1"/>
  <c r="O318" i="1" s="1"/>
  <c r="N319" i="1"/>
  <c r="O319" i="1" s="1"/>
  <c r="T319" i="1" s="1"/>
  <c r="N320" i="1"/>
  <c r="O320" i="1" s="1"/>
  <c r="N321" i="1"/>
  <c r="O321" i="1" s="1"/>
  <c r="N322" i="1"/>
  <c r="O322" i="1" s="1"/>
  <c r="N323" i="1"/>
  <c r="O323" i="1" s="1"/>
  <c r="P323" i="1" s="1"/>
  <c r="F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P331" i="1" s="1"/>
  <c r="F331" i="1" s="1"/>
  <c r="N332" i="1"/>
  <c r="O332" i="1" s="1"/>
  <c r="N333" i="1"/>
  <c r="O333" i="1" s="1"/>
  <c r="N334" i="1"/>
  <c r="O334" i="1" s="1"/>
  <c r="N335" i="1"/>
  <c r="O335" i="1" s="1"/>
  <c r="P335" i="1" s="1"/>
  <c r="F335" i="1" s="1"/>
  <c r="N336" i="1"/>
  <c r="O336" i="1" s="1"/>
  <c r="N337" i="1"/>
  <c r="O337" i="1" s="1"/>
  <c r="N338" i="1"/>
  <c r="O338" i="1" s="1"/>
  <c r="N339" i="1"/>
  <c r="O339" i="1" s="1"/>
  <c r="S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P347" i="1" s="1"/>
  <c r="F347" i="1" s="1"/>
  <c r="N348" i="1"/>
  <c r="O348" i="1" s="1"/>
  <c r="N349" i="1"/>
  <c r="O349" i="1" s="1"/>
  <c r="N350" i="1"/>
  <c r="O350" i="1" s="1"/>
  <c r="N351" i="1"/>
  <c r="O351" i="1" s="1"/>
  <c r="T351" i="1" s="1"/>
  <c r="N352" i="1"/>
  <c r="O352" i="1" s="1"/>
  <c r="N353" i="1"/>
  <c r="O353" i="1" s="1"/>
  <c r="N354" i="1"/>
  <c r="O354" i="1" s="1"/>
  <c r="N355" i="1"/>
  <c r="O355" i="1" s="1"/>
  <c r="P355" i="1" s="1"/>
  <c r="F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P363" i="1" s="1"/>
  <c r="F363" i="1" s="1"/>
  <c r="N364" i="1"/>
  <c r="O364" i="1" s="1"/>
  <c r="N365" i="1"/>
  <c r="O365" i="1" s="1"/>
  <c r="N366" i="1"/>
  <c r="O366" i="1" s="1"/>
  <c r="N367" i="1"/>
  <c r="O367" i="1" s="1"/>
  <c r="P367" i="1" s="1"/>
  <c r="F367" i="1" s="1"/>
  <c r="N368" i="1"/>
  <c r="O368" i="1" s="1"/>
  <c r="N369" i="1"/>
  <c r="O369" i="1" s="1"/>
  <c r="N370" i="1"/>
  <c r="O370" i="1" s="1"/>
  <c r="N371" i="1"/>
  <c r="O371" i="1" s="1"/>
  <c r="S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P379" i="1" s="1"/>
  <c r="F379" i="1" s="1"/>
  <c r="N380" i="1"/>
  <c r="O380" i="1" s="1"/>
  <c r="N381" i="1"/>
  <c r="O381" i="1" s="1"/>
  <c r="N382" i="1"/>
  <c r="O382" i="1" s="1"/>
  <c r="N383" i="1"/>
  <c r="O383" i="1" s="1"/>
  <c r="T383" i="1" s="1"/>
  <c r="N384" i="1"/>
  <c r="O384" i="1" s="1"/>
  <c r="N385" i="1"/>
  <c r="O385" i="1" s="1"/>
  <c r="N386" i="1"/>
  <c r="O386" i="1" s="1"/>
  <c r="N387" i="1"/>
  <c r="O387" i="1" s="1"/>
  <c r="P387" i="1" s="1"/>
  <c r="F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P395" i="1" s="1"/>
  <c r="F395" i="1" s="1"/>
  <c r="N396" i="1"/>
  <c r="O396" i="1" s="1"/>
  <c r="N397" i="1"/>
  <c r="O397" i="1" s="1"/>
  <c r="N398" i="1"/>
  <c r="O398" i="1" s="1"/>
  <c r="N399" i="1"/>
  <c r="O399" i="1" s="1"/>
  <c r="P399" i="1" s="1"/>
  <c r="F399" i="1" s="1"/>
  <c r="N400" i="1"/>
  <c r="O400" i="1" s="1"/>
  <c r="N401" i="1"/>
  <c r="O401" i="1" s="1"/>
  <c r="N402" i="1"/>
  <c r="O402" i="1" s="1"/>
  <c r="N403" i="1"/>
  <c r="O403" i="1" s="1"/>
  <c r="S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T409" i="1" s="1"/>
  <c r="N410" i="1"/>
  <c r="O410" i="1" s="1"/>
  <c r="N411" i="1"/>
  <c r="O411" i="1" s="1"/>
  <c r="P411" i="1" s="1"/>
  <c r="F411" i="1" s="1"/>
  <c r="N412" i="1"/>
  <c r="O412" i="1" s="1"/>
  <c r="N413" i="1"/>
  <c r="O413" i="1" s="1"/>
  <c r="N414" i="1"/>
  <c r="O414" i="1" s="1"/>
  <c r="N415" i="1"/>
  <c r="O415" i="1" s="1"/>
  <c r="T415" i="1" s="1"/>
  <c r="N416" i="1"/>
  <c r="O416" i="1" s="1"/>
  <c r="U416" i="1" s="1"/>
  <c r="N417" i="1"/>
  <c r="O417" i="1" s="1"/>
  <c r="N418" i="1"/>
  <c r="O418" i="1" s="1"/>
  <c r="N419" i="1"/>
  <c r="O419" i="1" s="1"/>
  <c r="P419" i="1" s="1"/>
  <c r="F419" i="1" s="1"/>
  <c r="N420" i="1"/>
  <c r="O420" i="1" s="1"/>
  <c r="R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P431" i="1" s="1"/>
  <c r="F431" i="1" s="1"/>
  <c r="N432" i="1"/>
  <c r="O432" i="1" s="1"/>
  <c r="N433" i="1"/>
  <c r="O433" i="1" s="1"/>
  <c r="N434" i="1"/>
  <c r="O434" i="1" s="1"/>
  <c r="R434" i="1" s="1"/>
  <c r="N435" i="1"/>
  <c r="O435" i="1" s="1"/>
  <c r="S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T441" i="1" s="1"/>
  <c r="N442" i="1"/>
  <c r="O442" i="1" s="1"/>
  <c r="N443" i="1"/>
  <c r="O443" i="1" s="1"/>
  <c r="P443" i="1" s="1"/>
  <c r="F443" i="1" s="1"/>
  <c r="N444" i="1"/>
  <c r="O444" i="1" s="1"/>
  <c r="N445" i="1"/>
  <c r="O445" i="1" s="1"/>
  <c r="P445" i="1" s="1"/>
  <c r="F445" i="1" s="1"/>
  <c r="N446" i="1"/>
  <c r="O446" i="1" s="1"/>
  <c r="N447" i="1"/>
  <c r="O447" i="1" s="1"/>
  <c r="T447" i="1" s="1"/>
  <c r="N448" i="1"/>
  <c r="O448" i="1" s="1"/>
  <c r="N449" i="1"/>
  <c r="O449" i="1" s="1"/>
  <c r="N450" i="1"/>
  <c r="O450" i="1" s="1"/>
  <c r="N451" i="1"/>
  <c r="O451" i="1" s="1"/>
  <c r="P451" i="1" s="1"/>
  <c r="F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T461" i="1" s="1"/>
  <c r="N462" i="1"/>
  <c r="O462" i="1" s="1"/>
  <c r="N463" i="1"/>
  <c r="O463" i="1" s="1"/>
  <c r="T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T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T477" i="1" s="1"/>
  <c r="N478" i="1"/>
  <c r="O478" i="1" s="1"/>
  <c r="N479" i="1"/>
  <c r="O479" i="1" s="1"/>
  <c r="T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T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T493" i="1" s="1"/>
  <c r="N494" i="1"/>
  <c r="O494" i="1" s="1"/>
  <c r="N495" i="1"/>
  <c r="O495" i="1" s="1"/>
  <c r="T495" i="1" s="1"/>
  <c r="N496" i="1"/>
  <c r="O496" i="1" s="1"/>
  <c r="N497" i="1"/>
  <c r="O497" i="1" s="1"/>
  <c r="N2" i="1"/>
  <c r="O2" i="1" s="1"/>
  <c r="S359" i="1" l="1"/>
  <c r="P359" i="1"/>
  <c r="F359" i="1" s="1"/>
  <c r="T359" i="1"/>
  <c r="S327" i="1"/>
  <c r="P327" i="1"/>
  <c r="F327" i="1" s="1"/>
  <c r="T327" i="1"/>
  <c r="U287" i="1"/>
  <c r="T287" i="1"/>
  <c r="Q127" i="1"/>
  <c r="U127" i="1"/>
  <c r="T127" i="1"/>
  <c r="T119" i="1"/>
  <c r="Q119" i="1"/>
  <c r="T491" i="1"/>
  <c r="P491" i="1"/>
  <c r="F491" i="1" s="1"/>
  <c r="T483" i="1"/>
  <c r="P483" i="1"/>
  <c r="F483" i="1" s="1"/>
  <c r="T475" i="1"/>
  <c r="P475" i="1"/>
  <c r="F475" i="1" s="1"/>
  <c r="T467" i="1"/>
  <c r="P467" i="1"/>
  <c r="F467" i="1" s="1"/>
  <c r="T459" i="1"/>
  <c r="P459" i="1"/>
  <c r="F459" i="1" s="1"/>
  <c r="P427" i="1"/>
  <c r="F427" i="1" s="1"/>
  <c r="S427" i="1"/>
  <c r="Q163" i="1"/>
  <c r="T163" i="1"/>
  <c r="T123" i="1"/>
  <c r="U123" i="1"/>
  <c r="Q104" i="1"/>
  <c r="U104" i="1"/>
  <c r="P88" i="1"/>
  <c r="F88" i="1" s="1"/>
  <c r="Q88" i="1"/>
  <c r="P72" i="1"/>
  <c r="F72" i="1" s="1"/>
  <c r="Q72" i="1"/>
  <c r="Q40" i="1"/>
  <c r="P40" i="1"/>
  <c r="F40" i="1" s="1"/>
  <c r="P24" i="1"/>
  <c r="F24" i="1" s="1"/>
  <c r="Q24" i="1"/>
  <c r="S455" i="1"/>
  <c r="T455" i="1"/>
  <c r="P455" i="1"/>
  <c r="F455" i="1" s="1"/>
  <c r="S423" i="1"/>
  <c r="P423" i="1"/>
  <c r="F423" i="1" s="1"/>
  <c r="T423" i="1"/>
  <c r="S391" i="1"/>
  <c r="P391" i="1"/>
  <c r="F391" i="1" s="1"/>
  <c r="T391" i="1"/>
  <c r="P117" i="1"/>
  <c r="F117" i="1" s="1"/>
  <c r="P376" i="1"/>
  <c r="F376" i="1" s="1"/>
  <c r="Q376" i="1"/>
  <c r="S376" i="1"/>
  <c r="T376" i="1"/>
  <c r="R376" i="1"/>
  <c r="U376" i="1"/>
  <c r="P352" i="1"/>
  <c r="F352" i="1" s="1"/>
  <c r="Q352" i="1"/>
  <c r="S352" i="1"/>
  <c r="T352" i="1"/>
  <c r="R352" i="1"/>
  <c r="U352" i="1"/>
  <c r="P312" i="1"/>
  <c r="F312" i="1" s="1"/>
  <c r="Q312" i="1"/>
  <c r="S312" i="1"/>
  <c r="T312" i="1"/>
  <c r="R312" i="1"/>
  <c r="U312" i="1"/>
  <c r="P280" i="1"/>
  <c r="F280" i="1" s="1"/>
  <c r="Q280" i="1"/>
  <c r="R280" i="1"/>
  <c r="T280" i="1"/>
  <c r="U280" i="1"/>
  <c r="S280" i="1"/>
  <c r="P264" i="1"/>
  <c r="F264" i="1" s="1"/>
  <c r="Q264" i="1"/>
  <c r="R264" i="1"/>
  <c r="T264" i="1"/>
  <c r="U264" i="1"/>
  <c r="S264" i="1"/>
  <c r="P224" i="1"/>
  <c r="F224" i="1" s="1"/>
  <c r="Q224" i="1"/>
  <c r="R224" i="1"/>
  <c r="T224" i="1"/>
  <c r="U224" i="1"/>
  <c r="S224" i="1"/>
  <c r="P208" i="1"/>
  <c r="F208" i="1" s="1"/>
  <c r="Q208" i="1"/>
  <c r="R208" i="1"/>
  <c r="T208" i="1"/>
  <c r="U208" i="1"/>
  <c r="S208" i="1"/>
  <c r="P200" i="1"/>
  <c r="F200" i="1" s="1"/>
  <c r="Q200" i="1"/>
  <c r="R200" i="1"/>
  <c r="T200" i="1"/>
  <c r="U200" i="1"/>
  <c r="S200" i="1"/>
  <c r="P192" i="1"/>
  <c r="F192" i="1" s="1"/>
  <c r="Q192" i="1"/>
  <c r="R192" i="1"/>
  <c r="T192" i="1"/>
  <c r="U192" i="1"/>
  <c r="S192" i="1"/>
  <c r="P184" i="1"/>
  <c r="F184" i="1" s="1"/>
  <c r="Q184" i="1"/>
  <c r="R184" i="1"/>
  <c r="T184" i="1"/>
  <c r="U184" i="1"/>
  <c r="S184" i="1"/>
  <c r="P176" i="1"/>
  <c r="F176" i="1" s="1"/>
  <c r="Q176" i="1"/>
  <c r="R176" i="1"/>
  <c r="T176" i="1"/>
  <c r="U176" i="1"/>
  <c r="S176" i="1"/>
  <c r="P168" i="1"/>
  <c r="F168" i="1" s="1"/>
  <c r="Q168" i="1"/>
  <c r="R168" i="1"/>
  <c r="T168" i="1"/>
  <c r="U168" i="1"/>
  <c r="S168" i="1"/>
  <c r="P160" i="1"/>
  <c r="F160" i="1" s="1"/>
  <c r="Q160" i="1"/>
  <c r="R160" i="1"/>
  <c r="T160" i="1"/>
  <c r="U160" i="1"/>
  <c r="S160" i="1"/>
  <c r="P152" i="1"/>
  <c r="F152" i="1" s="1"/>
  <c r="Q152" i="1"/>
  <c r="R152" i="1"/>
  <c r="T152" i="1"/>
  <c r="U152" i="1"/>
  <c r="S152" i="1"/>
  <c r="P144" i="1"/>
  <c r="F144" i="1" s="1"/>
  <c r="Q144" i="1"/>
  <c r="R144" i="1"/>
  <c r="T144" i="1"/>
  <c r="U144" i="1"/>
  <c r="S144" i="1"/>
  <c r="P136" i="1"/>
  <c r="F136" i="1" s="1"/>
  <c r="Q136" i="1"/>
  <c r="R136" i="1"/>
  <c r="T136" i="1"/>
  <c r="U136" i="1"/>
  <c r="S136" i="1"/>
  <c r="P488" i="1"/>
  <c r="F488" i="1" s="1"/>
  <c r="S488" i="1"/>
  <c r="T488" i="1"/>
  <c r="U488" i="1"/>
  <c r="Q488" i="1"/>
  <c r="P472" i="1"/>
  <c r="F472" i="1" s="1"/>
  <c r="S472" i="1"/>
  <c r="T472" i="1"/>
  <c r="U472" i="1"/>
  <c r="Q472" i="1"/>
  <c r="P440" i="1"/>
  <c r="F440" i="1" s="1"/>
  <c r="Q440" i="1"/>
  <c r="S440" i="1"/>
  <c r="T440" i="1"/>
  <c r="R440" i="1"/>
  <c r="U440" i="1"/>
  <c r="P368" i="1"/>
  <c r="F368" i="1" s="1"/>
  <c r="Q368" i="1"/>
  <c r="S368" i="1"/>
  <c r="T368" i="1"/>
  <c r="R368" i="1"/>
  <c r="U368" i="1"/>
  <c r="P344" i="1"/>
  <c r="F344" i="1" s="1"/>
  <c r="Q344" i="1"/>
  <c r="S344" i="1"/>
  <c r="T344" i="1"/>
  <c r="R344" i="1"/>
  <c r="U344" i="1"/>
  <c r="P336" i="1"/>
  <c r="F336" i="1" s="1"/>
  <c r="Q336" i="1"/>
  <c r="S336" i="1"/>
  <c r="T336" i="1"/>
  <c r="R336" i="1"/>
  <c r="U336" i="1"/>
  <c r="P328" i="1"/>
  <c r="F328" i="1" s="1"/>
  <c r="Q328" i="1"/>
  <c r="S328" i="1"/>
  <c r="T328" i="1"/>
  <c r="R328" i="1"/>
  <c r="U328" i="1"/>
  <c r="P320" i="1"/>
  <c r="F320" i="1" s="1"/>
  <c r="Q320" i="1"/>
  <c r="S320" i="1"/>
  <c r="T320" i="1"/>
  <c r="R320" i="1"/>
  <c r="U320" i="1"/>
  <c r="P304" i="1"/>
  <c r="F304" i="1" s="1"/>
  <c r="Q304" i="1"/>
  <c r="R304" i="1"/>
  <c r="T304" i="1"/>
  <c r="U304" i="1"/>
  <c r="S304" i="1"/>
  <c r="P296" i="1"/>
  <c r="F296" i="1" s="1"/>
  <c r="Q296" i="1"/>
  <c r="R296" i="1"/>
  <c r="T296" i="1"/>
  <c r="U296" i="1"/>
  <c r="S296" i="1"/>
  <c r="P288" i="1"/>
  <c r="F288" i="1" s="1"/>
  <c r="Q288" i="1"/>
  <c r="R288" i="1"/>
  <c r="T288" i="1"/>
  <c r="U288" i="1"/>
  <c r="S288" i="1"/>
  <c r="P272" i="1"/>
  <c r="F272" i="1" s="1"/>
  <c r="Q272" i="1"/>
  <c r="R272" i="1"/>
  <c r="T272" i="1"/>
  <c r="U272" i="1"/>
  <c r="S272" i="1"/>
  <c r="P256" i="1"/>
  <c r="F256" i="1" s="1"/>
  <c r="Q256" i="1"/>
  <c r="R256" i="1"/>
  <c r="T256" i="1"/>
  <c r="U256" i="1"/>
  <c r="S256" i="1"/>
  <c r="P248" i="1"/>
  <c r="F248" i="1" s="1"/>
  <c r="Q248" i="1"/>
  <c r="R248" i="1"/>
  <c r="T248" i="1"/>
  <c r="U248" i="1"/>
  <c r="S248" i="1"/>
  <c r="P240" i="1"/>
  <c r="F240" i="1" s="1"/>
  <c r="Q240" i="1"/>
  <c r="R240" i="1"/>
  <c r="T240" i="1"/>
  <c r="U240" i="1"/>
  <c r="S240" i="1"/>
  <c r="P232" i="1"/>
  <c r="F232" i="1" s="1"/>
  <c r="Q232" i="1"/>
  <c r="R232" i="1"/>
  <c r="T232" i="1"/>
  <c r="U232" i="1"/>
  <c r="S232" i="1"/>
  <c r="P216" i="1"/>
  <c r="F216" i="1" s="1"/>
  <c r="Q216" i="1"/>
  <c r="R216" i="1"/>
  <c r="T216" i="1"/>
  <c r="U216" i="1"/>
  <c r="S216" i="1"/>
  <c r="P496" i="1"/>
  <c r="F496" i="1" s="1"/>
  <c r="S496" i="1"/>
  <c r="T496" i="1"/>
  <c r="U496" i="1"/>
  <c r="Q496" i="1"/>
  <c r="P480" i="1"/>
  <c r="F480" i="1" s="1"/>
  <c r="S480" i="1"/>
  <c r="T480" i="1"/>
  <c r="U480" i="1"/>
  <c r="Q480" i="1"/>
  <c r="P464" i="1"/>
  <c r="F464" i="1" s="1"/>
  <c r="S464" i="1"/>
  <c r="T464" i="1"/>
  <c r="U464" i="1"/>
  <c r="Q464" i="1"/>
  <c r="P456" i="1"/>
  <c r="F456" i="1" s="1"/>
  <c r="Q456" i="1"/>
  <c r="S456" i="1"/>
  <c r="T456" i="1"/>
  <c r="R456" i="1"/>
  <c r="U456" i="1"/>
  <c r="P448" i="1"/>
  <c r="F448" i="1" s="1"/>
  <c r="Q448" i="1"/>
  <c r="S448" i="1"/>
  <c r="T448" i="1"/>
  <c r="R448" i="1"/>
  <c r="P432" i="1"/>
  <c r="F432" i="1" s="1"/>
  <c r="Q432" i="1"/>
  <c r="S432" i="1"/>
  <c r="T432" i="1"/>
  <c r="R432" i="1"/>
  <c r="U432" i="1"/>
  <c r="P424" i="1"/>
  <c r="F424" i="1" s="1"/>
  <c r="Q424" i="1"/>
  <c r="S424" i="1"/>
  <c r="T424" i="1"/>
  <c r="R424" i="1"/>
  <c r="U424" i="1"/>
  <c r="P416" i="1"/>
  <c r="F416" i="1" s="1"/>
  <c r="Q416" i="1"/>
  <c r="S416" i="1"/>
  <c r="T416" i="1"/>
  <c r="R416" i="1"/>
  <c r="P408" i="1"/>
  <c r="F408" i="1" s="1"/>
  <c r="Q408" i="1"/>
  <c r="S408" i="1"/>
  <c r="T408" i="1"/>
  <c r="R408" i="1"/>
  <c r="U408" i="1"/>
  <c r="P400" i="1"/>
  <c r="F400" i="1" s="1"/>
  <c r="Q400" i="1"/>
  <c r="S400" i="1"/>
  <c r="T400" i="1"/>
  <c r="R400" i="1"/>
  <c r="U400" i="1"/>
  <c r="P392" i="1"/>
  <c r="F392" i="1" s="1"/>
  <c r="Q392" i="1"/>
  <c r="S392" i="1"/>
  <c r="T392" i="1"/>
  <c r="R392" i="1"/>
  <c r="U392" i="1"/>
  <c r="P384" i="1"/>
  <c r="F384" i="1" s="1"/>
  <c r="Q384" i="1"/>
  <c r="S384" i="1"/>
  <c r="T384" i="1"/>
  <c r="R384" i="1"/>
  <c r="U384" i="1"/>
  <c r="P360" i="1"/>
  <c r="F360" i="1" s="1"/>
  <c r="Q360" i="1"/>
  <c r="S360" i="1"/>
  <c r="T360" i="1"/>
  <c r="R360" i="1"/>
  <c r="U360" i="1"/>
  <c r="S494" i="1"/>
  <c r="T494" i="1"/>
  <c r="P494" i="1"/>
  <c r="F494" i="1" s="1"/>
  <c r="Q494" i="1"/>
  <c r="R494" i="1"/>
  <c r="U494" i="1"/>
  <c r="S486" i="1"/>
  <c r="T486" i="1"/>
  <c r="P486" i="1"/>
  <c r="F486" i="1" s="1"/>
  <c r="Q486" i="1"/>
  <c r="R486" i="1"/>
  <c r="U486" i="1"/>
  <c r="S478" i="1"/>
  <c r="T478" i="1"/>
  <c r="P478" i="1"/>
  <c r="F478" i="1" s="1"/>
  <c r="Q478" i="1"/>
  <c r="R478" i="1"/>
  <c r="U478" i="1"/>
  <c r="S470" i="1"/>
  <c r="T470" i="1"/>
  <c r="P470" i="1"/>
  <c r="F470" i="1" s="1"/>
  <c r="Q470" i="1"/>
  <c r="R470" i="1"/>
  <c r="U470" i="1"/>
  <c r="S462" i="1"/>
  <c r="T462" i="1"/>
  <c r="P462" i="1"/>
  <c r="F462" i="1" s="1"/>
  <c r="Q462" i="1"/>
  <c r="R462" i="1"/>
  <c r="U462" i="1"/>
  <c r="S454" i="1"/>
  <c r="T454" i="1"/>
  <c r="U454" i="1"/>
  <c r="P454" i="1"/>
  <c r="F454" i="1" s="1"/>
  <c r="Q454" i="1"/>
  <c r="R454" i="1"/>
  <c r="S446" i="1"/>
  <c r="T446" i="1"/>
  <c r="U446" i="1"/>
  <c r="P446" i="1"/>
  <c r="F446" i="1" s="1"/>
  <c r="Q446" i="1"/>
  <c r="R446" i="1"/>
  <c r="S438" i="1"/>
  <c r="T438" i="1"/>
  <c r="U438" i="1"/>
  <c r="P438" i="1"/>
  <c r="F438" i="1" s="1"/>
  <c r="R438" i="1"/>
  <c r="S430" i="1"/>
  <c r="T430" i="1"/>
  <c r="U430" i="1"/>
  <c r="P430" i="1"/>
  <c r="F430" i="1" s="1"/>
  <c r="Q430" i="1"/>
  <c r="R430" i="1"/>
  <c r="S422" i="1"/>
  <c r="T422" i="1"/>
  <c r="U422" i="1"/>
  <c r="P422" i="1"/>
  <c r="F422" i="1" s="1"/>
  <c r="Q422" i="1"/>
  <c r="R422" i="1"/>
  <c r="S414" i="1"/>
  <c r="T414" i="1"/>
  <c r="U414" i="1"/>
  <c r="P414" i="1"/>
  <c r="F414" i="1" s="1"/>
  <c r="Q414" i="1"/>
  <c r="R414" i="1"/>
  <c r="S406" i="1"/>
  <c r="T406" i="1"/>
  <c r="U406" i="1"/>
  <c r="P406" i="1"/>
  <c r="F406" i="1" s="1"/>
  <c r="R406" i="1"/>
  <c r="S398" i="1"/>
  <c r="T398" i="1"/>
  <c r="U398" i="1"/>
  <c r="P398" i="1"/>
  <c r="F398" i="1" s="1"/>
  <c r="Q398" i="1"/>
  <c r="R398" i="1"/>
  <c r="S390" i="1"/>
  <c r="T390" i="1"/>
  <c r="U390" i="1"/>
  <c r="P390" i="1"/>
  <c r="F390" i="1" s="1"/>
  <c r="Q390" i="1"/>
  <c r="R390" i="1"/>
  <c r="S382" i="1"/>
  <c r="T382" i="1"/>
  <c r="U382" i="1"/>
  <c r="P382" i="1"/>
  <c r="F382" i="1" s="1"/>
  <c r="Q382" i="1"/>
  <c r="R382" i="1"/>
  <c r="S374" i="1"/>
  <c r="T374" i="1"/>
  <c r="U374" i="1"/>
  <c r="P374" i="1"/>
  <c r="F374" i="1" s="1"/>
  <c r="R374" i="1"/>
  <c r="Q374" i="1"/>
  <c r="S366" i="1"/>
  <c r="T366" i="1"/>
  <c r="U366" i="1"/>
  <c r="P366" i="1"/>
  <c r="F366" i="1" s="1"/>
  <c r="Q366" i="1"/>
  <c r="R366" i="1"/>
  <c r="S358" i="1"/>
  <c r="T358" i="1"/>
  <c r="U358" i="1"/>
  <c r="P358" i="1"/>
  <c r="F358" i="1" s="1"/>
  <c r="Q358" i="1"/>
  <c r="R358" i="1"/>
  <c r="S350" i="1"/>
  <c r="T350" i="1"/>
  <c r="U350" i="1"/>
  <c r="P350" i="1"/>
  <c r="F350" i="1" s="1"/>
  <c r="Q350" i="1"/>
  <c r="R350" i="1"/>
  <c r="S342" i="1"/>
  <c r="T342" i="1"/>
  <c r="U342" i="1"/>
  <c r="P342" i="1"/>
  <c r="F342" i="1" s="1"/>
  <c r="R342" i="1"/>
  <c r="Q342" i="1"/>
  <c r="S334" i="1"/>
  <c r="T334" i="1"/>
  <c r="U334" i="1"/>
  <c r="P334" i="1"/>
  <c r="F334" i="1" s="1"/>
  <c r="Q334" i="1"/>
  <c r="R334" i="1"/>
  <c r="S326" i="1"/>
  <c r="T326" i="1"/>
  <c r="U326" i="1"/>
  <c r="P326" i="1"/>
  <c r="F326" i="1" s="1"/>
  <c r="Q326" i="1"/>
  <c r="R326" i="1"/>
  <c r="S318" i="1"/>
  <c r="T318" i="1"/>
  <c r="U318" i="1"/>
  <c r="P318" i="1"/>
  <c r="F318" i="1" s="1"/>
  <c r="Q318" i="1"/>
  <c r="R318" i="1"/>
  <c r="T310" i="1"/>
  <c r="U310" i="1"/>
  <c r="P310" i="1"/>
  <c r="F310" i="1" s="1"/>
  <c r="Q310" i="1"/>
  <c r="S310" i="1"/>
  <c r="R310" i="1"/>
  <c r="T302" i="1"/>
  <c r="U302" i="1"/>
  <c r="P302" i="1"/>
  <c r="F302" i="1" s="1"/>
  <c r="Q302" i="1"/>
  <c r="S302" i="1"/>
  <c r="R302" i="1"/>
  <c r="T294" i="1"/>
  <c r="U294" i="1"/>
  <c r="P294" i="1"/>
  <c r="F294" i="1" s="1"/>
  <c r="Q294" i="1"/>
  <c r="R294" i="1"/>
  <c r="S294" i="1"/>
  <c r="T286" i="1"/>
  <c r="U286" i="1"/>
  <c r="P286" i="1"/>
  <c r="F286" i="1" s="1"/>
  <c r="Q286" i="1"/>
  <c r="S286" i="1"/>
  <c r="R286" i="1"/>
  <c r="T278" i="1"/>
  <c r="U278" i="1"/>
  <c r="P278" i="1"/>
  <c r="F278" i="1" s="1"/>
  <c r="Q278" i="1"/>
  <c r="R278" i="1"/>
  <c r="S278" i="1"/>
  <c r="T270" i="1"/>
  <c r="U270" i="1"/>
  <c r="P270" i="1"/>
  <c r="F270" i="1" s="1"/>
  <c r="Q270" i="1"/>
  <c r="S270" i="1"/>
  <c r="R270" i="1"/>
  <c r="T262" i="1"/>
  <c r="U262" i="1"/>
  <c r="P262" i="1"/>
  <c r="F262" i="1" s="1"/>
  <c r="Q262" i="1"/>
  <c r="R262" i="1"/>
  <c r="S262" i="1"/>
  <c r="T254" i="1"/>
  <c r="U254" i="1"/>
  <c r="P254" i="1"/>
  <c r="F254" i="1" s="1"/>
  <c r="Q254" i="1"/>
  <c r="S254" i="1"/>
  <c r="R254" i="1"/>
  <c r="T246" i="1"/>
  <c r="U246" i="1"/>
  <c r="P246" i="1"/>
  <c r="F246" i="1" s="1"/>
  <c r="Q246" i="1"/>
  <c r="R246" i="1"/>
  <c r="S246" i="1"/>
  <c r="T238" i="1"/>
  <c r="U238" i="1"/>
  <c r="P238" i="1"/>
  <c r="F238" i="1" s="1"/>
  <c r="Q238" i="1"/>
  <c r="S238" i="1"/>
  <c r="R238" i="1"/>
  <c r="T230" i="1"/>
  <c r="U230" i="1"/>
  <c r="P230" i="1"/>
  <c r="F230" i="1" s="1"/>
  <c r="Q230" i="1"/>
  <c r="R230" i="1"/>
  <c r="S230" i="1"/>
  <c r="T222" i="1"/>
  <c r="U222" i="1"/>
  <c r="P222" i="1"/>
  <c r="F222" i="1" s="1"/>
  <c r="Q222" i="1"/>
  <c r="S222" i="1"/>
  <c r="R222" i="1"/>
  <c r="T214" i="1"/>
  <c r="U214" i="1"/>
  <c r="P214" i="1"/>
  <c r="F214" i="1" s="1"/>
  <c r="Q214" i="1"/>
  <c r="R214" i="1"/>
  <c r="S214" i="1"/>
  <c r="T206" i="1"/>
  <c r="U206" i="1"/>
  <c r="P206" i="1"/>
  <c r="F206" i="1" s="1"/>
  <c r="Q206" i="1"/>
  <c r="S206" i="1"/>
  <c r="R206" i="1"/>
  <c r="T198" i="1"/>
  <c r="U198" i="1"/>
  <c r="P198" i="1"/>
  <c r="F198" i="1" s="1"/>
  <c r="Q198" i="1"/>
  <c r="R198" i="1"/>
  <c r="S198" i="1"/>
  <c r="T190" i="1"/>
  <c r="U190" i="1"/>
  <c r="P190" i="1"/>
  <c r="F190" i="1" s="1"/>
  <c r="Q190" i="1"/>
  <c r="S190" i="1"/>
  <c r="R190" i="1"/>
  <c r="T182" i="1"/>
  <c r="U182" i="1"/>
  <c r="P182" i="1"/>
  <c r="F182" i="1" s="1"/>
  <c r="Q182" i="1"/>
  <c r="R182" i="1"/>
  <c r="S182" i="1"/>
  <c r="T174" i="1"/>
  <c r="U174" i="1"/>
  <c r="P174" i="1"/>
  <c r="F174" i="1" s="1"/>
  <c r="Q174" i="1"/>
  <c r="S174" i="1"/>
  <c r="R174" i="1"/>
  <c r="T166" i="1"/>
  <c r="U166" i="1"/>
  <c r="P166" i="1"/>
  <c r="F166" i="1" s="1"/>
  <c r="Q166" i="1"/>
  <c r="R166" i="1"/>
  <c r="S166" i="1"/>
  <c r="T158" i="1"/>
  <c r="U158" i="1"/>
  <c r="P158" i="1"/>
  <c r="F158" i="1" s="1"/>
  <c r="Q158" i="1"/>
  <c r="S158" i="1"/>
  <c r="R158" i="1"/>
  <c r="T150" i="1"/>
  <c r="U150" i="1"/>
  <c r="P150" i="1"/>
  <c r="F150" i="1" s="1"/>
  <c r="Q150" i="1"/>
  <c r="R150" i="1"/>
  <c r="S150" i="1"/>
  <c r="T142" i="1"/>
  <c r="U142" i="1"/>
  <c r="P142" i="1"/>
  <c r="F142" i="1" s="1"/>
  <c r="Q142" i="1"/>
  <c r="S142" i="1"/>
  <c r="R142" i="1"/>
  <c r="T134" i="1"/>
  <c r="U134" i="1"/>
  <c r="P134" i="1"/>
  <c r="F134" i="1" s="1"/>
  <c r="Q134" i="1"/>
  <c r="R134" i="1"/>
  <c r="S134" i="1"/>
  <c r="Q438" i="1"/>
  <c r="Q493" i="1"/>
  <c r="R493" i="1"/>
  <c r="U493" i="1"/>
  <c r="P493" i="1"/>
  <c r="F493" i="1" s="1"/>
  <c r="S493" i="1"/>
  <c r="Q485" i="1"/>
  <c r="R485" i="1"/>
  <c r="U485" i="1"/>
  <c r="P485" i="1"/>
  <c r="F485" i="1" s="1"/>
  <c r="S485" i="1"/>
  <c r="Q477" i="1"/>
  <c r="R477" i="1"/>
  <c r="U477" i="1"/>
  <c r="P477" i="1"/>
  <c r="F477" i="1" s="1"/>
  <c r="S477" i="1"/>
  <c r="Q469" i="1"/>
  <c r="R469" i="1"/>
  <c r="U469" i="1"/>
  <c r="P469" i="1"/>
  <c r="F469" i="1" s="1"/>
  <c r="S469" i="1"/>
  <c r="Q461" i="1"/>
  <c r="R461" i="1"/>
  <c r="U461" i="1"/>
  <c r="P461" i="1"/>
  <c r="F461" i="1" s="1"/>
  <c r="S461" i="1"/>
  <c r="Q453" i="1"/>
  <c r="R453" i="1"/>
  <c r="S453" i="1"/>
  <c r="U453" i="1"/>
  <c r="P453" i="1"/>
  <c r="F453" i="1" s="1"/>
  <c r="T453" i="1"/>
  <c r="Q445" i="1"/>
  <c r="R445" i="1"/>
  <c r="S445" i="1"/>
  <c r="U445" i="1"/>
  <c r="T445" i="1"/>
  <c r="Q437" i="1"/>
  <c r="R437" i="1"/>
  <c r="S437" i="1"/>
  <c r="U437" i="1"/>
  <c r="P437" i="1"/>
  <c r="F437" i="1" s="1"/>
  <c r="T437" i="1"/>
  <c r="Q429" i="1"/>
  <c r="R429" i="1"/>
  <c r="S429" i="1"/>
  <c r="U429" i="1"/>
  <c r="P429" i="1"/>
  <c r="F429" i="1" s="1"/>
  <c r="T429" i="1"/>
  <c r="Q421" i="1"/>
  <c r="R421" i="1"/>
  <c r="S421" i="1"/>
  <c r="U421" i="1"/>
  <c r="P421" i="1"/>
  <c r="F421" i="1" s="1"/>
  <c r="T421" i="1"/>
  <c r="Q413" i="1"/>
  <c r="R413" i="1"/>
  <c r="S413" i="1"/>
  <c r="U413" i="1"/>
  <c r="T413" i="1"/>
  <c r="Q405" i="1"/>
  <c r="R405" i="1"/>
  <c r="S405" i="1"/>
  <c r="U405" i="1"/>
  <c r="P405" i="1"/>
  <c r="F405" i="1" s="1"/>
  <c r="T405" i="1"/>
  <c r="Q397" i="1"/>
  <c r="R397" i="1"/>
  <c r="S397" i="1"/>
  <c r="U397" i="1"/>
  <c r="P397" i="1"/>
  <c r="F397" i="1" s="1"/>
  <c r="T397" i="1"/>
  <c r="Q389" i="1"/>
  <c r="R389" i="1"/>
  <c r="S389" i="1"/>
  <c r="U389" i="1"/>
  <c r="P389" i="1"/>
  <c r="F389" i="1" s="1"/>
  <c r="T389" i="1"/>
  <c r="Q381" i="1"/>
  <c r="R381" i="1"/>
  <c r="S381" i="1"/>
  <c r="U381" i="1"/>
  <c r="T381" i="1"/>
  <c r="P381" i="1"/>
  <c r="F381" i="1" s="1"/>
  <c r="Q373" i="1"/>
  <c r="R373" i="1"/>
  <c r="S373" i="1"/>
  <c r="U373" i="1"/>
  <c r="P373" i="1"/>
  <c r="F373" i="1" s="1"/>
  <c r="T373" i="1"/>
  <c r="Q365" i="1"/>
  <c r="R365" i="1"/>
  <c r="S365" i="1"/>
  <c r="U365" i="1"/>
  <c r="P365" i="1"/>
  <c r="F365" i="1" s="1"/>
  <c r="T365" i="1"/>
  <c r="Q357" i="1"/>
  <c r="R357" i="1"/>
  <c r="S357" i="1"/>
  <c r="U357" i="1"/>
  <c r="P357" i="1"/>
  <c r="F357" i="1" s="1"/>
  <c r="T357" i="1"/>
  <c r="Q349" i="1"/>
  <c r="R349" i="1"/>
  <c r="S349" i="1"/>
  <c r="U349" i="1"/>
  <c r="T349" i="1"/>
  <c r="P349" i="1"/>
  <c r="F349" i="1" s="1"/>
  <c r="Q341" i="1"/>
  <c r="R341" i="1"/>
  <c r="S341" i="1"/>
  <c r="U341" i="1"/>
  <c r="P341" i="1"/>
  <c r="F341" i="1" s="1"/>
  <c r="T341" i="1"/>
  <c r="Q333" i="1"/>
  <c r="R333" i="1"/>
  <c r="S333" i="1"/>
  <c r="U333" i="1"/>
  <c r="P333" i="1"/>
  <c r="F333" i="1" s="1"/>
  <c r="T333" i="1"/>
  <c r="Q325" i="1"/>
  <c r="R325" i="1"/>
  <c r="S325" i="1"/>
  <c r="U325" i="1"/>
  <c r="P325" i="1"/>
  <c r="F325" i="1" s="1"/>
  <c r="T325" i="1"/>
  <c r="Q317" i="1"/>
  <c r="R317" i="1"/>
  <c r="S317" i="1"/>
  <c r="U317" i="1"/>
  <c r="T317" i="1"/>
  <c r="P317" i="1"/>
  <c r="F317" i="1" s="1"/>
  <c r="R309" i="1"/>
  <c r="S309" i="1"/>
  <c r="Q309" i="1"/>
  <c r="T309" i="1"/>
  <c r="U309" i="1"/>
  <c r="P309" i="1"/>
  <c r="F309" i="1" s="1"/>
  <c r="R301" i="1"/>
  <c r="S301" i="1"/>
  <c r="T301" i="1"/>
  <c r="P301" i="1"/>
  <c r="F301" i="1" s="1"/>
  <c r="Q301" i="1"/>
  <c r="U301" i="1"/>
  <c r="R293" i="1"/>
  <c r="S293" i="1"/>
  <c r="T293" i="1"/>
  <c r="P293" i="1"/>
  <c r="F293" i="1" s="1"/>
  <c r="U293" i="1"/>
  <c r="Q293" i="1"/>
  <c r="R285" i="1"/>
  <c r="S285" i="1"/>
  <c r="T285" i="1"/>
  <c r="P285" i="1"/>
  <c r="F285" i="1" s="1"/>
  <c r="Q285" i="1"/>
  <c r="U285" i="1"/>
  <c r="R277" i="1"/>
  <c r="S277" i="1"/>
  <c r="T277" i="1"/>
  <c r="U277" i="1"/>
  <c r="P277" i="1"/>
  <c r="F277" i="1" s="1"/>
  <c r="Q277" i="1"/>
  <c r="R269" i="1"/>
  <c r="S269" i="1"/>
  <c r="T269" i="1"/>
  <c r="P269" i="1"/>
  <c r="F269" i="1" s="1"/>
  <c r="Q269" i="1"/>
  <c r="U269" i="1"/>
  <c r="R261" i="1"/>
  <c r="S261" i="1"/>
  <c r="T261" i="1"/>
  <c r="P261" i="1"/>
  <c r="F261" i="1" s="1"/>
  <c r="U261" i="1"/>
  <c r="Q261" i="1"/>
  <c r="R253" i="1"/>
  <c r="S253" i="1"/>
  <c r="T253" i="1"/>
  <c r="P253" i="1"/>
  <c r="F253" i="1" s="1"/>
  <c r="Q253" i="1"/>
  <c r="U253" i="1"/>
  <c r="R245" i="1"/>
  <c r="S245" i="1"/>
  <c r="T245" i="1"/>
  <c r="U245" i="1"/>
  <c r="P245" i="1"/>
  <c r="F245" i="1" s="1"/>
  <c r="Q245" i="1"/>
  <c r="R237" i="1"/>
  <c r="S237" i="1"/>
  <c r="T237" i="1"/>
  <c r="P237" i="1"/>
  <c r="F237" i="1" s="1"/>
  <c r="Q237" i="1"/>
  <c r="U237" i="1"/>
  <c r="R229" i="1"/>
  <c r="S229" i="1"/>
  <c r="T229" i="1"/>
  <c r="P229" i="1"/>
  <c r="F229" i="1" s="1"/>
  <c r="U229" i="1"/>
  <c r="Q229" i="1"/>
  <c r="R221" i="1"/>
  <c r="S221" i="1"/>
  <c r="T221" i="1"/>
  <c r="P221" i="1"/>
  <c r="F221" i="1" s="1"/>
  <c r="Q221" i="1"/>
  <c r="U221" i="1"/>
  <c r="R213" i="1"/>
  <c r="S213" i="1"/>
  <c r="T213" i="1"/>
  <c r="U213" i="1"/>
  <c r="P213" i="1"/>
  <c r="F213" i="1" s="1"/>
  <c r="Q213" i="1"/>
  <c r="R205" i="1"/>
  <c r="S205" i="1"/>
  <c r="T205" i="1"/>
  <c r="P205" i="1"/>
  <c r="F205" i="1" s="1"/>
  <c r="Q205" i="1"/>
  <c r="U205" i="1"/>
  <c r="R197" i="1"/>
  <c r="S197" i="1"/>
  <c r="T197" i="1"/>
  <c r="P197" i="1"/>
  <c r="F197" i="1" s="1"/>
  <c r="U197" i="1"/>
  <c r="Q197" i="1"/>
  <c r="R189" i="1"/>
  <c r="S189" i="1"/>
  <c r="T189" i="1"/>
  <c r="P189" i="1"/>
  <c r="F189" i="1" s="1"/>
  <c r="Q189" i="1"/>
  <c r="U189" i="1"/>
  <c r="R181" i="1"/>
  <c r="S181" i="1"/>
  <c r="T181" i="1"/>
  <c r="U181" i="1"/>
  <c r="P181" i="1"/>
  <c r="F181" i="1" s="1"/>
  <c r="Q181" i="1"/>
  <c r="R173" i="1"/>
  <c r="S173" i="1"/>
  <c r="T173" i="1"/>
  <c r="P173" i="1"/>
  <c r="F173" i="1" s="1"/>
  <c r="Q173" i="1"/>
  <c r="U173" i="1"/>
  <c r="R165" i="1"/>
  <c r="S165" i="1"/>
  <c r="T165" i="1"/>
  <c r="P165" i="1"/>
  <c r="F165" i="1" s="1"/>
  <c r="U165" i="1"/>
  <c r="Q165" i="1"/>
  <c r="R157" i="1"/>
  <c r="S157" i="1"/>
  <c r="T157" i="1"/>
  <c r="P157" i="1"/>
  <c r="F157" i="1" s="1"/>
  <c r="Q157" i="1"/>
  <c r="U157" i="1"/>
  <c r="R149" i="1"/>
  <c r="S149" i="1"/>
  <c r="T149" i="1"/>
  <c r="U149" i="1"/>
  <c r="P149" i="1"/>
  <c r="F149" i="1" s="1"/>
  <c r="Q149" i="1"/>
  <c r="R141" i="1"/>
  <c r="S141" i="1"/>
  <c r="T141" i="1"/>
  <c r="P141" i="1"/>
  <c r="F141" i="1" s="1"/>
  <c r="Q141" i="1"/>
  <c r="U141" i="1"/>
  <c r="R133" i="1"/>
  <c r="S133" i="1"/>
  <c r="T133" i="1"/>
  <c r="P133" i="1"/>
  <c r="F133" i="1" s="1"/>
  <c r="U133" i="1"/>
  <c r="Q133" i="1"/>
  <c r="R488" i="1"/>
  <c r="R472" i="1"/>
  <c r="P413" i="1"/>
  <c r="F413" i="1" s="1"/>
  <c r="P492" i="1"/>
  <c r="F492" i="1" s="1"/>
  <c r="S492" i="1"/>
  <c r="T492" i="1"/>
  <c r="Q492" i="1"/>
  <c r="R492" i="1"/>
  <c r="U492" i="1"/>
  <c r="P484" i="1"/>
  <c r="F484" i="1" s="1"/>
  <c r="S484" i="1"/>
  <c r="T484" i="1"/>
  <c r="Q484" i="1"/>
  <c r="R484" i="1"/>
  <c r="U484" i="1"/>
  <c r="P476" i="1"/>
  <c r="F476" i="1" s="1"/>
  <c r="S476" i="1"/>
  <c r="T476" i="1"/>
  <c r="Q476" i="1"/>
  <c r="R476" i="1"/>
  <c r="U476" i="1"/>
  <c r="P468" i="1"/>
  <c r="F468" i="1" s="1"/>
  <c r="S468" i="1"/>
  <c r="T468" i="1"/>
  <c r="Q468" i="1"/>
  <c r="R468" i="1"/>
  <c r="U468" i="1"/>
  <c r="P460" i="1"/>
  <c r="F460" i="1" s="1"/>
  <c r="S460" i="1"/>
  <c r="T460" i="1"/>
  <c r="Q460" i="1"/>
  <c r="R460" i="1"/>
  <c r="U460" i="1"/>
  <c r="P452" i="1"/>
  <c r="F452" i="1" s="1"/>
  <c r="Q452" i="1"/>
  <c r="S452" i="1"/>
  <c r="T452" i="1"/>
  <c r="U452" i="1"/>
  <c r="P444" i="1"/>
  <c r="F444" i="1" s="1"/>
  <c r="Q444" i="1"/>
  <c r="S444" i="1"/>
  <c r="T444" i="1"/>
  <c r="R444" i="1"/>
  <c r="U444" i="1"/>
  <c r="P436" i="1"/>
  <c r="F436" i="1" s="1"/>
  <c r="Q436" i="1"/>
  <c r="S436" i="1"/>
  <c r="T436" i="1"/>
  <c r="R436" i="1"/>
  <c r="U436" i="1"/>
  <c r="P428" i="1"/>
  <c r="F428" i="1" s="1"/>
  <c r="Q428" i="1"/>
  <c r="S428" i="1"/>
  <c r="T428" i="1"/>
  <c r="R428" i="1"/>
  <c r="U428" i="1"/>
  <c r="P420" i="1"/>
  <c r="F420" i="1" s="1"/>
  <c r="Q420" i="1"/>
  <c r="S420" i="1"/>
  <c r="T420" i="1"/>
  <c r="U420" i="1"/>
  <c r="P412" i="1"/>
  <c r="F412" i="1" s="1"/>
  <c r="Q412" i="1"/>
  <c r="S412" i="1"/>
  <c r="T412" i="1"/>
  <c r="R412" i="1"/>
  <c r="U412" i="1"/>
  <c r="P404" i="1"/>
  <c r="F404" i="1" s="1"/>
  <c r="Q404" i="1"/>
  <c r="S404" i="1"/>
  <c r="T404" i="1"/>
  <c r="R404" i="1"/>
  <c r="U404" i="1"/>
  <c r="P396" i="1"/>
  <c r="F396" i="1" s="1"/>
  <c r="Q396" i="1"/>
  <c r="S396" i="1"/>
  <c r="T396" i="1"/>
  <c r="R396" i="1"/>
  <c r="U396" i="1"/>
  <c r="P388" i="1"/>
  <c r="F388" i="1" s="1"/>
  <c r="Q388" i="1"/>
  <c r="S388" i="1"/>
  <c r="T388" i="1"/>
  <c r="U388" i="1"/>
  <c r="R388" i="1"/>
  <c r="P380" i="1"/>
  <c r="F380" i="1" s="1"/>
  <c r="Q380" i="1"/>
  <c r="S380" i="1"/>
  <c r="T380" i="1"/>
  <c r="R380" i="1"/>
  <c r="U380" i="1"/>
  <c r="P372" i="1"/>
  <c r="F372" i="1" s="1"/>
  <c r="Q372" i="1"/>
  <c r="S372" i="1"/>
  <c r="T372" i="1"/>
  <c r="R372" i="1"/>
  <c r="U372" i="1"/>
  <c r="P364" i="1"/>
  <c r="F364" i="1" s="1"/>
  <c r="Q364" i="1"/>
  <c r="S364" i="1"/>
  <c r="T364" i="1"/>
  <c r="R364" i="1"/>
  <c r="U364" i="1"/>
  <c r="P356" i="1"/>
  <c r="F356" i="1" s="1"/>
  <c r="Q356" i="1"/>
  <c r="S356" i="1"/>
  <c r="T356" i="1"/>
  <c r="U356" i="1"/>
  <c r="R356" i="1"/>
  <c r="P348" i="1"/>
  <c r="F348" i="1" s="1"/>
  <c r="Q348" i="1"/>
  <c r="S348" i="1"/>
  <c r="T348" i="1"/>
  <c r="R348" i="1"/>
  <c r="U348" i="1"/>
  <c r="P340" i="1"/>
  <c r="F340" i="1" s="1"/>
  <c r="Q340" i="1"/>
  <c r="S340" i="1"/>
  <c r="T340" i="1"/>
  <c r="R340" i="1"/>
  <c r="U340" i="1"/>
  <c r="P332" i="1"/>
  <c r="F332" i="1" s="1"/>
  <c r="Q332" i="1"/>
  <c r="S332" i="1"/>
  <c r="T332" i="1"/>
  <c r="R332" i="1"/>
  <c r="U332" i="1"/>
  <c r="P324" i="1"/>
  <c r="F324" i="1" s="1"/>
  <c r="Q324" i="1"/>
  <c r="S324" i="1"/>
  <c r="T324" i="1"/>
  <c r="U324" i="1"/>
  <c r="R324" i="1"/>
  <c r="P316" i="1"/>
  <c r="F316" i="1" s="1"/>
  <c r="Q316" i="1"/>
  <c r="S316" i="1"/>
  <c r="T316" i="1"/>
  <c r="R316" i="1"/>
  <c r="U316" i="1"/>
  <c r="T485" i="1"/>
  <c r="T469" i="1"/>
  <c r="R452" i="1"/>
  <c r="Q406" i="1"/>
  <c r="S482" i="1"/>
  <c r="T482" i="1"/>
  <c r="P482" i="1"/>
  <c r="F482" i="1" s="1"/>
  <c r="Q482" i="1"/>
  <c r="R482" i="1"/>
  <c r="U482" i="1"/>
  <c r="S466" i="1"/>
  <c r="T466" i="1"/>
  <c r="P466" i="1"/>
  <c r="F466" i="1" s="1"/>
  <c r="Q466" i="1"/>
  <c r="R466" i="1"/>
  <c r="U466" i="1"/>
  <c r="S458" i="1"/>
  <c r="T458" i="1"/>
  <c r="P458" i="1"/>
  <c r="F458" i="1" s="1"/>
  <c r="Q458" i="1"/>
  <c r="R458" i="1"/>
  <c r="U458" i="1"/>
  <c r="S442" i="1"/>
  <c r="T442" i="1"/>
  <c r="U442" i="1"/>
  <c r="P442" i="1"/>
  <c r="F442" i="1" s="1"/>
  <c r="Q442" i="1"/>
  <c r="R442" i="1"/>
  <c r="S426" i="1"/>
  <c r="T426" i="1"/>
  <c r="U426" i="1"/>
  <c r="P426" i="1"/>
  <c r="F426" i="1" s="1"/>
  <c r="Q426" i="1"/>
  <c r="R426" i="1"/>
  <c r="S402" i="1"/>
  <c r="T402" i="1"/>
  <c r="U402" i="1"/>
  <c r="P402" i="1"/>
  <c r="F402" i="1" s="1"/>
  <c r="Q402" i="1"/>
  <c r="S386" i="1"/>
  <c r="T386" i="1"/>
  <c r="U386" i="1"/>
  <c r="P386" i="1"/>
  <c r="F386" i="1" s="1"/>
  <c r="Q386" i="1"/>
  <c r="R386" i="1"/>
  <c r="S370" i="1"/>
  <c r="T370" i="1"/>
  <c r="U370" i="1"/>
  <c r="P370" i="1"/>
  <c r="F370" i="1" s="1"/>
  <c r="Q370" i="1"/>
  <c r="R370" i="1"/>
  <c r="S354" i="1"/>
  <c r="T354" i="1"/>
  <c r="U354" i="1"/>
  <c r="P354" i="1"/>
  <c r="F354" i="1" s="1"/>
  <c r="Q354" i="1"/>
  <c r="R354" i="1"/>
  <c r="S346" i="1"/>
  <c r="T346" i="1"/>
  <c r="U346" i="1"/>
  <c r="P346" i="1"/>
  <c r="F346" i="1" s="1"/>
  <c r="Q346" i="1"/>
  <c r="R346" i="1"/>
  <c r="S338" i="1"/>
  <c r="T338" i="1"/>
  <c r="U338" i="1"/>
  <c r="P338" i="1"/>
  <c r="F338" i="1" s="1"/>
  <c r="Q338" i="1"/>
  <c r="R338" i="1"/>
  <c r="S330" i="1"/>
  <c r="T330" i="1"/>
  <c r="U330" i="1"/>
  <c r="P330" i="1"/>
  <c r="F330" i="1" s="1"/>
  <c r="Q330" i="1"/>
  <c r="R330" i="1"/>
  <c r="S322" i="1"/>
  <c r="T322" i="1"/>
  <c r="U322" i="1"/>
  <c r="P322" i="1"/>
  <c r="F322" i="1" s="1"/>
  <c r="Q322" i="1"/>
  <c r="R322" i="1"/>
  <c r="S314" i="1"/>
  <c r="T314" i="1"/>
  <c r="U314" i="1"/>
  <c r="P314" i="1"/>
  <c r="F314" i="1" s="1"/>
  <c r="Q314" i="1"/>
  <c r="R314" i="1"/>
  <c r="T298" i="1"/>
  <c r="U298" i="1"/>
  <c r="P298" i="1"/>
  <c r="F298" i="1" s="1"/>
  <c r="Q298" i="1"/>
  <c r="R298" i="1"/>
  <c r="S298" i="1"/>
  <c r="T290" i="1"/>
  <c r="U290" i="1"/>
  <c r="P290" i="1"/>
  <c r="F290" i="1" s="1"/>
  <c r="Q290" i="1"/>
  <c r="R290" i="1"/>
  <c r="S290" i="1"/>
  <c r="T282" i="1"/>
  <c r="U282" i="1"/>
  <c r="P282" i="1"/>
  <c r="F282" i="1" s="1"/>
  <c r="Q282" i="1"/>
  <c r="R282" i="1"/>
  <c r="S282" i="1"/>
  <c r="T274" i="1"/>
  <c r="U274" i="1"/>
  <c r="P274" i="1"/>
  <c r="F274" i="1" s="1"/>
  <c r="Q274" i="1"/>
  <c r="R274" i="1"/>
  <c r="S274" i="1"/>
  <c r="T266" i="1"/>
  <c r="U266" i="1"/>
  <c r="P266" i="1"/>
  <c r="F266" i="1" s="1"/>
  <c r="Q266" i="1"/>
  <c r="R266" i="1"/>
  <c r="S266" i="1"/>
  <c r="T258" i="1"/>
  <c r="U258" i="1"/>
  <c r="P258" i="1"/>
  <c r="F258" i="1" s="1"/>
  <c r="Q258" i="1"/>
  <c r="R258" i="1"/>
  <c r="S258" i="1"/>
  <c r="T250" i="1"/>
  <c r="U250" i="1"/>
  <c r="P250" i="1"/>
  <c r="F250" i="1" s="1"/>
  <c r="Q250" i="1"/>
  <c r="R250" i="1"/>
  <c r="S250" i="1"/>
  <c r="T242" i="1"/>
  <c r="U242" i="1"/>
  <c r="P242" i="1"/>
  <c r="F242" i="1" s="1"/>
  <c r="Q242" i="1"/>
  <c r="R242" i="1"/>
  <c r="S242" i="1"/>
  <c r="T234" i="1"/>
  <c r="U234" i="1"/>
  <c r="P234" i="1"/>
  <c r="F234" i="1" s="1"/>
  <c r="Q234" i="1"/>
  <c r="R234" i="1"/>
  <c r="S234" i="1"/>
  <c r="T226" i="1"/>
  <c r="U226" i="1"/>
  <c r="P226" i="1"/>
  <c r="F226" i="1" s="1"/>
  <c r="Q226" i="1"/>
  <c r="R226" i="1"/>
  <c r="S226" i="1"/>
  <c r="T218" i="1"/>
  <c r="U218" i="1"/>
  <c r="P218" i="1"/>
  <c r="F218" i="1" s="1"/>
  <c r="Q218" i="1"/>
  <c r="R218" i="1"/>
  <c r="S218" i="1"/>
  <c r="T210" i="1"/>
  <c r="U210" i="1"/>
  <c r="P210" i="1"/>
  <c r="F210" i="1" s="1"/>
  <c r="Q210" i="1"/>
  <c r="R210" i="1"/>
  <c r="S210" i="1"/>
  <c r="T202" i="1"/>
  <c r="U202" i="1"/>
  <c r="P202" i="1"/>
  <c r="F202" i="1" s="1"/>
  <c r="Q202" i="1"/>
  <c r="R202" i="1"/>
  <c r="S202" i="1"/>
  <c r="T194" i="1"/>
  <c r="U194" i="1"/>
  <c r="P194" i="1"/>
  <c r="F194" i="1" s="1"/>
  <c r="Q194" i="1"/>
  <c r="R194" i="1"/>
  <c r="S194" i="1"/>
  <c r="T186" i="1"/>
  <c r="U186" i="1"/>
  <c r="P186" i="1"/>
  <c r="F186" i="1" s="1"/>
  <c r="Q186" i="1"/>
  <c r="R186" i="1"/>
  <c r="S186" i="1"/>
  <c r="T178" i="1"/>
  <c r="U178" i="1"/>
  <c r="P178" i="1"/>
  <c r="F178" i="1" s="1"/>
  <c r="Q178" i="1"/>
  <c r="R178" i="1"/>
  <c r="S178" i="1"/>
  <c r="T170" i="1"/>
  <c r="U170" i="1"/>
  <c r="P170" i="1"/>
  <c r="F170" i="1" s="1"/>
  <c r="Q170" i="1"/>
  <c r="R170" i="1"/>
  <c r="S170" i="1"/>
  <c r="T162" i="1"/>
  <c r="U162" i="1"/>
  <c r="P162" i="1"/>
  <c r="F162" i="1" s="1"/>
  <c r="Q162" i="1"/>
  <c r="R162" i="1"/>
  <c r="S162" i="1"/>
  <c r="T154" i="1"/>
  <c r="U154" i="1"/>
  <c r="P154" i="1"/>
  <c r="F154" i="1" s="1"/>
  <c r="Q154" i="1"/>
  <c r="R154" i="1"/>
  <c r="S154" i="1"/>
  <c r="T146" i="1"/>
  <c r="U146" i="1"/>
  <c r="P146" i="1"/>
  <c r="F146" i="1" s="1"/>
  <c r="Q146" i="1"/>
  <c r="R146" i="1"/>
  <c r="S146" i="1"/>
  <c r="T138" i="1"/>
  <c r="U138" i="1"/>
  <c r="P138" i="1"/>
  <c r="F138" i="1" s="1"/>
  <c r="Q138" i="1"/>
  <c r="S138" i="1"/>
  <c r="R138" i="1"/>
  <c r="T130" i="1"/>
  <c r="U130" i="1"/>
  <c r="P130" i="1"/>
  <c r="F130" i="1" s="1"/>
  <c r="Q130" i="1"/>
  <c r="R130" i="1"/>
  <c r="S130" i="1"/>
  <c r="T122" i="1"/>
  <c r="U122" i="1"/>
  <c r="P122" i="1"/>
  <c r="F122" i="1" s="1"/>
  <c r="Q122" i="1"/>
  <c r="R122" i="1"/>
  <c r="S122" i="1"/>
  <c r="P114" i="1"/>
  <c r="F114" i="1" s="1"/>
  <c r="R114" i="1"/>
  <c r="S114" i="1"/>
  <c r="Q114" i="1"/>
  <c r="T114" i="1"/>
  <c r="U114" i="1"/>
  <c r="P106" i="1"/>
  <c r="F106" i="1" s="1"/>
  <c r="R106" i="1"/>
  <c r="S106" i="1"/>
  <c r="Q106" i="1"/>
  <c r="U106" i="1"/>
  <c r="T106" i="1"/>
  <c r="P98" i="1"/>
  <c r="F98" i="1" s="1"/>
  <c r="R98" i="1"/>
  <c r="S98" i="1"/>
  <c r="Q98" i="1"/>
  <c r="T98" i="1"/>
  <c r="U98" i="1"/>
  <c r="P90" i="1"/>
  <c r="F90" i="1" s="1"/>
  <c r="Q90" i="1"/>
  <c r="R90" i="1"/>
  <c r="S90" i="1"/>
  <c r="T90" i="1"/>
  <c r="U90" i="1"/>
  <c r="P82" i="1"/>
  <c r="F82" i="1" s="1"/>
  <c r="Q82" i="1"/>
  <c r="R82" i="1"/>
  <c r="S82" i="1"/>
  <c r="U82" i="1"/>
  <c r="T82" i="1"/>
  <c r="P74" i="1"/>
  <c r="F74" i="1" s="1"/>
  <c r="Q74" i="1"/>
  <c r="R74" i="1"/>
  <c r="S74" i="1"/>
  <c r="T74" i="1"/>
  <c r="U74" i="1"/>
  <c r="P66" i="1"/>
  <c r="F66" i="1" s="1"/>
  <c r="Q66" i="1"/>
  <c r="R66" i="1"/>
  <c r="S66" i="1"/>
  <c r="T66" i="1"/>
  <c r="U66" i="1"/>
  <c r="P58" i="1"/>
  <c r="F58" i="1" s="1"/>
  <c r="Q58" i="1"/>
  <c r="R58" i="1"/>
  <c r="S58" i="1"/>
  <c r="T58" i="1"/>
  <c r="U58" i="1"/>
  <c r="P50" i="1"/>
  <c r="F50" i="1" s="1"/>
  <c r="Q50" i="1"/>
  <c r="R50" i="1"/>
  <c r="S50" i="1"/>
  <c r="T50" i="1"/>
  <c r="U50" i="1"/>
  <c r="P42" i="1"/>
  <c r="F42" i="1" s="1"/>
  <c r="Q42" i="1"/>
  <c r="R42" i="1"/>
  <c r="S42" i="1"/>
  <c r="T42" i="1"/>
  <c r="U42" i="1"/>
  <c r="P34" i="1"/>
  <c r="F34" i="1" s="1"/>
  <c r="Q34" i="1"/>
  <c r="R34" i="1"/>
  <c r="S34" i="1"/>
  <c r="T34" i="1"/>
  <c r="U34" i="1"/>
  <c r="P26" i="1"/>
  <c r="F26" i="1" s="1"/>
  <c r="Q26" i="1"/>
  <c r="R26" i="1"/>
  <c r="S26" i="1"/>
  <c r="T26" i="1"/>
  <c r="U26" i="1"/>
  <c r="P18" i="1"/>
  <c r="F18" i="1" s="1"/>
  <c r="Q18" i="1"/>
  <c r="R18" i="1"/>
  <c r="S18" i="1"/>
  <c r="U18" i="1"/>
  <c r="T18" i="1"/>
  <c r="P10" i="1"/>
  <c r="F10" i="1" s="1"/>
  <c r="Q10" i="1"/>
  <c r="R10" i="1"/>
  <c r="S10" i="1"/>
  <c r="T10" i="1"/>
  <c r="U10" i="1"/>
  <c r="T2" i="1"/>
  <c r="U2" i="1"/>
  <c r="Q2" i="1"/>
  <c r="R2" i="1"/>
  <c r="S2" i="1"/>
  <c r="P2" i="1"/>
  <c r="F2" i="1" s="1"/>
  <c r="U448" i="1"/>
  <c r="R402" i="1"/>
  <c r="S490" i="1"/>
  <c r="T490" i="1"/>
  <c r="P490" i="1"/>
  <c r="F490" i="1" s="1"/>
  <c r="Q490" i="1"/>
  <c r="R490" i="1"/>
  <c r="U490" i="1"/>
  <c r="S474" i="1"/>
  <c r="T474" i="1"/>
  <c r="P474" i="1"/>
  <c r="F474" i="1" s="1"/>
  <c r="Q474" i="1"/>
  <c r="R474" i="1"/>
  <c r="U474" i="1"/>
  <c r="S450" i="1"/>
  <c r="T450" i="1"/>
  <c r="U450" i="1"/>
  <c r="P450" i="1"/>
  <c r="F450" i="1" s="1"/>
  <c r="Q450" i="1"/>
  <c r="R450" i="1"/>
  <c r="S434" i="1"/>
  <c r="T434" i="1"/>
  <c r="U434" i="1"/>
  <c r="P434" i="1"/>
  <c r="F434" i="1" s="1"/>
  <c r="Q434" i="1"/>
  <c r="S418" i="1"/>
  <c r="T418" i="1"/>
  <c r="U418" i="1"/>
  <c r="P418" i="1"/>
  <c r="F418" i="1" s="1"/>
  <c r="Q418" i="1"/>
  <c r="R418" i="1"/>
  <c r="S410" i="1"/>
  <c r="T410" i="1"/>
  <c r="U410" i="1"/>
  <c r="P410" i="1"/>
  <c r="F410" i="1" s="1"/>
  <c r="Q410" i="1"/>
  <c r="R410" i="1"/>
  <c r="S394" i="1"/>
  <c r="T394" i="1"/>
  <c r="U394" i="1"/>
  <c r="P394" i="1"/>
  <c r="F394" i="1" s="1"/>
  <c r="Q394" i="1"/>
  <c r="R394" i="1"/>
  <c r="S378" i="1"/>
  <c r="T378" i="1"/>
  <c r="U378" i="1"/>
  <c r="P378" i="1"/>
  <c r="F378" i="1" s="1"/>
  <c r="Q378" i="1"/>
  <c r="R378" i="1"/>
  <c r="S362" i="1"/>
  <c r="T362" i="1"/>
  <c r="U362" i="1"/>
  <c r="P362" i="1"/>
  <c r="F362" i="1" s="1"/>
  <c r="Q362" i="1"/>
  <c r="R362" i="1"/>
  <c r="T306" i="1"/>
  <c r="U306" i="1"/>
  <c r="P306" i="1"/>
  <c r="F306" i="1" s="1"/>
  <c r="Q306" i="1"/>
  <c r="R306" i="1"/>
  <c r="S306" i="1"/>
  <c r="Q497" i="1"/>
  <c r="R497" i="1"/>
  <c r="U497" i="1"/>
  <c r="P497" i="1"/>
  <c r="F497" i="1" s="1"/>
  <c r="S497" i="1"/>
  <c r="T497" i="1"/>
  <c r="Q489" i="1"/>
  <c r="R489" i="1"/>
  <c r="U489" i="1"/>
  <c r="P489" i="1"/>
  <c r="F489" i="1" s="1"/>
  <c r="S489" i="1"/>
  <c r="T489" i="1"/>
  <c r="Q481" i="1"/>
  <c r="R481" i="1"/>
  <c r="U481" i="1"/>
  <c r="P481" i="1"/>
  <c r="F481" i="1" s="1"/>
  <c r="S481" i="1"/>
  <c r="T481" i="1"/>
  <c r="Q473" i="1"/>
  <c r="R473" i="1"/>
  <c r="U473" i="1"/>
  <c r="P473" i="1"/>
  <c r="F473" i="1" s="1"/>
  <c r="S473" i="1"/>
  <c r="T473" i="1"/>
  <c r="Q465" i="1"/>
  <c r="R465" i="1"/>
  <c r="U465" i="1"/>
  <c r="P465" i="1"/>
  <c r="F465" i="1" s="1"/>
  <c r="S465" i="1"/>
  <c r="T465" i="1"/>
  <c r="Q457" i="1"/>
  <c r="R457" i="1"/>
  <c r="S457" i="1"/>
  <c r="U457" i="1"/>
  <c r="P457" i="1"/>
  <c r="F457" i="1" s="1"/>
  <c r="T457" i="1"/>
  <c r="Q449" i="1"/>
  <c r="R449" i="1"/>
  <c r="S449" i="1"/>
  <c r="U449" i="1"/>
  <c r="P449" i="1"/>
  <c r="F449" i="1" s="1"/>
  <c r="T449" i="1"/>
  <c r="Q441" i="1"/>
  <c r="R441" i="1"/>
  <c r="S441" i="1"/>
  <c r="U441" i="1"/>
  <c r="P441" i="1"/>
  <c r="F441" i="1" s="1"/>
  <c r="Q433" i="1"/>
  <c r="R433" i="1"/>
  <c r="S433" i="1"/>
  <c r="U433" i="1"/>
  <c r="P433" i="1"/>
  <c r="F433" i="1" s="1"/>
  <c r="T433" i="1"/>
  <c r="Q425" i="1"/>
  <c r="R425" i="1"/>
  <c r="S425" i="1"/>
  <c r="U425" i="1"/>
  <c r="P425" i="1"/>
  <c r="F425" i="1" s="1"/>
  <c r="T425" i="1"/>
  <c r="Q417" i="1"/>
  <c r="R417" i="1"/>
  <c r="S417" i="1"/>
  <c r="U417" i="1"/>
  <c r="P417" i="1"/>
  <c r="F417" i="1" s="1"/>
  <c r="T417" i="1"/>
  <c r="Q409" i="1"/>
  <c r="R409" i="1"/>
  <c r="S409" i="1"/>
  <c r="U409" i="1"/>
  <c r="P409" i="1"/>
  <c r="F409" i="1" s="1"/>
  <c r="Q401" i="1"/>
  <c r="R401" i="1"/>
  <c r="S401" i="1"/>
  <c r="U401" i="1"/>
  <c r="P401" i="1"/>
  <c r="F401" i="1" s="1"/>
  <c r="T401" i="1"/>
  <c r="Q393" i="1"/>
  <c r="R393" i="1"/>
  <c r="S393" i="1"/>
  <c r="U393" i="1"/>
  <c r="P393" i="1"/>
  <c r="F393" i="1" s="1"/>
  <c r="T393" i="1"/>
  <c r="Q385" i="1"/>
  <c r="R385" i="1"/>
  <c r="S385" i="1"/>
  <c r="U385" i="1"/>
  <c r="P385" i="1"/>
  <c r="F385" i="1" s="1"/>
  <c r="T385" i="1"/>
  <c r="Q377" i="1"/>
  <c r="R377" i="1"/>
  <c r="S377" i="1"/>
  <c r="U377" i="1"/>
  <c r="P377" i="1"/>
  <c r="F377" i="1" s="1"/>
  <c r="T377" i="1"/>
  <c r="Q369" i="1"/>
  <c r="R369" i="1"/>
  <c r="S369" i="1"/>
  <c r="U369" i="1"/>
  <c r="P369" i="1"/>
  <c r="F369" i="1" s="1"/>
  <c r="T369" i="1"/>
  <c r="Q361" i="1"/>
  <c r="R361" i="1"/>
  <c r="S361" i="1"/>
  <c r="U361" i="1"/>
  <c r="P361" i="1"/>
  <c r="F361" i="1" s="1"/>
  <c r="T361" i="1"/>
  <c r="Q353" i="1"/>
  <c r="R353" i="1"/>
  <c r="S353" i="1"/>
  <c r="U353" i="1"/>
  <c r="P353" i="1"/>
  <c r="F353" i="1" s="1"/>
  <c r="T353" i="1"/>
  <c r="Q345" i="1"/>
  <c r="R345" i="1"/>
  <c r="S345" i="1"/>
  <c r="U345" i="1"/>
  <c r="P345" i="1"/>
  <c r="F345" i="1" s="1"/>
  <c r="T345" i="1"/>
  <c r="Q337" i="1"/>
  <c r="R337" i="1"/>
  <c r="S337" i="1"/>
  <c r="U337" i="1"/>
  <c r="P337" i="1"/>
  <c r="F337" i="1" s="1"/>
  <c r="T337" i="1"/>
  <c r="Q329" i="1"/>
  <c r="R329" i="1"/>
  <c r="S329" i="1"/>
  <c r="U329" i="1"/>
  <c r="P329" i="1"/>
  <c r="F329" i="1" s="1"/>
  <c r="T329" i="1"/>
  <c r="Q321" i="1"/>
  <c r="R321" i="1"/>
  <c r="S321" i="1"/>
  <c r="U321" i="1"/>
  <c r="P321" i="1"/>
  <c r="F321" i="1" s="1"/>
  <c r="T321" i="1"/>
  <c r="Q313" i="1"/>
  <c r="R313" i="1"/>
  <c r="S313" i="1"/>
  <c r="U313" i="1"/>
  <c r="P313" i="1"/>
  <c r="F313" i="1" s="1"/>
  <c r="T313" i="1"/>
  <c r="R305" i="1"/>
  <c r="S305" i="1"/>
  <c r="T305" i="1"/>
  <c r="P305" i="1"/>
  <c r="F305" i="1" s="1"/>
  <c r="Q305" i="1"/>
  <c r="U305" i="1"/>
  <c r="R297" i="1"/>
  <c r="S297" i="1"/>
  <c r="T297" i="1"/>
  <c r="Q297" i="1"/>
  <c r="U297" i="1"/>
  <c r="P297" i="1"/>
  <c r="F297" i="1" s="1"/>
  <c r="R289" i="1"/>
  <c r="S289" i="1"/>
  <c r="T289" i="1"/>
  <c r="P289" i="1"/>
  <c r="F289" i="1" s="1"/>
  <c r="Q289" i="1"/>
  <c r="U289" i="1"/>
  <c r="R281" i="1"/>
  <c r="S281" i="1"/>
  <c r="T281" i="1"/>
  <c r="Q281" i="1"/>
  <c r="U281" i="1"/>
  <c r="P281" i="1"/>
  <c r="F281" i="1" s="1"/>
  <c r="R273" i="1"/>
  <c r="S273" i="1"/>
  <c r="T273" i="1"/>
  <c r="P273" i="1"/>
  <c r="F273" i="1" s="1"/>
  <c r="Q273" i="1"/>
  <c r="U273" i="1"/>
  <c r="R265" i="1"/>
  <c r="S265" i="1"/>
  <c r="T265" i="1"/>
  <c r="Q265" i="1"/>
  <c r="U265" i="1"/>
  <c r="P265" i="1"/>
  <c r="F265" i="1" s="1"/>
  <c r="R257" i="1"/>
  <c r="S257" i="1"/>
  <c r="T257" i="1"/>
  <c r="P257" i="1"/>
  <c r="F257" i="1" s="1"/>
  <c r="Q257" i="1"/>
  <c r="U257" i="1"/>
  <c r="R249" i="1"/>
  <c r="S249" i="1"/>
  <c r="T249" i="1"/>
  <c r="Q249" i="1"/>
  <c r="U249" i="1"/>
  <c r="P249" i="1"/>
  <c r="F249" i="1" s="1"/>
  <c r="R241" i="1"/>
  <c r="S241" i="1"/>
  <c r="T241" i="1"/>
  <c r="P241" i="1"/>
  <c r="F241" i="1" s="1"/>
  <c r="Q241" i="1"/>
  <c r="U241" i="1"/>
  <c r="R233" i="1"/>
  <c r="S233" i="1"/>
  <c r="T233" i="1"/>
  <c r="Q233" i="1"/>
  <c r="U233" i="1"/>
  <c r="P233" i="1"/>
  <c r="F233" i="1" s="1"/>
  <c r="R225" i="1"/>
  <c r="S225" i="1"/>
  <c r="T225" i="1"/>
  <c r="P225" i="1"/>
  <c r="F225" i="1" s="1"/>
  <c r="Q225" i="1"/>
  <c r="U225" i="1"/>
  <c r="R217" i="1"/>
  <c r="S217" i="1"/>
  <c r="T217" i="1"/>
  <c r="Q217" i="1"/>
  <c r="U217" i="1"/>
  <c r="P217" i="1"/>
  <c r="F217" i="1" s="1"/>
  <c r="R209" i="1"/>
  <c r="S209" i="1"/>
  <c r="T209" i="1"/>
  <c r="P209" i="1"/>
  <c r="F209" i="1" s="1"/>
  <c r="Q209" i="1"/>
  <c r="U209" i="1"/>
  <c r="R201" i="1"/>
  <c r="S201" i="1"/>
  <c r="T201" i="1"/>
  <c r="Q201" i="1"/>
  <c r="U201" i="1"/>
  <c r="P201" i="1"/>
  <c r="F201" i="1" s="1"/>
  <c r="R193" i="1"/>
  <c r="S193" i="1"/>
  <c r="T193" i="1"/>
  <c r="P193" i="1"/>
  <c r="F193" i="1" s="1"/>
  <c r="Q193" i="1"/>
  <c r="U193" i="1"/>
  <c r="R185" i="1"/>
  <c r="S185" i="1"/>
  <c r="T185" i="1"/>
  <c r="Q185" i="1"/>
  <c r="U185" i="1"/>
  <c r="P185" i="1"/>
  <c r="F185" i="1" s="1"/>
  <c r="R177" i="1"/>
  <c r="S177" i="1"/>
  <c r="T177" i="1"/>
  <c r="P177" i="1"/>
  <c r="F177" i="1" s="1"/>
  <c r="Q177" i="1"/>
  <c r="U177" i="1"/>
  <c r="R169" i="1"/>
  <c r="S169" i="1"/>
  <c r="T169" i="1"/>
  <c r="Q169" i="1"/>
  <c r="U169" i="1"/>
  <c r="P169" i="1"/>
  <c r="F169" i="1" s="1"/>
  <c r="R161" i="1"/>
  <c r="S161" i="1"/>
  <c r="T161" i="1"/>
  <c r="P161" i="1"/>
  <c r="F161" i="1" s="1"/>
  <c r="Q161" i="1"/>
  <c r="U161" i="1"/>
  <c r="R153" i="1"/>
  <c r="S153" i="1"/>
  <c r="T153" i="1"/>
  <c r="Q153" i="1"/>
  <c r="U153" i="1"/>
  <c r="P153" i="1"/>
  <c r="F153" i="1" s="1"/>
  <c r="R145" i="1"/>
  <c r="S145" i="1"/>
  <c r="T145" i="1"/>
  <c r="P145" i="1"/>
  <c r="F145" i="1" s="1"/>
  <c r="Q145" i="1"/>
  <c r="U145" i="1"/>
  <c r="R496" i="1"/>
  <c r="R480" i="1"/>
  <c r="R464" i="1"/>
  <c r="S395" i="1"/>
  <c r="S363" i="1"/>
  <c r="S331" i="1"/>
  <c r="R137" i="1"/>
  <c r="S137" i="1"/>
  <c r="T137" i="1"/>
  <c r="Q137" i="1"/>
  <c r="U137" i="1"/>
  <c r="R129" i="1"/>
  <c r="S129" i="1"/>
  <c r="T129" i="1"/>
  <c r="P129" i="1"/>
  <c r="F129" i="1" s="1"/>
  <c r="Q129" i="1"/>
  <c r="R121" i="1"/>
  <c r="S121" i="1"/>
  <c r="T121" i="1"/>
  <c r="Q121" i="1"/>
  <c r="U121" i="1"/>
  <c r="T113" i="1"/>
  <c r="U113" i="1"/>
  <c r="P113" i="1"/>
  <c r="F113" i="1" s="1"/>
  <c r="Q113" i="1"/>
  <c r="R113" i="1"/>
  <c r="S113" i="1"/>
  <c r="T105" i="1"/>
  <c r="U105" i="1"/>
  <c r="P105" i="1"/>
  <c r="F105" i="1" s="1"/>
  <c r="Q105" i="1"/>
  <c r="R105" i="1"/>
  <c r="S105" i="1"/>
  <c r="T97" i="1"/>
  <c r="U97" i="1"/>
  <c r="P97" i="1"/>
  <c r="F97" i="1" s="1"/>
  <c r="Q97" i="1"/>
  <c r="R97" i="1"/>
  <c r="S97" i="1"/>
  <c r="T89" i="1"/>
  <c r="U89" i="1"/>
  <c r="P89" i="1"/>
  <c r="F89" i="1" s="1"/>
  <c r="Q89" i="1"/>
  <c r="R89" i="1"/>
  <c r="S89" i="1"/>
  <c r="T81" i="1"/>
  <c r="U81" i="1"/>
  <c r="P81" i="1"/>
  <c r="F81" i="1" s="1"/>
  <c r="Q81" i="1"/>
  <c r="R81" i="1"/>
  <c r="S81" i="1"/>
  <c r="T73" i="1"/>
  <c r="U73" i="1"/>
  <c r="P73" i="1"/>
  <c r="F73" i="1" s="1"/>
  <c r="Q73" i="1"/>
  <c r="R73" i="1"/>
  <c r="S73" i="1"/>
  <c r="T65" i="1"/>
  <c r="U65" i="1"/>
  <c r="P65" i="1"/>
  <c r="F65" i="1" s="1"/>
  <c r="Q65" i="1"/>
  <c r="R65" i="1"/>
  <c r="S65" i="1"/>
  <c r="T57" i="1"/>
  <c r="U57" i="1"/>
  <c r="P57" i="1"/>
  <c r="F57" i="1" s="1"/>
  <c r="Q57" i="1"/>
  <c r="R57" i="1"/>
  <c r="S57" i="1"/>
  <c r="T49" i="1"/>
  <c r="U49" i="1"/>
  <c r="P49" i="1"/>
  <c r="F49" i="1" s="1"/>
  <c r="Q49" i="1"/>
  <c r="R49" i="1"/>
  <c r="S49" i="1"/>
  <c r="T41" i="1"/>
  <c r="U41" i="1"/>
  <c r="P41" i="1"/>
  <c r="F41" i="1" s="1"/>
  <c r="Q41" i="1"/>
  <c r="R41" i="1"/>
  <c r="S41" i="1"/>
  <c r="T33" i="1"/>
  <c r="U33" i="1"/>
  <c r="P33" i="1"/>
  <c r="F33" i="1" s="1"/>
  <c r="Q33" i="1"/>
  <c r="R33" i="1"/>
  <c r="S33" i="1"/>
  <c r="T25" i="1"/>
  <c r="U25" i="1"/>
  <c r="P25" i="1"/>
  <c r="F25" i="1" s="1"/>
  <c r="Q25" i="1"/>
  <c r="R25" i="1"/>
  <c r="S25" i="1"/>
  <c r="T17" i="1"/>
  <c r="U17" i="1"/>
  <c r="P17" i="1"/>
  <c r="F17" i="1" s="1"/>
  <c r="Q17" i="1"/>
  <c r="R17" i="1"/>
  <c r="S17" i="1"/>
  <c r="T9" i="1"/>
  <c r="U9" i="1"/>
  <c r="P9" i="1"/>
  <c r="F9" i="1" s="1"/>
  <c r="Q9" i="1"/>
  <c r="R9" i="1"/>
  <c r="S9" i="1"/>
  <c r="T451" i="1"/>
  <c r="T419" i="1"/>
  <c r="T387" i="1"/>
  <c r="T355" i="1"/>
  <c r="T323" i="1"/>
  <c r="T259" i="1"/>
  <c r="P137" i="1"/>
  <c r="F137" i="1" s="1"/>
  <c r="S355" i="1"/>
  <c r="S323" i="1"/>
  <c r="S451" i="1"/>
  <c r="S419" i="1"/>
  <c r="S387" i="1"/>
  <c r="U495" i="1"/>
  <c r="Q495" i="1"/>
  <c r="R495" i="1"/>
  <c r="U487" i="1"/>
  <c r="Q487" i="1"/>
  <c r="R487" i="1"/>
  <c r="U479" i="1"/>
  <c r="Q479" i="1"/>
  <c r="R479" i="1"/>
  <c r="U471" i="1"/>
  <c r="Q471" i="1"/>
  <c r="R471" i="1"/>
  <c r="U463" i="1"/>
  <c r="Q463" i="1"/>
  <c r="R463" i="1"/>
  <c r="U455" i="1"/>
  <c r="Q455" i="1"/>
  <c r="R455" i="1"/>
  <c r="U447" i="1"/>
  <c r="Q447" i="1"/>
  <c r="R447" i="1"/>
  <c r="U439" i="1"/>
  <c r="Q439" i="1"/>
  <c r="R439" i="1"/>
  <c r="U431" i="1"/>
  <c r="Q431" i="1"/>
  <c r="R431" i="1"/>
  <c r="U423" i="1"/>
  <c r="Q423" i="1"/>
  <c r="R423" i="1"/>
  <c r="U415" i="1"/>
  <c r="Q415" i="1"/>
  <c r="R415" i="1"/>
  <c r="U407" i="1"/>
  <c r="Q407" i="1"/>
  <c r="R407" i="1"/>
  <c r="U399" i="1"/>
  <c r="Q399" i="1"/>
  <c r="R399" i="1"/>
  <c r="U391" i="1"/>
  <c r="Q391" i="1"/>
  <c r="R391" i="1"/>
  <c r="U383" i="1"/>
  <c r="Q383" i="1"/>
  <c r="R383" i="1"/>
  <c r="U375" i="1"/>
  <c r="Q375" i="1"/>
  <c r="R375" i="1"/>
  <c r="U367" i="1"/>
  <c r="Q367" i="1"/>
  <c r="R367" i="1"/>
  <c r="U359" i="1"/>
  <c r="Q359" i="1"/>
  <c r="R359" i="1"/>
  <c r="U351" i="1"/>
  <c r="Q351" i="1"/>
  <c r="R351" i="1"/>
  <c r="U343" i="1"/>
  <c r="Q343" i="1"/>
  <c r="R343" i="1"/>
  <c r="U335" i="1"/>
  <c r="Q335" i="1"/>
  <c r="R335" i="1"/>
  <c r="U327" i="1"/>
  <c r="Q327" i="1"/>
  <c r="R327" i="1"/>
  <c r="U319" i="1"/>
  <c r="Q319" i="1"/>
  <c r="R319" i="1"/>
  <c r="R311" i="1"/>
  <c r="S311" i="1"/>
  <c r="U311" i="1"/>
  <c r="P311" i="1"/>
  <c r="F311" i="1" s="1"/>
  <c r="P303" i="1"/>
  <c r="F303" i="1" s="1"/>
  <c r="R303" i="1"/>
  <c r="S303" i="1"/>
  <c r="Q303" i="1"/>
  <c r="T303" i="1"/>
  <c r="P295" i="1"/>
  <c r="F295" i="1" s="1"/>
  <c r="R295" i="1"/>
  <c r="S295" i="1"/>
  <c r="T295" i="1"/>
  <c r="U295" i="1"/>
  <c r="P287" i="1"/>
  <c r="F287" i="1" s="1"/>
  <c r="R287" i="1"/>
  <c r="S287" i="1"/>
  <c r="Q287" i="1"/>
  <c r="P279" i="1"/>
  <c r="F279" i="1" s="1"/>
  <c r="R279" i="1"/>
  <c r="S279" i="1"/>
  <c r="T279" i="1"/>
  <c r="U279" i="1"/>
  <c r="P271" i="1"/>
  <c r="F271" i="1" s="1"/>
  <c r="R271" i="1"/>
  <c r="S271" i="1"/>
  <c r="Q271" i="1"/>
  <c r="T271" i="1"/>
  <c r="P263" i="1"/>
  <c r="F263" i="1" s="1"/>
  <c r="R263" i="1"/>
  <c r="S263" i="1"/>
  <c r="T263" i="1"/>
  <c r="U263" i="1"/>
  <c r="P255" i="1"/>
  <c r="F255" i="1" s="1"/>
  <c r="R255" i="1"/>
  <c r="S255" i="1"/>
  <c r="Q255" i="1"/>
  <c r="P247" i="1"/>
  <c r="F247" i="1" s="1"/>
  <c r="R247" i="1"/>
  <c r="S247" i="1"/>
  <c r="T247" i="1"/>
  <c r="U247" i="1"/>
  <c r="P239" i="1"/>
  <c r="F239" i="1" s="1"/>
  <c r="R239" i="1"/>
  <c r="S239" i="1"/>
  <c r="Q239" i="1"/>
  <c r="T239" i="1"/>
  <c r="P231" i="1"/>
  <c r="F231" i="1" s="1"/>
  <c r="R231" i="1"/>
  <c r="S231" i="1"/>
  <c r="T231" i="1"/>
  <c r="U231" i="1"/>
  <c r="P223" i="1"/>
  <c r="F223" i="1" s="1"/>
  <c r="R223" i="1"/>
  <c r="S223" i="1"/>
  <c r="Q223" i="1"/>
  <c r="P215" i="1"/>
  <c r="F215" i="1" s="1"/>
  <c r="R215" i="1"/>
  <c r="S215" i="1"/>
  <c r="T215" i="1"/>
  <c r="U215" i="1"/>
  <c r="P207" i="1"/>
  <c r="F207" i="1" s="1"/>
  <c r="R207" i="1"/>
  <c r="S207" i="1"/>
  <c r="Q207" i="1"/>
  <c r="T207" i="1"/>
  <c r="P199" i="1"/>
  <c r="F199" i="1" s="1"/>
  <c r="R199" i="1"/>
  <c r="S199" i="1"/>
  <c r="T199" i="1"/>
  <c r="U199" i="1"/>
  <c r="P191" i="1"/>
  <c r="F191" i="1" s="1"/>
  <c r="R191" i="1"/>
  <c r="S191" i="1"/>
  <c r="Q191" i="1"/>
  <c r="P183" i="1"/>
  <c r="F183" i="1" s="1"/>
  <c r="R183" i="1"/>
  <c r="S183" i="1"/>
  <c r="T183" i="1"/>
  <c r="U183" i="1"/>
  <c r="P175" i="1"/>
  <c r="F175" i="1" s="1"/>
  <c r="R175" i="1"/>
  <c r="S175" i="1"/>
  <c r="Q175" i="1"/>
  <c r="T175" i="1"/>
  <c r="P167" i="1"/>
  <c r="F167" i="1" s="1"/>
  <c r="R167" i="1"/>
  <c r="S167" i="1"/>
  <c r="T167" i="1"/>
  <c r="U167" i="1"/>
  <c r="P159" i="1"/>
  <c r="F159" i="1" s="1"/>
  <c r="R159" i="1"/>
  <c r="S159" i="1"/>
  <c r="Q159" i="1"/>
  <c r="P151" i="1"/>
  <c r="F151" i="1" s="1"/>
  <c r="R151" i="1"/>
  <c r="S151" i="1"/>
  <c r="T151" i="1"/>
  <c r="U151" i="1"/>
  <c r="P143" i="1"/>
  <c r="F143" i="1" s="1"/>
  <c r="R143" i="1"/>
  <c r="S143" i="1"/>
  <c r="Q143" i="1"/>
  <c r="T143" i="1"/>
  <c r="P135" i="1"/>
  <c r="F135" i="1" s="1"/>
  <c r="R135" i="1"/>
  <c r="S135" i="1"/>
  <c r="T135" i="1"/>
  <c r="U135" i="1"/>
  <c r="S495" i="1"/>
  <c r="S487" i="1"/>
  <c r="S479" i="1"/>
  <c r="S471" i="1"/>
  <c r="S463" i="1"/>
  <c r="S447" i="1"/>
  <c r="T443" i="1"/>
  <c r="S415" i="1"/>
  <c r="T411" i="1"/>
  <c r="S383" i="1"/>
  <c r="T379" i="1"/>
  <c r="S351" i="1"/>
  <c r="T347" i="1"/>
  <c r="S319" i="1"/>
  <c r="T315" i="1"/>
  <c r="Q295" i="1"/>
  <c r="T191" i="1"/>
  <c r="U143" i="1"/>
  <c r="T126" i="1"/>
  <c r="U126" i="1"/>
  <c r="P126" i="1"/>
  <c r="F126" i="1" s="1"/>
  <c r="Q126" i="1"/>
  <c r="S126" i="1"/>
  <c r="T118" i="1"/>
  <c r="U118" i="1"/>
  <c r="P118" i="1"/>
  <c r="F118" i="1" s="1"/>
  <c r="Q118" i="1"/>
  <c r="R118" i="1"/>
  <c r="S118" i="1"/>
  <c r="P110" i="1"/>
  <c r="F110" i="1" s="1"/>
  <c r="R110" i="1"/>
  <c r="S110" i="1"/>
  <c r="T110" i="1"/>
  <c r="U110" i="1"/>
  <c r="P102" i="1"/>
  <c r="F102" i="1" s="1"/>
  <c r="R102" i="1"/>
  <c r="S102" i="1"/>
  <c r="Q102" i="1"/>
  <c r="T102" i="1"/>
  <c r="U102" i="1"/>
  <c r="P94" i="1"/>
  <c r="F94" i="1" s="1"/>
  <c r="Q94" i="1"/>
  <c r="R94" i="1"/>
  <c r="S94" i="1"/>
  <c r="T94" i="1"/>
  <c r="U94" i="1"/>
  <c r="P86" i="1"/>
  <c r="F86" i="1" s="1"/>
  <c r="Q86" i="1"/>
  <c r="R86" i="1"/>
  <c r="S86" i="1"/>
  <c r="T86" i="1"/>
  <c r="U86" i="1"/>
  <c r="P78" i="1"/>
  <c r="F78" i="1" s="1"/>
  <c r="Q78" i="1"/>
  <c r="R78" i="1"/>
  <c r="S78" i="1"/>
  <c r="T78" i="1"/>
  <c r="U78" i="1"/>
  <c r="P70" i="1"/>
  <c r="F70" i="1" s="1"/>
  <c r="Q70" i="1"/>
  <c r="R70" i="1"/>
  <c r="S70" i="1"/>
  <c r="T70" i="1"/>
  <c r="U70" i="1"/>
  <c r="P62" i="1"/>
  <c r="F62" i="1" s="1"/>
  <c r="Q62" i="1"/>
  <c r="R62" i="1"/>
  <c r="S62" i="1"/>
  <c r="T62" i="1"/>
  <c r="U62" i="1"/>
  <c r="P54" i="1"/>
  <c r="F54" i="1" s="1"/>
  <c r="Q54" i="1"/>
  <c r="R54" i="1"/>
  <c r="S54" i="1"/>
  <c r="T54" i="1"/>
  <c r="U54" i="1"/>
  <c r="P46" i="1"/>
  <c r="F46" i="1" s="1"/>
  <c r="Q46" i="1"/>
  <c r="R46" i="1"/>
  <c r="S46" i="1"/>
  <c r="T46" i="1"/>
  <c r="U46" i="1"/>
  <c r="P38" i="1"/>
  <c r="F38" i="1" s="1"/>
  <c r="Q38" i="1"/>
  <c r="R38" i="1"/>
  <c r="S38" i="1"/>
  <c r="T38" i="1"/>
  <c r="U38" i="1"/>
  <c r="P30" i="1"/>
  <c r="F30" i="1" s="1"/>
  <c r="Q30" i="1"/>
  <c r="R30" i="1"/>
  <c r="S30" i="1"/>
  <c r="T30" i="1"/>
  <c r="U30" i="1"/>
  <c r="P22" i="1"/>
  <c r="F22" i="1" s="1"/>
  <c r="Q22" i="1"/>
  <c r="R22" i="1"/>
  <c r="S22" i="1"/>
  <c r="T22" i="1"/>
  <c r="U22" i="1"/>
  <c r="P14" i="1"/>
  <c r="F14" i="1" s="1"/>
  <c r="Q14" i="1"/>
  <c r="R14" i="1"/>
  <c r="S14" i="1"/>
  <c r="T14" i="1"/>
  <c r="U14" i="1"/>
  <c r="P6" i="1"/>
  <c r="F6" i="1" s="1"/>
  <c r="Q6" i="1"/>
  <c r="R6" i="1"/>
  <c r="S6" i="1"/>
  <c r="T6" i="1"/>
  <c r="U6" i="1"/>
  <c r="P495" i="1"/>
  <c r="F495" i="1" s="1"/>
  <c r="P487" i="1"/>
  <c r="F487" i="1" s="1"/>
  <c r="P479" i="1"/>
  <c r="F479" i="1" s="1"/>
  <c r="P471" i="1"/>
  <c r="F471" i="1" s="1"/>
  <c r="P463" i="1"/>
  <c r="F463" i="1" s="1"/>
  <c r="P447" i="1"/>
  <c r="F447" i="1" s="1"/>
  <c r="S443" i="1"/>
  <c r="T439" i="1"/>
  <c r="P415" i="1"/>
  <c r="F415" i="1" s="1"/>
  <c r="S411" i="1"/>
  <c r="T407" i="1"/>
  <c r="P383" i="1"/>
  <c r="F383" i="1" s="1"/>
  <c r="S379" i="1"/>
  <c r="T375" i="1"/>
  <c r="P351" i="1"/>
  <c r="F351" i="1" s="1"/>
  <c r="S347" i="1"/>
  <c r="T343" i="1"/>
  <c r="P319" i="1"/>
  <c r="F319" i="1" s="1"/>
  <c r="S315" i="1"/>
  <c r="T311" i="1"/>
  <c r="U303" i="1"/>
  <c r="U255" i="1"/>
  <c r="Q247" i="1"/>
  <c r="T227" i="1"/>
  <c r="Q199" i="1"/>
  <c r="Q110" i="1"/>
  <c r="R125" i="1"/>
  <c r="S125" i="1"/>
  <c r="T125" i="1"/>
  <c r="P125" i="1"/>
  <c r="F125" i="1" s="1"/>
  <c r="Q125" i="1"/>
  <c r="U125" i="1"/>
  <c r="R117" i="1"/>
  <c r="S117" i="1"/>
  <c r="T117" i="1"/>
  <c r="U117" i="1"/>
  <c r="T109" i="1"/>
  <c r="U109" i="1"/>
  <c r="P109" i="1"/>
  <c r="F109" i="1" s="1"/>
  <c r="Q109" i="1"/>
  <c r="R109" i="1"/>
  <c r="S109" i="1"/>
  <c r="T101" i="1"/>
  <c r="U101" i="1"/>
  <c r="P101" i="1"/>
  <c r="F101" i="1" s="1"/>
  <c r="Q101" i="1"/>
  <c r="S101" i="1"/>
  <c r="R101" i="1"/>
  <c r="T93" i="1"/>
  <c r="U93" i="1"/>
  <c r="P93" i="1"/>
  <c r="F93" i="1" s="1"/>
  <c r="Q93" i="1"/>
  <c r="R93" i="1"/>
  <c r="S93" i="1"/>
  <c r="T85" i="1"/>
  <c r="U85" i="1"/>
  <c r="P85" i="1"/>
  <c r="F85" i="1" s="1"/>
  <c r="Q85" i="1"/>
  <c r="R85" i="1"/>
  <c r="S85" i="1"/>
  <c r="T77" i="1"/>
  <c r="U77" i="1"/>
  <c r="P77" i="1"/>
  <c r="F77" i="1" s="1"/>
  <c r="Q77" i="1"/>
  <c r="R77" i="1"/>
  <c r="S77" i="1"/>
  <c r="T69" i="1"/>
  <c r="U69" i="1"/>
  <c r="P69" i="1"/>
  <c r="F69" i="1" s="1"/>
  <c r="Q69" i="1"/>
  <c r="R69" i="1"/>
  <c r="S69" i="1"/>
  <c r="T61" i="1"/>
  <c r="U61" i="1"/>
  <c r="P61" i="1"/>
  <c r="F61" i="1" s="1"/>
  <c r="Q61" i="1"/>
  <c r="S61" i="1"/>
  <c r="T53" i="1"/>
  <c r="U53" i="1"/>
  <c r="P53" i="1"/>
  <c r="F53" i="1" s="1"/>
  <c r="Q53" i="1"/>
  <c r="R53" i="1"/>
  <c r="T45" i="1"/>
  <c r="U45" i="1"/>
  <c r="P45" i="1"/>
  <c r="F45" i="1" s="1"/>
  <c r="Q45" i="1"/>
  <c r="T37" i="1"/>
  <c r="U37" i="1"/>
  <c r="P37" i="1"/>
  <c r="F37" i="1" s="1"/>
  <c r="Q37" i="1"/>
  <c r="R37" i="1"/>
  <c r="S37" i="1"/>
  <c r="T29" i="1"/>
  <c r="U29" i="1"/>
  <c r="P29" i="1"/>
  <c r="F29" i="1" s="1"/>
  <c r="Q29" i="1"/>
  <c r="R29" i="1"/>
  <c r="T21" i="1"/>
  <c r="U21" i="1"/>
  <c r="P21" i="1"/>
  <c r="F21" i="1" s="1"/>
  <c r="Q21" i="1"/>
  <c r="R21" i="1"/>
  <c r="S21" i="1"/>
  <c r="T13" i="1"/>
  <c r="U13" i="1"/>
  <c r="P13" i="1"/>
  <c r="F13" i="1" s="1"/>
  <c r="Q13" i="1"/>
  <c r="R13" i="1"/>
  <c r="S13" i="1"/>
  <c r="T5" i="1"/>
  <c r="U5" i="1"/>
  <c r="P5" i="1"/>
  <c r="F5" i="1" s="1"/>
  <c r="Q5" i="1"/>
  <c r="R5" i="1"/>
  <c r="S5" i="1"/>
  <c r="S439" i="1"/>
  <c r="T435" i="1"/>
  <c r="S407" i="1"/>
  <c r="T403" i="1"/>
  <c r="S375" i="1"/>
  <c r="T371" i="1"/>
  <c r="S343" i="1"/>
  <c r="T339" i="1"/>
  <c r="Q311" i="1"/>
  <c r="T255" i="1"/>
  <c r="U207" i="1"/>
  <c r="U159" i="1"/>
  <c r="Q151" i="1"/>
  <c r="T131" i="1"/>
  <c r="S45" i="1"/>
  <c r="P284" i="1"/>
  <c r="F284" i="1" s="1"/>
  <c r="Q284" i="1"/>
  <c r="R284" i="1"/>
  <c r="T284" i="1"/>
  <c r="U284" i="1"/>
  <c r="P276" i="1"/>
  <c r="F276" i="1" s="1"/>
  <c r="Q276" i="1"/>
  <c r="R276" i="1"/>
  <c r="T276" i="1"/>
  <c r="U276" i="1"/>
  <c r="S276" i="1"/>
  <c r="P268" i="1"/>
  <c r="F268" i="1" s="1"/>
  <c r="Q268" i="1"/>
  <c r="R268" i="1"/>
  <c r="T268" i="1"/>
  <c r="U268" i="1"/>
  <c r="P260" i="1"/>
  <c r="F260" i="1" s="1"/>
  <c r="Q260" i="1"/>
  <c r="R260" i="1"/>
  <c r="T260" i="1"/>
  <c r="U260" i="1"/>
  <c r="S260" i="1"/>
  <c r="P252" i="1"/>
  <c r="F252" i="1" s="1"/>
  <c r="Q252" i="1"/>
  <c r="R252" i="1"/>
  <c r="T252" i="1"/>
  <c r="U252" i="1"/>
  <c r="P244" i="1"/>
  <c r="F244" i="1" s="1"/>
  <c r="Q244" i="1"/>
  <c r="R244" i="1"/>
  <c r="T244" i="1"/>
  <c r="U244" i="1"/>
  <c r="S244" i="1"/>
  <c r="P236" i="1"/>
  <c r="F236" i="1" s="1"/>
  <c r="Q236" i="1"/>
  <c r="R236" i="1"/>
  <c r="T236" i="1"/>
  <c r="U236" i="1"/>
  <c r="P228" i="1"/>
  <c r="F228" i="1" s="1"/>
  <c r="Q228" i="1"/>
  <c r="R228" i="1"/>
  <c r="T228" i="1"/>
  <c r="U228" i="1"/>
  <c r="S228" i="1"/>
  <c r="P220" i="1"/>
  <c r="F220" i="1" s="1"/>
  <c r="Q220" i="1"/>
  <c r="R220" i="1"/>
  <c r="T220" i="1"/>
  <c r="U220" i="1"/>
  <c r="P212" i="1"/>
  <c r="F212" i="1" s="1"/>
  <c r="Q212" i="1"/>
  <c r="R212" i="1"/>
  <c r="T212" i="1"/>
  <c r="U212" i="1"/>
  <c r="S212" i="1"/>
  <c r="P204" i="1"/>
  <c r="F204" i="1" s="1"/>
  <c r="Q204" i="1"/>
  <c r="R204" i="1"/>
  <c r="T204" i="1"/>
  <c r="U204" i="1"/>
  <c r="P196" i="1"/>
  <c r="F196" i="1" s="1"/>
  <c r="Q196" i="1"/>
  <c r="R196" i="1"/>
  <c r="T196" i="1"/>
  <c r="U196" i="1"/>
  <c r="S196" i="1"/>
  <c r="P188" i="1"/>
  <c r="F188" i="1" s="1"/>
  <c r="Q188" i="1"/>
  <c r="R188" i="1"/>
  <c r="T188" i="1"/>
  <c r="U188" i="1"/>
  <c r="P180" i="1"/>
  <c r="F180" i="1" s="1"/>
  <c r="Q180" i="1"/>
  <c r="R180" i="1"/>
  <c r="T180" i="1"/>
  <c r="U180" i="1"/>
  <c r="S180" i="1"/>
  <c r="P172" i="1"/>
  <c r="F172" i="1" s="1"/>
  <c r="Q172" i="1"/>
  <c r="R172" i="1"/>
  <c r="T172" i="1"/>
  <c r="U172" i="1"/>
  <c r="P164" i="1"/>
  <c r="F164" i="1" s="1"/>
  <c r="Q164" i="1"/>
  <c r="R164" i="1"/>
  <c r="T164" i="1"/>
  <c r="U164" i="1"/>
  <c r="S164" i="1"/>
  <c r="P156" i="1"/>
  <c r="F156" i="1" s="1"/>
  <c r="Q156" i="1"/>
  <c r="R156" i="1"/>
  <c r="T156" i="1"/>
  <c r="U156" i="1"/>
  <c r="P148" i="1"/>
  <c r="F148" i="1" s="1"/>
  <c r="Q148" i="1"/>
  <c r="R148" i="1"/>
  <c r="T148" i="1"/>
  <c r="U148" i="1"/>
  <c r="S148" i="1"/>
  <c r="P140" i="1"/>
  <c r="F140" i="1" s="1"/>
  <c r="Q140" i="1"/>
  <c r="R140" i="1"/>
  <c r="T140" i="1"/>
  <c r="U140" i="1"/>
  <c r="P132" i="1"/>
  <c r="F132" i="1" s="1"/>
  <c r="Q132" i="1"/>
  <c r="R132" i="1"/>
  <c r="T132" i="1"/>
  <c r="U132" i="1"/>
  <c r="S132" i="1"/>
  <c r="P439" i="1"/>
  <c r="F439" i="1" s="1"/>
  <c r="T431" i="1"/>
  <c r="P407" i="1"/>
  <c r="F407" i="1" s="1"/>
  <c r="T399" i="1"/>
  <c r="P375" i="1"/>
  <c r="F375" i="1" s="1"/>
  <c r="T367" i="1"/>
  <c r="P343" i="1"/>
  <c r="F343" i="1" s="1"/>
  <c r="T335" i="1"/>
  <c r="Q263" i="1"/>
  <c r="T159" i="1"/>
  <c r="S140" i="1"/>
  <c r="P121" i="1"/>
  <c r="F121" i="1" s="1"/>
  <c r="R45" i="1"/>
  <c r="P308" i="1"/>
  <c r="F308" i="1" s="1"/>
  <c r="Q308" i="1"/>
  <c r="T308" i="1"/>
  <c r="U308" i="1"/>
  <c r="R308" i="1"/>
  <c r="P300" i="1"/>
  <c r="F300" i="1" s="1"/>
  <c r="Q300" i="1"/>
  <c r="R300" i="1"/>
  <c r="T300" i="1"/>
  <c r="U300" i="1"/>
  <c r="P292" i="1"/>
  <c r="F292" i="1" s="1"/>
  <c r="Q292" i="1"/>
  <c r="R292" i="1"/>
  <c r="T292" i="1"/>
  <c r="U292" i="1"/>
  <c r="S292" i="1"/>
  <c r="U491" i="1"/>
  <c r="Q491" i="1"/>
  <c r="R491" i="1"/>
  <c r="U483" i="1"/>
  <c r="Q483" i="1"/>
  <c r="R483" i="1"/>
  <c r="U475" i="1"/>
  <c r="Q475" i="1"/>
  <c r="R475" i="1"/>
  <c r="U467" i="1"/>
  <c r="Q467" i="1"/>
  <c r="R467" i="1"/>
  <c r="U459" i="1"/>
  <c r="Q459" i="1"/>
  <c r="R459" i="1"/>
  <c r="U451" i="1"/>
  <c r="Q451" i="1"/>
  <c r="R451" i="1"/>
  <c r="U443" i="1"/>
  <c r="Q443" i="1"/>
  <c r="R443" i="1"/>
  <c r="U435" i="1"/>
  <c r="Q435" i="1"/>
  <c r="R435" i="1"/>
  <c r="U427" i="1"/>
  <c r="Q427" i="1"/>
  <c r="R427" i="1"/>
  <c r="U419" i="1"/>
  <c r="Q419" i="1"/>
  <c r="R419" i="1"/>
  <c r="G419" i="1" s="1"/>
  <c r="U411" i="1"/>
  <c r="Q411" i="1"/>
  <c r="R411" i="1"/>
  <c r="U403" i="1"/>
  <c r="Q403" i="1"/>
  <c r="R403" i="1"/>
  <c r="U395" i="1"/>
  <c r="Q395" i="1"/>
  <c r="R395" i="1"/>
  <c r="U387" i="1"/>
  <c r="Q387" i="1"/>
  <c r="R387" i="1"/>
  <c r="U379" i="1"/>
  <c r="Q379" i="1"/>
  <c r="R379" i="1"/>
  <c r="U371" i="1"/>
  <c r="Q371" i="1"/>
  <c r="R371" i="1"/>
  <c r="U363" i="1"/>
  <c r="Q363" i="1"/>
  <c r="R363" i="1"/>
  <c r="U355" i="1"/>
  <c r="Q355" i="1"/>
  <c r="R355" i="1"/>
  <c r="G355" i="1" s="1"/>
  <c r="U347" i="1"/>
  <c r="Q347" i="1"/>
  <c r="H347" i="1" s="1"/>
  <c r="J347" i="1" s="1"/>
  <c r="R347" i="1"/>
  <c r="U339" i="1"/>
  <c r="Q339" i="1"/>
  <c r="R339" i="1"/>
  <c r="U331" i="1"/>
  <c r="Q331" i="1"/>
  <c r="R331" i="1"/>
  <c r="U323" i="1"/>
  <c r="Q323" i="1"/>
  <c r="R323" i="1"/>
  <c r="U315" i="1"/>
  <c r="Q315" i="1"/>
  <c r="R315" i="1"/>
  <c r="P307" i="1"/>
  <c r="F307" i="1" s="1"/>
  <c r="R307" i="1"/>
  <c r="S307" i="1"/>
  <c r="Q307" i="1"/>
  <c r="U307" i="1"/>
  <c r="P299" i="1"/>
  <c r="F299" i="1" s="1"/>
  <c r="R299" i="1"/>
  <c r="S299" i="1"/>
  <c r="Q299" i="1"/>
  <c r="T299" i="1"/>
  <c r="U299" i="1"/>
  <c r="P291" i="1"/>
  <c r="F291" i="1" s="1"/>
  <c r="R291" i="1"/>
  <c r="S291" i="1"/>
  <c r="U291" i="1"/>
  <c r="P283" i="1"/>
  <c r="F283" i="1" s="1"/>
  <c r="R283" i="1"/>
  <c r="S283" i="1"/>
  <c r="Q283" i="1"/>
  <c r="T283" i="1"/>
  <c r="P275" i="1"/>
  <c r="F275" i="1" s="1"/>
  <c r="R275" i="1"/>
  <c r="S275" i="1"/>
  <c r="Q275" i="1"/>
  <c r="U275" i="1"/>
  <c r="P267" i="1"/>
  <c r="F267" i="1" s="1"/>
  <c r="R267" i="1"/>
  <c r="S267" i="1"/>
  <c r="Q267" i="1"/>
  <c r="T267" i="1"/>
  <c r="U267" i="1"/>
  <c r="P259" i="1"/>
  <c r="F259" i="1" s="1"/>
  <c r="R259" i="1"/>
  <c r="S259" i="1"/>
  <c r="U259" i="1"/>
  <c r="P251" i="1"/>
  <c r="F251" i="1" s="1"/>
  <c r="R251" i="1"/>
  <c r="S251" i="1"/>
  <c r="Q251" i="1"/>
  <c r="T251" i="1"/>
  <c r="P243" i="1"/>
  <c r="F243" i="1" s="1"/>
  <c r="R243" i="1"/>
  <c r="S243" i="1"/>
  <c r="Q243" i="1"/>
  <c r="U243" i="1"/>
  <c r="P235" i="1"/>
  <c r="F235" i="1" s="1"/>
  <c r="R235" i="1"/>
  <c r="S235" i="1"/>
  <c r="Q235" i="1"/>
  <c r="T235" i="1"/>
  <c r="U235" i="1"/>
  <c r="P227" i="1"/>
  <c r="F227" i="1" s="1"/>
  <c r="R227" i="1"/>
  <c r="S227" i="1"/>
  <c r="U227" i="1"/>
  <c r="P219" i="1"/>
  <c r="F219" i="1" s="1"/>
  <c r="R219" i="1"/>
  <c r="S219" i="1"/>
  <c r="Q219" i="1"/>
  <c r="T219" i="1"/>
  <c r="P211" i="1"/>
  <c r="F211" i="1" s="1"/>
  <c r="R211" i="1"/>
  <c r="S211" i="1"/>
  <c r="Q211" i="1"/>
  <c r="U211" i="1"/>
  <c r="P203" i="1"/>
  <c r="F203" i="1" s="1"/>
  <c r="R203" i="1"/>
  <c r="S203" i="1"/>
  <c r="Q203" i="1"/>
  <c r="T203" i="1"/>
  <c r="U203" i="1"/>
  <c r="P195" i="1"/>
  <c r="F195" i="1" s="1"/>
  <c r="R195" i="1"/>
  <c r="S195" i="1"/>
  <c r="U195" i="1"/>
  <c r="P187" i="1"/>
  <c r="F187" i="1" s="1"/>
  <c r="R187" i="1"/>
  <c r="S187" i="1"/>
  <c r="Q187" i="1"/>
  <c r="T187" i="1"/>
  <c r="P179" i="1"/>
  <c r="F179" i="1" s="1"/>
  <c r="R179" i="1"/>
  <c r="S179" i="1"/>
  <c r="Q179" i="1"/>
  <c r="U179" i="1"/>
  <c r="P171" i="1"/>
  <c r="F171" i="1" s="1"/>
  <c r="R171" i="1"/>
  <c r="S171" i="1"/>
  <c r="Q171" i="1"/>
  <c r="T171" i="1"/>
  <c r="U171" i="1"/>
  <c r="P163" i="1"/>
  <c r="F163" i="1" s="1"/>
  <c r="R163" i="1"/>
  <c r="S163" i="1"/>
  <c r="U163" i="1"/>
  <c r="P155" i="1"/>
  <c r="F155" i="1" s="1"/>
  <c r="R155" i="1"/>
  <c r="S155" i="1"/>
  <c r="Q155" i="1"/>
  <c r="T155" i="1"/>
  <c r="P147" i="1"/>
  <c r="F147" i="1" s="1"/>
  <c r="R147" i="1"/>
  <c r="S147" i="1"/>
  <c r="Q147" i="1"/>
  <c r="U147" i="1"/>
  <c r="P139" i="1"/>
  <c r="F139" i="1" s="1"/>
  <c r="R139" i="1"/>
  <c r="S139" i="1"/>
  <c r="Q139" i="1"/>
  <c r="T139" i="1"/>
  <c r="U139" i="1"/>
  <c r="P131" i="1"/>
  <c r="F131" i="1" s="1"/>
  <c r="R131" i="1"/>
  <c r="S131" i="1"/>
  <c r="U131" i="1"/>
  <c r="S491" i="1"/>
  <c r="S483" i="1"/>
  <c r="S475" i="1"/>
  <c r="S467" i="1"/>
  <c r="S459" i="1"/>
  <c r="P435" i="1"/>
  <c r="F435" i="1" s="1"/>
  <c r="S431" i="1"/>
  <c r="T427" i="1"/>
  <c r="P403" i="1"/>
  <c r="F403" i="1" s="1"/>
  <c r="S399" i="1"/>
  <c r="T395" i="1"/>
  <c r="P371" i="1"/>
  <c r="F371" i="1" s="1"/>
  <c r="S367" i="1"/>
  <c r="T363" i="1"/>
  <c r="P339" i="1"/>
  <c r="F339" i="1" s="1"/>
  <c r="S335" i="1"/>
  <c r="T331" i="1"/>
  <c r="S300" i="1"/>
  <c r="Q291" i="1"/>
  <c r="U271" i="1"/>
  <c r="S252" i="1"/>
  <c r="T243" i="1"/>
  <c r="U223" i="1"/>
  <c r="Q215" i="1"/>
  <c r="T195" i="1"/>
  <c r="Q167" i="1"/>
  <c r="U129" i="1"/>
  <c r="P124" i="1"/>
  <c r="F124" i="1" s="1"/>
  <c r="Q124" i="1"/>
  <c r="R124" i="1"/>
  <c r="T124" i="1"/>
  <c r="U124" i="1"/>
  <c r="P116" i="1"/>
  <c r="F116" i="1" s="1"/>
  <c r="Q116" i="1"/>
  <c r="R116" i="1"/>
  <c r="T116" i="1"/>
  <c r="U116" i="1"/>
  <c r="R108" i="1"/>
  <c r="S108" i="1"/>
  <c r="T108" i="1"/>
  <c r="U108" i="1"/>
  <c r="R100" i="1"/>
  <c r="S100" i="1"/>
  <c r="T100" i="1"/>
  <c r="P100" i="1"/>
  <c r="F100" i="1" s="1"/>
  <c r="Q100" i="1"/>
  <c r="R92" i="1"/>
  <c r="S92" i="1"/>
  <c r="T92" i="1"/>
  <c r="U92" i="1"/>
  <c r="P92" i="1"/>
  <c r="F92" i="1" s="1"/>
  <c r="Q92" i="1"/>
  <c r="R84" i="1"/>
  <c r="S84" i="1"/>
  <c r="T84" i="1"/>
  <c r="U84" i="1"/>
  <c r="P84" i="1"/>
  <c r="F84" i="1" s="1"/>
  <c r="Q84" i="1"/>
  <c r="R76" i="1"/>
  <c r="S76" i="1"/>
  <c r="T76" i="1"/>
  <c r="U76" i="1"/>
  <c r="P76" i="1"/>
  <c r="F76" i="1" s="1"/>
  <c r="Q76" i="1"/>
  <c r="R68" i="1"/>
  <c r="S68" i="1"/>
  <c r="T68" i="1"/>
  <c r="U68" i="1"/>
  <c r="P68" i="1"/>
  <c r="F68" i="1" s="1"/>
  <c r="Q68" i="1"/>
  <c r="R60" i="1"/>
  <c r="S60" i="1"/>
  <c r="T60" i="1"/>
  <c r="U60" i="1"/>
  <c r="P60" i="1"/>
  <c r="F60" i="1" s="1"/>
  <c r="Q60" i="1"/>
  <c r="R52" i="1"/>
  <c r="S52" i="1"/>
  <c r="T52" i="1"/>
  <c r="U52" i="1"/>
  <c r="P52" i="1"/>
  <c r="F52" i="1" s="1"/>
  <c r="Q52" i="1"/>
  <c r="R44" i="1"/>
  <c r="S44" i="1"/>
  <c r="T44" i="1"/>
  <c r="U44" i="1"/>
  <c r="P44" i="1"/>
  <c r="F44" i="1" s="1"/>
  <c r="Q44" i="1"/>
  <c r="R36" i="1"/>
  <c r="S36" i="1"/>
  <c r="T36" i="1"/>
  <c r="U36" i="1"/>
  <c r="P36" i="1"/>
  <c r="F36" i="1" s="1"/>
  <c r="Q36" i="1"/>
  <c r="R28" i="1"/>
  <c r="S28" i="1"/>
  <c r="T28" i="1"/>
  <c r="U28" i="1"/>
  <c r="P28" i="1"/>
  <c r="F28" i="1" s="1"/>
  <c r="Q28" i="1"/>
  <c r="R20" i="1"/>
  <c r="S20" i="1"/>
  <c r="T20" i="1"/>
  <c r="U20" i="1"/>
  <c r="P20" i="1"/>
  <c r="F20" i="1" s="1"/>
  <c r="Q20" i="1"/>
  <c r="R12" i="1"/>
  <c r="S12" i="1"/>
  <c r="T12" i="1"/>
  <c r="U12" i="1"/>
  <c r="P12" i="1"/>
  <c r="F12" i="1" s="1"/>
  <c r="Q12" i="1"/>
  <c r="R4" i="1"/>
  <c r="S4" i="1"/>
  <c r="T4" i="1"/>
  <c r="U4" i="1"/>
  <c r="P4" i="1"/>
  <c r="F4" i="1" s="1"/>
  <c r="Q4" i="1"/>
  <c r="U119" i="1"/>
  <c r="S116" i="1"/>
  <c r="P108" i="1"/>
  <c r="F108" i="1" s="1"/>
  <c r="Q56" i="1"/>
  <c r="P123" i="1"/>
  <c r="F123" i="1" s="1"/>
  <c r="R123" i="1"/>
  <c r="S123" i="1"/>
  <c r="P115" i="1"/>
  <c r="F115" i="1" s="1"/>
  <c r="Q115" i="1"/>
  <c r="R115" i="1"/>
  <c r="T115" i="1"/>
  <c r="U115" i="1"/>
  <c r="P107" i="1"/>
  <c r="F107" i="1" s="1"/>
  <c r="Q107" i="1"/>
  <c r="R107" i="1"/>
  <c r="T107" i="1"/>
  <c r="U107" i="1"/>
  <c r="S107" i="1"/>
  <c r="P99" i="1"/>
  <c r="F99" i="1" s="1"/>
  <c r="Q99" i="1"/>
  <c r="R99" i="1"/>
  <c r="T99" i="1"/>
  <c r="U99" i="1"/>
  <c r="P91" i="1"/>
  <c r="F91" i="1" s="1"/>
  <c r="Q91" i="1"/>
  <c r="R91" i="1"/>
  <c r="S91" i="1"/>
  <c r="T91" i="1"/>
  <c r="U91" i="1"/>
  <c r="P83" i="1"/>
  <c r="F83" i="1" s="1"/>
  <c r="Q83" i="1"/>
  <c r="R83" i="1"/>
  <c r="S83" i="1"/>
  <c r="T83" i="1"/>
  <c r="U83" i="1"/>
  <c r="P75" i="1"/>
  <c r="F75" i="1" s="1"/>
  <c r="Q75" i="1"/>
  <c r="R75" i="1"/>
  <c r="S75" i="1"/>
  <c r="T75" i="1"/>
  <c r="U75" i="1"/>
  <c r="P67" i="1"/>
  <c r="F67" i="1" s="1"/>
  <c r="Q67" i="1"/>
  <c r="R67" i="1"/>
  <c r="S67" i="1"/>
  <c r="T67" i="1"/>
  <c r="U67" i="1"/>
  <c r="P59" i="1"/>
  <c r="F59" i="1" s="1"/>
  <c r="Q59" i="1"/>
  <c r="R59" i="1"/>
  <c r="S59" i="1"/>
  <c r="T59" i="1"/>
  <c r="U59" i="1"/>
  <c r="P51" i="1"/>
  <c r="F51" i="1" s="1"/>
  <c r="Q51" i="1"/>
  <c r="R51" i="1"/>
  <c r="S51" i="1"/>
  <c r="T51" i="1"/>
  <c r="U51" i="1"/>
  <c r="P43" i="1"/>
  <c r="F43" i="1" s="1"/>
  <c r="Q43" i="1"/>
  <c r="R43" i="1"/>
  <c r="S43" i="1"/>
  <c r="T43" i="1"/>
  <c r="U43" i="1"/>
  <c r="P35" i="1"/>
  <c r="F35" i="1" s="1"/>
  <c r="Q35" i="1"/>
  <c r="R35" i="1"/>
  <c r="S35" i="1"/>
  <c r="T35" i="1"/>
  <c r="U35" i="1"/>
  <c r="P27" i="1"/>
  <c r="F27" i="1" s="1"/>
  <c r="Q27" i="1"/>
  <c r="R27" i="1"/>
  <c r="S27" i="1"/>
  <c r="T27" i="1"/>
  <c r="U27" i="1"/>
  <c r="P19" i="1"/>
  <c r="F19" i="1" s="1"/>
  <c r="Q19" i="1"/>
  <c r="R19" i="1"/>
  <c r="S19" i="1"/>
  <c r="T19" i="1"/>
  <c r="U19" i="1"/>
  <c r="P11" i="1"/>
  <c r="F11" i="1" s="1"/>
  <c r="Q11" i="1"/>
  <c r="R11" i="1"/>
  <c r="S11" i="1"/>
  <c r="T11" i="1"/>
  <c r="U11" i="1"/>
  <c r="P3" i="1"/>
  <c r="F3" i="1" s="1"/>
  <c r="Q3" i="1"/>
  <c r="R3" i="1"/>
  <c r="S3" i="1"/>
  <c r="T3" i="1"/>
  <c r="U3" i="1"/>
  <c r="Q123" i="1"/>
  <c r="S115" i="1"/>
  <c r="P128" i="1"/>
  <c r="F128" i="1" s="1"/>
  <c r="Q128" i="1"/>
  <c r="R128" i="1"/>
  <c r="T128" i="1"/>
  <c r="U128" i="1"/>
  <c r="P120" i="1"/>
  <c r="F120" i="1" s="1"/>
  <c r="Q120" i="1"/>
  <c r="R120" i="1"/>
  <c r="T120" i="1"/>
  <c r="U120" i="1"/>
  <c r="R112" i="1"/>
  <c r="S112" i="1"/>
  <c r="T112" i="1"/>
  <c r="Q112" i="1"/>
  <c r="U112" i="1"/>
  <c r="R104" i="1"/>
  <c r="S104" i="1"/>
  <c r="T104" i="1"/>
  <c r="P104" i="1"/>
  <c r="F104" i="1" s="1"/>
  <c r="R96" i="1"/>
  <c r="S96" i="1"/>
  <c r="T96" i="1"/>
  <c r="Q96" i="1"/>
  <c r="H96" i="1" s="1"/>
  <c r="J96" i="1" s="1"/>
  <c r="U96" i="1"/>
  <c r="R88" i="1"/>
  <c r="S88" i="1"/>
  <c r="T88" i="1"/>
  <c r="U88" i="1"/>
  <c r="R80" i="1"/>
  <c r="S80" i="1"/>
  <c r="T80" i="1"/>
  <c r="U80" i="1"/>
  <c r="P80" i="1"/>
  <c r="F80" i="1" s="1"/>
  <c r="R72" i="1"/>
  <c r="S72" i="1"/>
  <c r="T72" i="1"/>
  <c r="U72" i="1"/>
  <c r="R64" i="1"/>
  <c r="S64" i="1"/>
  <c r="T64" i="1"/>
  <c r="U64" i="1"/>
  <c r="P64" i="1"/>
  <c r="F64" i="1" s="1"/>
  <c r="R56" i="1"/>
  <c r="S56" i="1"/>
  <c r="T56" i="1"/>
  <c r="U56" i="1"/>
  <c r="R48" i="1"/>
  <c r="S48" i="1"/>
  <c r="T48" i="1"/>
  <c r="U48" i="1"/>
  <c r="P48" i="1"/>
  <c r="F48" i="1" s="1"/>
  <c r="R40" i="1"/>
  <c r="S40" i="1"/>
  <c r="T40" i="1"/>
  <c r="U40" i="1"/>
  <c r="R32" i="1"/>
  <c r="S32" i="1"/>
  <c r="T32" i="1"/>
  <c r="U32" i="1"/>
  <c r="P32" i="1"/>
  <c r="F32" i="1" s="1"/>
  <c r="R24" i="1"/>
  <c r="S24" i="1"/>
  <c r="T24" i="1"/>
  <c r="U24" i="1"/>
  <c r="R16" i="1"/>
  <c r="S16" i="1"/>
  <c r="T16" i="1"/>
  <c r="U16" i="1"/>
  <c r="P16" i="1"/>
  <c r="F16" i="1" s="1"/>
  <c r="R8" i="1"/>
  <c r="S8" i="1"/>
  <c r="T8" i="1"/>
  <c r="U8" i="1"/>
  <c r="P112" i="1"/>
  <c r="F112" i="1" s="1"/>
  <c r="Q64" i="1"/>
  <c r="P8" i="1"/>
  <c r="F8" i="1" s="1"/>
  <c r="P127" i="1"/>
  <c r="F127" i="1" s="1"/>
  <c r="R127" i="1"/>
  <c r="S127" i="1"/>
  <c r="P119" i="1"/>
  <c r="F119" i="1" s="1"/>
  <c r="R119" i="1"/>
  <c r="S119" i="1"/>
  <c r="P111" i="1"/>
  <c r="F111" i="1" s="1"/>
  <c r="Q111" i="1"/>
  <c r="R111" i="1"/>
  <c r="T111" i="1"/>
  <c r="U111" i="1"/>
  <c r="P103" i="1"/>
  <c r="F103" i="1" s="1"/>
  <c r="Q103" i="1"/>
  <c r="R103" i="1"/>
  <c r="T103" i="1"/>
  <c r="U103" i="1"/>
  <c r="S103" i="1"/>
  <c r="P95" i="1"/>
  <c r="F95" i="1" s="1"/>
  <c r="Q95" i="1"/>
  <c r="R95" i="1"/>
  <c r="T95" i="1"/>
  <c r="U95" i="1"/>
  <c r="S95" i="1"/>
  <c r="P87" i="1"/>
  <c r="F87" i="1" s="1"/>
  <c r="Q87" i="1"/>
  <c r="R87" i="1"/>
  <c r="S87" i="1"/>
  <c r="T87" i="1"/>
  <c r="U87" i="1"/>
  <c r="P79" i="1"/>
  <c r="F79" i="1" s="1"/>
  <c r="Q79" i="1"/>
  <c r="R79" i="1"/>
  <c r="S79" i="1"/>
  <c r="T79" i="1"/>
  <c r="U79" i="1"/>
  <c r="P71" i="1"/>
  <c r="F71" i="1" s="1"/>
  <c r="Q71" i="1"/>
  <c r="R71" i="1"/>
  <c r="S71" i="1"/>
  <c r="T71" i="1"/>
  <c r="U71" i="1"/>
  <c r="P63" i="1"/>
  <c r="F63" i="1" s="1"/>
  <c r="Q63" i="1"/>
  <c r="R63" i="1"/>
  <c r="S63" i="1"/>
  <c r="T63" i="1"/>
  <c r="U63" i="1"/>
  <c r="P55" i="1"/>
  <c r="F55" i="1" s="1"/>
  <c r="Q55" i="1"/>
  <c r="R55" i="1"/>
  <c r="S55" i="1"/>
  <c r="T55" i="1"/>
  <c r="U55" i="1"/>
  <c r="P47" i="1"/>
  <c r="F47" i="1" s="1"/>
  <c r="Q47" i="1"/>
  <c r="R47" i="1"/>
  <c r="S47" i="1"/>
  <c r="T47" i="1"/>
  <c r="U47" i="1"/>
  <c r="P39" i="1"/>
  <c r="F39" i="1" s="1"/>
  <c r="Q39" i="1"/>
  <c r="R39" i="1"/>
  <c r="S39" i="1"/>
  <c r="T39" i="1"/>
  <c r="U39" i="1"/>
  <c r="P31" i="1"/>
  <c r="F31" i="1" s="1"/>
  <c r="Q31" i="1"/>
  <c r="R31" i="1"/>
  <c r="S31" i="1"/>
  <c r="T31" i="1"/>
  <c r="U31" i="1"/>
  <c r="P23" i="1"/>
  <c r="F23" i="1" s="1"/>
  <c r="Q23" i="1"/>
  <c r="R23" i="1"/>
  <c r="S23" i="1"/>
  <c r="T23" i="1"/>
  <c r="U23" i="1"/>
  <c r="P15" i="1"/>
  <c r="F15" i="1" s="1"/>
  <c r="Q15" i="1"/>
  <c r="R15" i="1"/>
  <c r="S15" i="1"/>
  <c r="T15" i="1"/>
  <c r="U15" i="1"/>
  <c r="P7" i="1"/>
  <c r="F7" i="1" s="1"/>
  <c r="Q7" i="1"/>
  <c r="R7" i="1"/>
  <c r="S7" i="1"/>
  <c r="T7" i="1"/>
  <c r="U7" i="1"/>
  <c r="S128" i="1"/>
  <c r="S111" i="1"/>
  <c r="Q48" i="1"/>
  <c r="G315" i="1" l="1"/>
  <c r="H331" i="1"/>
  <c r="J331" i="1" s="1"/>
  <c r="H103" i="1"/>
  <c r="J103" i="1" s="1"/>
  <c r="G331" i="1"/>
  <c r="G395" i="1"/>
  <c r="H335" i="1"/>
  <c r="J335" i="1" s="1"/>
  <c r="H411" i="1"/>
  <c r="J411" i="1" s="1"/>
  <c r="G335" i="1"/>
  <c r="G399" i="1"/>
  <c r="H2" i="1"/>
  <c r="J2" i="1" s="1"/>
  <c r="H445" i="1"/>
  <c r="J445" i="1" s="1"/>
  <c r="H56" i="1"/>
  <c r="J56" i="1" s="1"/>
  <c r="H315" i="1"/>
  <c r="J315" i="1" s="1"/>
  <c r="G56" i="1"/>
  <c r="G96" i="1"/>
  <c r="H431" i="1"/>
  <c r="J431" i="1" s="1"/>
  <c r="G323" i="1"/>
  <c r="H363" i="1"/>
  <c r="J363" i="1" s="1"/>
  <c r="G387" i="1"/>
  <c r="G451" i="1"/>
  <c r="H323" i="1"/>
  <c r="J323" i="1" s="1"/>
  <c r="G347" i="1"/>
  <c r="H387" i="1"/>
  <c r="J387" i="1" s="1"/>
  <c r="G411" i="1"/>
  <c r="H451" i="1"/>
  <c r="J451" i="1" s="1"/>
  <c r="G2" i="1"/>
  <c r="G445" i="1"/>
  <c r="H343" i="1"/>
  <c r="J343" i="1" s="1"/>
  <c r="G343" i="1"/>
  <c r="G209" i="1"/>
  <c r="H209" i="1"/>
  <c r="J209" i="1" s="1"/>
  <c r="G425" i="1"/>
  <c r="H425" i="1"/>
  <c r="J425" i="1" s="1"/>
  <c r="G268" i="1"/>
  <c r="H268" i="1"/>
  <c r="J268" i="1" s="1"/>
  <c r="H329" i="1"/>
  <c r="J329" i="1" s="1"/>
  <c r="G329" i="1"/>
  <c r="G449" i="1"/>
  <c r="H449" i="1"/>
  <c r="J449" i="1" s="1"/>
  <c r="G370" i="1"/>
  <c r="H370" i="1"/>
  <c r="J370" i="1" s="1"/>
  <c r="G340" i="1"/>
  <c r="H340" i="1"/>
  <c r="J340" i="1" s="1"/>
  <c r="G492" i="1"/>
  <c r="H492" i="1"/>
  <c r="J492" i="1" s="1"/>
  <c r="G285" i="1"/>
  <c r="H285" i="1"/>
  <c r="J285" i="1" s="1"/>
  <c r="G488" i="1"/>
  <c r="H488" i="1"/>
  <c r="J488" i="1" s="1"/>
  <c r="G128" i="1"/>
  <c r="H128" i="1"/>
  <c r="J128" i="1" s="1"/>
  <c r="G67" i="1"/>
  <c r="H67" i="1"/>
  <c r="J67" i="1" s="1"/>
  <c r="G121" i="1"/>
  <c r="H121" i="1"/>
  <c r="J121" i="1" s="1"/>
  <c r="G236" i="1"/>
  <c r="H236" i="1"/>
  <c r="J236" i="1" s="1"/>
  <c r="H383" i="1"/>
  <c r="J383" i="1" s="1"/>
  <c r="G383" i="1"/>
  <c r="G132" i="1"/>
  <c r="H132" i="1"/>
  <c r="J132" i="1" s="1"/>
  <c r="G156" i="1"/>
  <c r="H156" i="1"/>
  <c r="J156" i="1" s="1"/>
  <c r="H479" i="1"/>
  <c r="J479" i="1" s="1"/>
  <c r="G479" i="1"/>
  <c r="G153" i="1"/>
  <c r="H153" i="1"/>
  <c r="J153" i="1" s="1"/>
  <c r="G193" i="1"/>
  <c r="H193" i="1"/>
  <c r="J193" i="1" s="1"/>
  <c r="G217" i="1"/>
  <c r="H217" i="1"/>
  <c r="J217" i="1" s="1"/>
  <c r="G257" i="1"/>
  <c r="H257" i="1"/>
  <c r="J257" i="1" s="1"/>
  <c r="G289" i="1"/>
  <c r="H289" i="1"/>
  <c r="J289" i="1" s="1"/>
  <c r="G409" i="1"/>
  <c r="H409" i="1"/>
  <c r="J409" i="1" s="1"/>
  <c r="H474" i="1"/>
  <c r="J474" i="1" s="1"/>
  <c r="G474" i="1"/>
  <c r="G333" i="1"/>
  <c r="H333" i="1"/>
  <c r="J333" i="1" s="1"/>
  <c r="G397" i="1"/>
  <c r="H397" i="1"/>
  <c r="J397" i="1" s="1"/>
  <c r="G270" i="1"/>
  <c r="H270" i="1"/>
  <c r="J270" i="1" s="1"/>
  <c r="G120" i="1"/>
  <c r="H120" i="1"/>
  <c r="J120" i="1" s="1"/>
  <c r="G100" i="1"/>
  <c r="H100" i="1"/>
  <c r="J100" i="1" s="1"/>
  <c r="H355" i="1"/>
  <c r="J355" i="1" s="1"/>
  <c r="G443" i="1"/>
  <c r="G180" i="1"/>
  <c r="H180" i="1"/>
  <c r="J180" i="1" s="1"/>
  <c r="G204" i="1"/>
  <c r="H204" i="1"/>
  <c r="J204" i="1" s="1"/>
  <c r="G313" i="1"/>
  <c r="H313" i="1"/>
  <c r="J313" i="1" s="1"/>
  <c r="G345" i="1"/>
  <c r="H345" i="1"/>
  <c r="J345" i="1" s="1"/>
  <c r="G314" i="1"/>
  <c r="H314" i="1"/>
  <c r="J314" i="1" s="1"/>
  <c r="H466" i="1"/>
  <c r="J466" i="1" s="1"/>
  <c r="G466" i="1"/>
  <c r="G356" i="1"/>
  <c r="H356" i="1"/>
  <c r="J356" i="1" s="1"/>
  <c r="G476" i="1"/>
  <c r="H476" i="1"/>
  <c r="J476" i="1" s="1"/>
  <c r="H141" i="1"/>
  <c r="J141" i="1" s="1"/>
  <c r="G141" i="1"/>
  <c r="H173" i="1"/>
  <c r="J173" i="1" s="1"/>
  <c r="G173" i="1"/>
  <c r="H205" i="1"/>
  <c r="J205" i="1" s="1"/>
  <c r="G205" i="1"/>
  <c r="G237" i="1"/>
  <c r="H237" i="1"/>
  <c r="J237" i="1" s="1"/>
  <c r="G269" i="1"/>
  <c r="H269" i="1"/>
  <c r="J269" i="1" s="1"/>
  <c r="H301" i="1"/>
  <c r="J301" i="1" s="1"/>
  <c r="G301" i="1"/>
  <c r="G421" i="1"/>
  <c r="H421" i="1"/>
  <c r="J421" i="1" s="1"/>
  <c r="G326" i="1"/>
  <c r="H326" i="1"/>
  <c r="J326" i="1" s="1"/>
  <c r="G358" i="1"/>
  <c r="H358" i="1"/>
  <c r="J358" i="1" s="1"/>
  <c r="H390" i="1"/>
  <c r="J390" i="1" s="1"/>
  <c r="G390" i="1"/>
  <c r="H446" i="1"/>
  <c r="J446" i="1" s="1"/>
  <c r="G446" i="1"/>
  <c r="G424" i="1"/>
  <c r="H424" i="1"/>
  <c r="J424" i="1" s="1"/>
  <c r="G496" i="1"/>
  <c r="H496" i="1"/>
  <c r="J496" i="1" s="1"/>
  <c r="H248" i="1"/>
  <c r="J248" i="1" s="1"/>
  <c r="G248" i="1"/>
  <c r="G296" i="1"/>
  <c r="H296" i="1"/>
  <c r="J296" i="1" s="1"/>
  <c r="G336" i="1"/>
  <c r="H336" i="1"/>
  <c r="J336" i="1" s="1"/>
  <c r="G144" i="1"/>
  <c r="H144" i="1"/>
  <c r="J144" i="1" s="1"/>
  <c r="G51" i="1"/>
  <c r="H51" i="1"/>
  <c r="J51" i="1" s="1"/>
  <c r="G83" i="1"/>
  <c r="H83" i="1"/>
  <c r="J83" i="1" s="1"/>
  <c r="G124" i="1"/>
  <c r="H124" i="1"/>
  <c r="J124" i="1" s="1"/>
  <c r="H371" i="1"/>
  <c r="J371" i="1" s="1"/>
  <c r="G371" i="1"/>
  <c r="H379" i="1"/>
  <c r="J379" i="1" s="1"/>
  <c r="H443" i="1"/>
  <c r="J443" i="1" s="1"/>
  <c r="H439" i="1"/>
  <c r="J439" i="1" s="1"/>
  <c r="G439" i="1"/>
  <c r="G228" i="1"/>
  <c r="H228" i="1"/>
  <c r="J228" i="1" s="1"/>
  <c r="G252" i="1"/>
  <c r="H252" i="1"/>
  <c r="J252" i="1" s="1"/>
  <c r="H415" i="1"/>
  <c r="J415" i="1" s="1"/>
  <c r="G415" i="1"/>
  <c r="H495" i="1"/>
  <c r="J495" i="1" s="1"/>
  <c r="G495" i="1"/>
  <c r="G367" i="1"/>
  <c r="G431" i="1"/>
  <c r="H137" i="1"/>
  <c r="J137" i="1" s="1"/>
  <c r="G137" i="1"/>
  <c r="G113" i="1"/>
  <c r="H113" i="1"/>
  <c r="J113" i="1" s="1"/>
  <c r="G433" i="1"/>
  <c r="H433" i="1"/>
  <c r="J433" i="1" s="1"/>
  <c r="G465" i="1"/>
  <c r="H465" i="1"/>
  <c r="J465" i="1" s="1"/>
  <c r="G497" i="1"/>
  <c r="H497" i="1"/>
  <c r="J497" i="1" s="1"/>
  <c r="H394" i="1"/>
  <c r="J394" i="1" s="1"/>
  <c r="G394" i="1"/>
  <c r="G274" i="1"/>
  <c r="H274" i="1"/>
  <c r="J274" i="1" s="1"/>
  <c r="G444" i="1"/>
  <c r="H444" i="1"/>
  <c r="J444" i="1" s="1"/>
  <c r="G325" i="1"/>
  <c r="H325" i="1"/>
  <c r="J325" i="1" s="1"/>
  <c r="G357" i="1"/>
  <c r="H357" i="1"/>
  <c r="J357" i="1" s="1"/>
  <c r="G389" i="1"/>
  <c r="H389" i="1"/>
  <c r="J389" i="1" s="1"/>
  <c r="G493" i="1"/>
  <c r="H493" i="1"/>
  <c r="J493" i="1" s="1"/>
  <c r="G262" i="1"/>
  <c r="H262" i="1"/>
  <c r="J262" i="1" s="1"/>
  <c r="G294" i="1"/>
  <c r="H294" i="1"/>
  <c r="J294" i="1" s="1"/>
  <c r="H414" i="1"/>
  <c r="J414" i="1" s="1"/>
  <c r="G414" i="1"/>
  <c r="H478" i="1"/>
  <c r="J478" i="1" s="1"/>
  <c r="G478" i="1"/>
  <c r="G392" i="1"/>
  <c r="H392" i="1"/>
  <c r="J392" i="1" s="1"/>
  <c r="G456" i="1"/>
  <c r="H456" i="1"/>
  <c r="J456" i="1" s="1"/>
  <c r="H467" i="1"/>
  <c r="J467" i="1" s="1"/>
  <c r="G467" i="1"/>
  <c r="G105" i="1"/>
  <c r="H105" i="1"/>
  <c r="J105" i="1" s="1"/>
  <c r="G177" i="1"/>
  <c r="H177" i="1"/>
  <c r="J177" i="1" s="1"/>
  <c r="H442" i="1"/>
  <c r="J442" i="1" s="1"/>
  <c r="G442" i="1"/>
  <c r="H470" i="1"/>
  <c r="J470" i="1" s="1"/>
  <c r="G470" i="1"/>
  <c r="G140" i="1"/>
  <c r="H140" i="1"/>
  <c r="J140" i="1" s="1"/>
  <c r="G393" i="1"/>
  <c r="H393" i="1"/>
  <c r="J393" i="1" s="1"/>
  <c r="G460" i="1"/>
  <c r="H460" i="1"/>
  <c r="J460" i="1" s="1"/>
  <c r="G221" i="1"/>
  <c r="H221" i="1"/>
  <c r="J221" i="1" s="1"/>
  <c r="H272" i="1"/>
  <c r="J272" i="1" s="1"/>
  <c r="G272" i="1"/>
  <c r="G320" i="1"/>
  <c r="H320" i="1"/>
  <c r="J320" i="1" s="1"/>
  <c r="H7" i="1"/>
  <c r="J7" i="1" s="1"/>
  <c r="G7" i="1"/>
  <c r="G39" i="1"/>
  <c r="H39" i="1"/>
  <c r="J39" i="1" s="1"/>
  <c r="G23" i="1"/>
  <c r="H23" i="1"/>
  <c r="J23" i="1" s="1"/>
  <c r="G55" i="1"/>
  <c r="H55" i="1"/>
  <c r="J55" i="1" s="1"/>
  <c r="G87" i="1"/>
  <c r="H87" i="1"/>
  <c r="J87" i="1" s="1"/>
  <c r="G363" i="1"/>
  <c r="G292" i="1"/>
  <c r="H292" i="1"/>
  <c r="J292" i="1" s="1"/>
  <c r="G148" i="1"/>
  <c r="H148" i="1"/>
  <c r="J148" i="1" s="1"/>
  <c r="G172" i="1"/>
  <c r="H172" i="1"/>
  <c r="J172" i="1" s="1"/>
  <c r="H276" i="1"/>
  <c r="J276" i="1" s="1"/>
  <c r="G276" i="1"/>
  <c r="H367" i="1"/>
  <c r="J367" i="1" s="1"/>
  <c r="G129" i="1"/>
  <c r="H129" i="1"/>
  <c r="J129" i="1" s="1"/>
  <c r="G337" i="1"/>
  <c r="H337" i="1"/>
  <c r="J337" i="1" s="1"/>
  <c r="G369" i="1"/>
  <c r="H369" i="1"/>
  <c r="J369" i="1" s="1"/>
  <c r="G401" i="1"/>
  <c r="H401" i="1"/>
  <c r="J401" i="1" s="1"/>
  <c r="G457" i="1"/>
  <c r="H457" i="1"/>
  <c r="J457" i="1" s="1"/>
  <c r="H434" i="1"/>
  <c r="J434" i="1" s="1"/>
  <c r="G434" i="1"/>
  <c r="G338" i="1"/>
  <c r="H338" i="1"/>
  <c r="J338" i="1" s="1"/>
  <c r="H386" i="1"/>
  <c r="J386" i="1" s="1"/>
  <c r="G386" i="1"/>
  <c r="H458" i="1"/>
  <c r="J458" i="1" s="1"/>
  <c r="G458" i="1"/>
  <c r="G316" i="1"/>
  <c r="H316" i="1"/>
  <c r="J316" i="1" s="1"/>
  <c r="G348" i="1"/>
  <c r="H348" i="1"/>
  <c r="J348" i="1" s="1"/>
  <c r="G380" i="1"/>
  <c r="H380" i="1"/>
  <c r="J380" i="1" s="1"/>
  <c r="G412" i="1"/>
  <c r="H412" i="1"/>
  <c r="J412" i="1" s="1"/>
  <c r="G468" i="1"/>
  <c r="H468" i="1"/>
  <c r="J468" i="1" s="1"/>
  <c r="G133" i="1"/>
  <c r="H133" i="1"/>
  <c r="J133" i="1" s="1"/>
  <c r="G165" i="1"/>
  <c r="H165" i="1"/>
  <c r="J165" i="1" s="1"/>
  <c r="G197" i="1"/>
  <c r="H197" i="1"/>
  <c r="J197" i="1" s="1"/>
  <c r="G229" i="1"/>
  <c r="H229" i="1"/>
  <c r="J229" i="1" s="1"/>
  <c r="G261" i="1"/>
  <c r="H261" i="1"/>
  <c r="J261" i="1" s="1"/>
  <c r="G293" i="1"/>
  <c r="H293" i="1"/>
  <c r="J293" i="1" s="1"/>
  <c r="G317" i="1"/>
  <c r="H317" i="1"/>
  <c r="J317" i="1" s="1"/>
  <c r="G349" i="1"/>
  <c r="H349" i="1"/>
  <c r="J349" i="1" s="1"/>
  <c r="G381" i="1"/>
  <c r="H381" i="1"/>
  <c r="J381" i="1" s="1"/>
  <c r="G469" i="1"/>
  <c r="H469" i="1"/>
  <c r="J469" i="1" s="1"/>
  <c r="G318" i="1"/>
  <c r="H318" i="1"/>
  <c r="J318" i="1" s="1"/>
  <c r="G350" i="1"/>
  <c r="H350" i="1"/>
  <c r="J350" i="1" s="1"/>
  <c r="H382" i="1"/>
  <c r="J382" i="1" s="1"/>
  <c r="G382" i="1"/>
  <c r="H438" i="1"/>
  <c r="J438" i="1" s="1"/>
  <c r="G438" i="1"/>
  <c r="G416" i="1"/>
  <c r="H416" i="1"/>
  <c r="J416" i="1" s="1"/>
  <c r="H240" i="1"/>
  <c r="J240" i="1" s="1"/>
  <c r="G240" i="1"/>
  <c r="G288" i="1"/>
  <c r="H288" i="1"/>
  <c r="J288" i="1" s="1"/>
  <c r="G328" i="1"/>
  <c r="H328" i="1"/>
  <c r="J328" i="1" s="1"/>
  <c r="G440" i="1"/>
  <c r="H440" i="1"/>
  <c r="J440" i="1" s="1"/>
  <c r="G136" i="1"/>
  <c r="H136" i="1"/>
  <c r="J136" i="1" s="1"/>
  <c r="G168" i="1"/>
  <c r="H168" i="1"/>
  <c r="J168" i="1" s="1"/>
  <c r="G200" i="1"/>
  <c r="H200" i="1"/>
  <c r="J200" i="1" s="1"/>
  <c r="G280" i="1"/>
  <c r="H280" i="1"/>
  <c r="J280" i="1" s="1"/>
  <c r="H423" i="1"/>
  <c r="J423" i="1" s="1"/>
  <c r="G423" i="1"/>
  <c r="G241" i="1"/>
  <c r="H241" i="1"/>
  <c r="J241" i="1" s="1"/>
  <c r="G298" i="1"/>
  <c r="H298" i="1"/>
  <c r="J298" i="1" s="1"/>
  <c r="G436" i="1"/>
  <c r="H436" i="1"/>
  <c r="J436" i="1" s="1"/>
  <c r="H475" i="1"/>
  <c r="J475" i="1" s="1"/>
  <c r="G475" i="1"/>
  <c r="G220" i="1"/>
  <c r="H220" i="1"/>
  <c r="J220" i="1" s="1"/>
  <c r="G145" i="1"/>
  <c r="H145" i="1"/>
  <c r="J145" i="1" s="1"/>
  <c r="G233" i="1"/>
  <c r="H233" i="1"/>
  <c r="J233" i="1" s="1"/>
  <c r="G160" i="1"/>
  <c r="H160" i="1"/>
  <c r="J160" i="1" s="1"/>
  <c r="G192" i="1"/>
  <c r="H192" i="1"/>
  <c r="J192" i="1" s="1"/>
  <c r="G264" i="1"/>
  <c r="H264" i="1"/>
  <c r="J264" i="1" s="1"/>
  <c r="G376" i="1"/>
  <c r="H376" i="1"/>
  <c r="J376" i="1" s="1"/>
  <c r="H455" i="1"/>
  <c r="J455" i="1" s="1"/>
  <c r="G455" i="1"/>
  <c r="H359" i="1"/>
  <c r="J359" i="1" s="1"/>
  <c r="G359" i="1"/>
  <c r="H109" i="1"/>
  <c r="J109" i="1" s="1"/>
  <c r="G109" i="1"/>
  <c r="G305" i="1"/>
  <c r="H305" i="1"/>
  <c r="J305" i="1" s="1"/>
  <c r="G378" i="1"/>
  <c r="H378" i="1"/>
  <c r="J378" i="1" s="1"/>
  <c r="G286" i="1"/>
  <c r="H286" i="1"/>
  <c r="J286" i="1" s="1"/>
  <c r="G372" i="1"/>
  <c r="H372" i="1"/>
  <c r="J372" i="1" s="1"/>
  <c r="G157" i="1"/>
  <c r="H157" i="1"/>
  <c r="J157" i="1" s="1"/>
  <c r="G437" i="1"/>
  <c r="H437" i="1"/>
  <c r="J437" i="1" s="1"/>
  <c r="G342" i="1"/>
  <c r="H342" i="1"/>
  <c r="J342" i="1" s="1"/>
  <c r="G232" i="1"/>
  <c r="H232" i="1"/>
  <c r="J232" i="1" s="1"/>
  <c r="H375" i="1"/>
  <c r="J375" i="1" s="1"/>
  <c r="G375" i="1"/>
  <c r="G188" i="1"/>
  <c r="H188" i="1"/>
  <c r="J188" i="1" s="1"/>
  <c r="G101" i="1"/>
  <c r="H101" i="1"/>
  <c r="J101" i="1" s="1"/>
  <c r="H463" i="1"/>
  <c r="J463" i="1" s="1"/>
  <c r="G463" i="1"/>
  <c r="G97" i="1"/>
  <c r="H97" i="1"/>
  <c r="J97" i="1" s="1"/>
  <c r="G417" i="1"/>
  <c r="H417" i="1"/>
  <c r="J417" i="1" s="1"/>
  <c r="G481" i="1"/>
  <c r="H481" i="1"/>
  <c r="J481" i="1" s="1"/>
  <c r="G362" i="1"/>
  <c r="H362" i="1"/>
  <c r="J362" i="1" s="1"/>
  <c r="H418" i="1"/>
  <c r="J418" i="1" s="1"/>
  <c r="G418" i="1"/>
  <c r="H490" i="1"/>
  <c r="J490" i="1" s="1"/>
  <c r="G490" i="1"/>
  <c r="G290" i="1"/>
  <c r="H290" i="1"/>
  <c r="J290" i="1" s="1"/>
  <c r="H426" i="1"/>
  <c r="J426" i="1" s="1"/>
  <c r="G426" i="1"/>
  <c r="G428" i="1"/>
  <c r="H428" i="1"/>
  <c r="J428" i="1" s="1"/>
  <c r="G413" i="1"/>
  <c r="H413" i="1"/>
  <c r="J413" i="1" s="1"/>
  <c r="G149" i="1"/>
  <c r="H149" i="1"/>
  <c r="J149" i="1" s="1"/>
  <c r="G181" i="1"/>
  <c r="H181" i="1"/>
  <c r="J181" i="1" s="1"/>
  <c r="G213" i="1"/>
  <c r="H213" i="1"/>
  <c r="J213" i="1" s="1"/>
  <c r="G245" i="1"/>
  <c r="H245" i="1"/>
  <c r="J245" i="1" s="1"/>
  <c r="G277" i="1"/>
  <c r="H277" i="1"/>
  <c r="J277" i="1" s="1"/>
  <c r="G341" i="1"/>
  <c r="H341" i="1"/>
  <c r="J341" i="1" s="1"/>
  <c r="G373" i="1"/>
  <c r="H373" i="1"/>
  <c r="J373" i="1" s="1"/>
  <c r="G405" i="1"/>
  <c r="H405" i="1"/>
  <c r="J405" i="1" s="1"/>
  <c r="G461" i="1"/>
  <c r="H461" i="1"/>
  <c r="J461" i="1" s="1"/>
  <c r="G278" i="1"/>
  <c r="H278" i="1"/>
  <c r="J278" i="1" s="1"/>
  <c r="G310" i="1"/>
  <c r="H310" i="1"/>
  <c r="J310" i="1" s="1"/>
  <c r="H430" i="1"/>
  <c r="J430" i="1" s="1"/>
  <c r="G430" i="1"/>
  <c r="H462" i="1"/>
  <c r="J462" i="1" s="1"/>
  <c r="G462" i="1"/>
  <c r="H494" i="1"/>
  <c r="J494" i="1" s="1"/>
  <c r="G494" i="1"/>
  <c r="G360" i="1"/>
  <c r="H360" i="1"/>
  <c r="J360" i="1" s="1"/>
  <c r="G408" i="1"/>
  <c r="H408" i="1"/>
  <c r="J408" i="1" s="1"/>
  <c r="G117" i="1"/>
  <c r="H117" i="1"/>
  <c r="J117" i="1" s="1"/>
  <c r="H483" i="1"/>
  <c r="J483" i="1" s="1"/>
  <c r="G483" i="1"/>
  <c r="H265" i="1"/>
  <c r="J265" i="1" s="1"/>
  <c r="G265" i="1"/>
  <c r="G489" i="1"/>
  <c r="H489" i="1"/>
  <c r="J489" i="1" s="1"/>
  <c r="G266" i="1"/>
  <c r="H266" i="1"/>
  <c r="J266" i="1" s="1"/>
  <c r="G384" i="1"/>
  <c r="H384" i="1"/>
  <c r="J384" i="1" s="1"/>
  <c r="G480" i="1"/>
  <c r="H480" i="1"/>
  <c r="J480" i="1" s="1"/>
  <c r="G112" i="1"/>
  <c r="H112" i="1"/>
  <c r="J112" i="1" s="1"/>
  <c r="G116" i="1"/>
  <c r="H116" i="1"/>
  <c r="J116" i="1" s="1"/>
  <c r="G308" i="1"/>
  <c r="H308" i="1"/>
  <c r="J308" i="1" s="1"/>
  <c r="G244" i="1"/>
  <c r="H244" i="1"/>
  <c r="J244" i="1" s="1"/>
  <c r="G125" i="1"/>
  <c r="H125" i="1"/>
  <c r="J125" i="1" s="1"/>
  <c r="G330" i="1"/>
  <c r="H330" i="1"/>
  <c r="J330" i="1" s="1"/>
  <c r="G253" i="1"/>
  <c r="H253" i="1"/>
  <c r="J253" i="1" s="1"/>
  <c r="G164" i="1"/>
  <c r="H164" i="1"/>
  <c r="J164" i="1" s="1"/>
  <c r="G71" i="1"/>
  <c r="H71" i="1"/>
  <c r="J71" i="1" s="1"/>
  <c r="G212" i="1"/>
  <c r="H212" i="1"/>
  <c r="J212" i="1" s="1"/>
  <c r="H471" i="1"/>
  <c r="J471" i="1" s="1"/>
  <c r="G471" i="1"/>
  <c r="H399" i="1"/>
  <c r="J399" i="1" s="1"/>
  <c r="G321" i="1"/>
  <c r="H321" i="1"/>
  <c r="J321" i="1" s="1"/>
  <c r="G353" i="1"/>
  <c r="H353" i="1"/>
  <c r="J353" i="1" s="1"/>
  <c r="G385" i="1"/>
  <c r="H385" i="1"/>
  <c r="J385" i="1" s="1"/>
  <c r="G441" i="1"/>
  <c r="H441" i="1"/>
  <c r="J441" i="1" s="1"/>
  <c r="G322" i="1"/>
  <c r="H322" i="1"/>
  <c r="J322" i="1" s="1"/>
  <c r="G354" i="1"/>
  <c r="H354" i="1"/>
  <c r="J354" i="1" s="1"/>
  <c r="H482" i="1"/>
  <c r="J482" i="1" s="1"/>
  <c r="G482" i="1"/>
  <c r="G332" i="1"/>
  <c r="H332" i="1"/>
  <c r="J332" i="1" s="1"/>
  <c r="G364" i="1"/>
  <c r="H364" i="1"/>
  <c r="J364" i="1" s="1"/>
  <c r="G396" i="1"/>
  <c r="H396" i="1"/>
  <c r="J396" i="1" s="1"/>
  <c r="G452" i="1"/>
  <c r="H452" i="1"/>
  <c r="J452" i="1" s="1"/>
  <c r="G484" i="1"/>
  <c r="H484" i="1"/>
  <c r="J484" i="1" s="1"/>
  <c r="G429" i="1"/>
  <c r="H429" i="1"/>
  <c r="J429" i="1" s="1"/>
  <c r="G334" i="1"/>
  <c r="H334" i="1"/>
  <c r="J334" i="1" s="1"/>
  <c r="G366" i="1"/>
  <c r="H366" i="1"/>
  <c r="J366" i="1" s="1"/>
  <c r="H398" i="1"/>
  <c r="J398" i="1" s="1"/>
  <c r="G398" i="1"/>
  <c r="H454" i="1"/>
  <c r="J454" i="1" s="1"/>
  <c r="G454" i="1"/>
  <c r="G432" i="1"/>
  <c r="H432" i="1"/>
  <c r="J432" i="1" s="1"/>
  <c r="G464" i="1"/>
  <c r="H464" i="1"/>
  <c r="J464" i="1" s="1"/>
  <c r="G216" i="1"/>
  <c r="H216" i="1"/>
  <c r="J216" i="1" s="1"/>
  <c r="G256" i="1"/>
  <c r="H256" i="1"/>
  <c r="J256" i="1" s="1"/>
  <c r="H304" i="1"/>
  <c r="J304" i="1" s="1"/>
  <c r="G304" i="1"/>
  <c r="H344" i="1"/>
  <c r="J344" i="1" s="1"/>
  <c r="G344" i="1"/>
  <c r="G152" i="1"/>
  <c r="H152" i="1"/>
  <c r="J152" i="1" s="1"/>
  <c r="G184" i="1"/>
  <c r="H184" i="1"/>
  <c r="J184" i="1" s="1"/>
  <c r="G224" i="1"/>
  <c r="H224" i="1"/>
  <c r="J224" i="1" s="1"/>
  <c r="G352" i="1"/>
  <c r="H352" i="1"/>
  <c r="J352" i="1" s="1"/>
  <c r="H427" i="1"/>
  <c r="J427" i="1" s="1"/>
  <c r="G427" i="1"/>
  <c r="H201" i="1"/>
  <c r="J201" i="1" s="1"/>
  <c r="G201" i="1"/>
  <c r="H297" i="1"/>
  <c r="J297" i="1" s="1"/>
  <c r="G297" i="1"/>
  <c r="G108" i="1"/>
  <c r="H108" i="1"/>
  <c r="J108" i="1" s="1"/>
  <c r="H391" i="1"/>
  <c r="J391" i="1" s="1"/>
  <c r="G391" i="1"/>
  <c r="H459" i="1"/>
  <c r="J459" i="1" s="1"/>
  <c r="G459" i="1"/>
  <c r="H491" i="1"/>
  <c r="J491" i="1" s="1"/>
  <c r="G491" i="1"/>
  <c r="G104" i="1"/>
  <c r="H104" i="1"/>
  <c r="J104" i="1" s="1"/>
  <c r="G196" i="1"/>
  <c r="H196" i="1"/>
  <c r="J196" i="1" s="1"/>
  <c r="H351" i="1"/>
  <c r="J351" i="1" s="1"/>
  <c r="G351" i="1"/>
  <c r="G169" i="1"/>
  <c r="H169" i="1"/>
  <c r="J169" i="1" s="1"/>
  <c r="G273" i="1"/>
  <c r="H273" i="1"/>
  <c r="J273" i="1" s="1"/>
  <c r="H406" i="1"/>
  <c r="J406" i="1" s="1"/>
  <c r="G406" i="1"/>
  <c r="G448" i="1"/>
  <c r="H448" i="1"/>
  <c r="J448" i="1" s="1"/>
  <c r="H403" i="1"/>
  <c r="J403" i="1" s="1"/>
  <c r="G403" i="1"/>
  <c r="H447" i="1"/>
  <c r="J447" i="1" s="1"/>
  <c r="G447" i="1"/>
  <c r="G361" i="1"/>
  <c r="H361" i="1"/>
  <c r="J361" i="1" s="1"/>
  <c r="G404" i="1"/>
  <c r="H404" i="1"/>
  <c r="J404" i="1" s="1"/>
  <c r="G189" i="1"/>
  <c r="H189" i="1"/>
  <c r="J189" i="1" s="1"/>
  <c r="G309" i="1"/>
  <c r="H309" i="1"/>
  <c r="J309" i="1" s="1"/>
  <c r="G485" i="1"/>
  <c r="H485" i="1"/>
  <c r="J485" i="1" s="1"/>
  <c r="H374" i="1"/>
  <c r="J374" i="1" s="1"/>
  <c r="G374" i="1"/>
  <c r="G368" i="1"/>
  <c r="H368" i="1"/>
  <c r="J368" i="1" s="1"/>
  <c r="H339" i="1"/>
  <c r="J339" i="1" s="1"/>
  <c r="G339" i="1"/>
  <c r="H435" i="1"/>
  <c r="J435" i="1" s="1"/>
  <c r="G435" i="1"/>
  <c r="H395" i="1"/>
  <c r="J395" i="1" s="1"/>
  <c r="G300" i="1"/>
  <c r="H300" i="1"/>
  <c r="J300" i="1" s="1"/>
  <c r="H407" i="1"/>
  <c r="J407" i="1" s="1"/>
  <c r="G407" i="1"/>
  <c r="G260" i="1"/>
  <c r="H260" i="1"/>
  <c r="J260" i="1" s="1"/>
  <c r="G284" i="1"/>
  <c r="H284" i="1"/>
  <c r="J284" i="1" s="1"/>
  <c r="G6" i="1"/>
  <c r="H6" i="1"/>
  <c r="J6" i="1" s="1"/>
  <c r="G161" i="1"/>
  <c r="H161" i="1"/>
  <c r="J161" i="1" s="1"/>
  <c r="G185" i="1"/>
  <c r="H185" i="1"/>
  <c r="J185" i="1" s="1"/>
  <c r="G225" i="1"/>
  <c r="H225" i="1"/>
  <c r="J225" i="1" s="1"/>
  <c r="G249" i="1"/>
  <c r="H249" i="1"/>
  <c r="J249" i="1" s="1"/>
  <c r="G281" i="1"/>
  <c r="H281" i="1"/>
  <c r="J281" i="1" s="1"/>
  <c r="G473" i="1"/>
  <c r="H473" i="1"/>
  <c r="J473" i="1" s="1"/>
  <c r="H410" i="1"/>
  <c r="J410" i="1" s="1"/>
  <c r="G410" i="1"/>
  <c r="G282" i="1"/>
  <c r="H282" i="1"/>
  <c r="J282" i="1" s="1"/>
  <c r="H402" i="1"/>
  <c r="J402" i="1" s="1"/>
  <c r="G402" i="1"/>
  <c r="G420" i="1"/>
  <c r="H420" i="1"/>
  <c r="J420" i="1" s="1"/>
  <c r="G365" i="1"/>
  <c r="H365" i="1"/>
  <c r="J365" i="1" s="1"/>
  <c r="G453" i="1"/>
  <c r="H453" i="1"/>
  <c r="J453" i="1" s="1"/>
  <c r="G477" i="1"/>
  <c r="H477" i="1"/>
  <c r="J477" i="1" s="1"/>
  <c r="G302" i="1"/>
  <c r="H302" i="1"/>
  <c r="J302" i="1" s="1"/>
  <c r="H422" i="1"/>
  <c r="J422" i="1" s="1"/>
  <c r="G422" i="1"/>
  <c r="H486" i="1"/>
  <c r="J486" i="1" s="1"/>
  <c r="G486" i="1"/>
  <c r="G400" i="1"/>
  <c r="H400" i="1"/>
  <c r="J400" i="1" s="1"/>
  <c r="G472" i="1"/>
  <c r="H472" i="1"/>
  <c r="J472" i="1" s="1"/>
  <c r="G379" i="1"/>
  <c r="H419" i="1"/>
  <c r="J419" i="1" s="1"/>
  <c r="H487" i="1"/>
  <c r="J487" i="1" s="1"/>
  <c r="G487" i="1"/>
  <c r="G377" i="1"/>
  <c r="H377" i="1"/>
  <c r="J377" i="1" s="1"/>
  <c r="G306" i="1"/>
  <c r="H306" i="1"/>
  <c r="J306" i="1" s="1"/>
  <c r="H450" i="1"/>
  <c r="J450" i="1" s="1"/>
  <c r="G450" i="1"/>
  <c r="G346" i="1"/>
  <c r="H346" i="1"/>
  <c r="J346" i="1" s="1"/>
  <c r="G324" i="1"/>
  <c r="H324" i="1"/>
  <c r="J324" i="1" s="1"/>
  <c r="G388" i="1"/>
  <c r="H388" i="1"/>
  <c r="J388" i="1" s="1"/>
  <c r="G176" i="1"/>
  <c r="H176" i="1"/>
  <c r="J176" i="1" s="1"/>
  <c r="G208" i="1"/>
  <c r="H208" i="1"/>
  <c r="J208" i="1" s="1"/>
  <c r="G312" i="1"/>
  <c r="H312" i="1"/>
  <c r="J312" i="1" s="1"/>
  <c r="G15" i="1"/>
  <c r="H15" i="1"/>
  <c r="J15" i="1" s="1"/>
  <c r="G31" i="1"/>
  <c r="H31" i="1"/>
  <c r="J31" i="1" s="1"/>
  <c r="G47" i="1"/>
  <c r="H47" i="1"/>
  <c r="J47" i="1" s="1"/>
  <c r="G63" i="1"/>
  <c r="H63" i="1"/>
  <c r="J63" i="1" s="1"/>
  <c r="G79" i="1"/>
  <c r="H79" i="1"/>
  <c r="J79" i="1" s="1"/>
  <c r="G95" i="1"/>
  <c r="H95" i="1"/>
  <c r="J95" i="1" s="1"/>
  <c r="G103" i="1"/>
  <c r="G111" i="1"/>
  <c r="H111" i="1"/>
  <c r="J111" i="1" s="1"/>
  <c r="G119" i="1"/>
  <c r="H119" i="1"/>
  <c r="J119" i="1" s="1"/>
  <c r="G127" i="1"/>
  <c r="H127" i="1"/>
  <c r="J127" i="1" s="1"/>
  <c r="G8" i="1"/>
  <c r="H8" i="1"/>
  <c r="J8" i="1" s="1"/>
  <c r="G16" i="1"/>
  <c r="H16" i="1"/>
  <c r="J16" i="1" s="1"/>
  <c r="G32" i="1"/>
  <c r="H32" i="1"/>
  <c r="J32" i="1" s="1"/>
  <c r="G48" i="1"/>
  <c r="H48" i="1"/>
  <c r="J48" i="1" s="1"/>
  <c r="G64" i="1"/>
  <c r="H64" i="1"/>
  <c r="J64" i="1" s="1"/>
  <c r="G80" i="1"/>
  <c r="H80" i="1"/>
  <c r="J80" i="1" s="1"/>
  <c r="H3" i="1"/>
  <c r="J3" i="1" s="1"/>
  <c r="G3" i="1"/>
  <c r="G11" i="1"/>
  <c r="H11" i="1"/>
  <c r="J11" i="1" s="1"/>
  <c r="G19" i="1"/>
  <c r="H19" i="1"/>
  <c r="J19" i="1" s="1"/>
  <c r="G27" i="1"/>
  <c r="H27" i="1"/>
  <c r="J27" i="1" s="1"/>
  <c r="G35" i="1"/>
  <c r="H35" i="1"/>
  <c r="J35" i="1" s="1"/>
  <c r="G43" i="1"/>
  <c r="H43" i="1"/>
  <c r="J43" i="1" s="1"/>
  <c r="G59" i="1"/>
  <c r="H59" i="1"/>
  <c r="J59" i="1" s="1"/>
  <c r="G75" i="1"/>
  <c r="H75" i="1"/>
  <c r="J75" i="1" s="1"/>
  <c r="G91" i="1"/>
  <c r="H91" i="1"/>
  <c r="J91" i="1" s="1"/>
  <c r="G99" i="1"/>
  <c r="H99" i="1"/>
  <c r="J99" i="1" s="1"/>
  <c r="G107" i="1"/>
  <c r="H107" i="1"/>
  <c r="J107" i="1" s="1"/>
  <c r="G115" i="1"/>
  <c r="H115" i="1"/>
  <c r="J115" i="1" s="1"/>
  <c r="G123" i="1"/>
  <c r="H123" i="1"/>
  <c r="J123" i="1" s="1"/>
  <c r="G4" i="1"/>
  <c r="H4" i="1"/>
  <c r="J4" i="1" s="1"/>
  <c r="G12" i="1"/>
  <c r="H12" i="1"/>
  <c r="J12" i="1" s="1"/>
  <c r="G20" i="1"/>
  <c r="H20" i="1"/>
  <c r="J20" i="1" s="1"/>
  <c r="G28" i="1"/>
  <c r="H28" i="1"/>
  <c r="J28" i="1" s="1"/>
  <c r="G36" i="1"/>
  <c r="H36" i="1"/>
  <c r="J36" i="1" s="1"/>
  <c r="G44" i="1"/>
  <c r="H44" i="1"/>
  <c r="J44" i="1" s="1"/>
  <c r="G52" i="1"/>
  <c r="H52" i="1"/>
  <c r="J52" i="1" s="1"/>
  <c r="G60" i="1"/>
  <c r="H60" i="1"/>
  <c r="J60" i="1" s="1"/>
  <c r="G68" i="1"/>
  <c r="H68" i="1"/>
  <c r="J68" i="1" s="1"/>
  <c r="G76" i="1"/>
  <c r="H76" i="1"/>
  <c r="J76" i="1" s="1"/>
  <c r="G84" i="1"/>
  <c r="H84" i="1"/>
  <c r="J84" i="1" s="1"/>
  <c r="G92" i="1"/>
  <c r="H92" i="1"/>
  <c r="J92" i="1" s="1"/>
  <c r="G131" i="1"/>
  <c r="H131" i="1"/>
  <c r="J131" i="1" s="1"/>
  <c r="G139" i="1"/>
  <c r="H139" i="1"/>
  <c r="J139" i="1" s="1"/>
  <c r="G147" i="1"/>
  <c r="H147" i="1"/>
  <c r="J147" i="1" s="1"/>
  <c r="G155" i="1"/>
  <c r="H155" i="1"/>
  <c r="J155" i="1" s="1"/>
  <c r="G163" i="1"/>
  <c r="H163" i="1"/>
  <c r="J163" i="1" s="1"/>
  <c r="G171" i="1"/>
  <c r="H171" i="1"/>
  <c r="J171" i="1" s="1"/>
  <c r="G179" i="1"/>
  <c r="H179" i="1"/>
  <c r="J179" i="1" s="1"/>
  <c r="G187" i="1"/>
  <c r="H187" i="1"/>
  <c r="J187" i="1" s="1"/>
  <c r="G195" i="1"/>
  <c r="H195" i="1"/>
  <c r="J195" i="1" s="1"/>
  <c r="G203" i="1"/>
  <c r="H203" i="1"/>
  <c r="J203" i="1" s="1"/>
  <c r="G211" i="1"/>
  <c r="H211" i="1"/>
  <c r="J211" i="1" s="1"/>
  <c r="G219" i="1"/>
  <c r="H219" i="1"/>
  <c r="J219" i="1" s="1"/>
  <c r="G227" i="1"/>
  <c r="H227" i="1"/>
  <c r="J227" i="1" s="1"/>
  <c r="G235" i="1"/>
  <c r="H235" i="1"/>
  <c r="J235" i="1" s="1"/>
  <c r="G243" i="1"/>
  <c r="H243" i="1"/>
  <c r="J243" i="1" s="1"/>
  <c r="G251" i="1"/>
  <c r="H251" i="1"/>
  <c r="J251" i="1" s="1"/>
  <c r="G259" i="1"/>
  <c r="H259" i="1"/>
  <c r="J259" i="1" s="1"/>
  <c r="G267" i="1"/>
  <c r="H267" i="1"/>
  <c r="J267" i="1" s="1"/>
  <c r="G275" i="1"/>
  <c r="H275" i="1"/>
  <c r="J275" i="1" s="1"/>
  <c r="G283" i="1"/>
  <c r="H283" i="1"/>
  <c r="J283" i="1" s="1"/>
  <c r="G291" i="1"/>
  <c r="H291" i="1"/>
  <c r="J291" i="1" s="1"/>
  <c r="G299" i="1"/>
  <c r="H299" i="1"/>
  <c r="J299" i="1" s="1"/>
  <c r="G307" i="1"/>
  <c r="H307" i="1"/>
  <c r="J307" i="1" s="1"/>
  <c r="G5" i="1"/>
  <c r="H5" i="1"/>
  <c r="J5" i="1" s="1"/>
  <c r="G13" i="1"/>
  <c r="H13" i="1"/>
  <c r="J13" i="1" s="1"/>
  <c r="G21" i="1"/>
  <c r="H21" i="1"/>
  <c r="J21" i="1" s="1"/>
  <c r="G29" i="1"/>
  <c r="H29" i="1"/>
  <c r="J29" i="1" s="1"/>
  <c r="G37" i="1"/>
  <c r="H37" i="1"/>
  <c r="J37" i="1" s="1"/>
  <c r="G45" i="1"/>
  <c r="H45" i="1"/>
  <c r="J45" i="1" s="1"/>
  <c r="G53" i="1"/>
  <c r="H53" i="1"/>
  <c r="J53" i="1" s="1"/>
  <c r="G61" i="1"/>
  <c r="H61" i="1"/>
  <c r="J61" i="1" s="1"/>
  <c r="G69" i="1"/>
  <c r="H69" i="1"/>
  <c r="J69" i="1" s="1"/>
  <c r="G77" i="1"/>
  <c r="H77" i="1"/>
  <c r="J77" i="1" s="1"/>
  <c r="G85" i="1"/>
  <c r="H85" i="1"/>
  <c r="J85" i="1" s="1"/>
  <c r="G93" i="1"/>
  <c r="H93" i="1"/>
  <c r="J93" i="1" s="1"/>
  <c r="G319" i="1"/>
  <c r="H319" i="1"/>
  <c r="J319" i="1" s="1"/>
  <c r="G14" i="1"/>
  <c r="H14" i="1"/>
  <c r="J14" i="1" s="1"/>
  <c r="G22" i="1"/>
  <c r="H22" i="1"/>
  <c r="J22" i="1" s="1"/>
  <c r="G30" i="1"/>
  <c r="H30" i="1"/>
  <c r="J30" i="1" s="1"/>
  <c r="G38" i="1"/>
  <c r="H38" i="1"/>
  <c r="J38" i="1" s="1"/>
  <c r="G46" i="1"/>
  <c r="H46" i="1"/>
  <c r="J46" i="1" s="1"/>
  <c r="G54" i="1"/>
  <c r="H54" i="1"/>
  <c r="J54" i="1" s="1"/>
  <c r="G62" i="1"/>
  <c r="H62" i="1"/>
  <c r="J62" i="1" s="1"/>
  <c r="G70" i="1"/>
  <c r="H70" i="1"/>
  <c r="J70" i="1" s="1"/>
  <c r="G78" i="1"/>
  <c r="H78" i="1"/>
  <c r="J78" i="1" s="1"/>
  <c r="G86" i="1"/>
  <c r="H86" i="1"/>
  <c r="J86" i="1" s="1"/>
  <c r="G94" i="1"/>
  <c r="H94" i="1"/>
  <c r="J94" i="1" s="1"/>
  <c r="G102" i="1"/>
  <c r="H102" i="1"/>
  <c r="J102" i="1" s="1"/>
  <c r="G110" i="1"/>
  <c r="H110" i="1"/>
  <c r="J110" i="1" s="1"/>
  <c r="G118" i="1"/>
  <c r="H118" i="1"/>
  <c r="J118" i="1" s="1"/>
  <c r="G126" i="1"/>
  <c r="H126" i="1"/>
  <c r="J126" i="1" s="1"/>
  <c r="G135" i="1"/>
  <c r="H135" i="1"/>
  <c r="J135" i="1" s="1"/>
  <c r="G143" i="1"/>
  <c r="H143" i="1"/>
  <c r="J143" i="1" s="1"/>
  <c r="G151" i="1"/>
  <c r="H151" i="1"/>
  <c r="J151" i="1" s="1"/>
  <c r="G159" i="1"/>
  <c r="H159" i="1"/>
  <c r="J159" i="1" s="1"/>
  <c r="G167" i="1"/>
  <c r="H167" i="1"/>
  <c r="J167" i="1" s="1"/>
  <c r="G175" i="1"/>
  <c r="H175" i="1"/>
  <c r="J175" i="1" s="1"/>
  <c r="G183" i="1"/>
  <c r="H183" i="1"/>
  <c r="J183" i="1" s="1"/>
  <c r="G191" i="1"/>
  <c r="H191" i="1"/>
  <c r="J191" i="1" s="1"/>
  <c r="G199" i="1"/>
  <c r="H199" i="1"/>
  <c r="J199" i="1" s="1"/>
  <c r="G207" i="1"/>
  <c r="H207" i="1"/>
  <c r="J207" i="1" s="1"/>
  <c r="G215" i="1"/>
  <c r="H215" i="1"/>
  <c r="J215" i="1" s="1"/>
  <c r="G223" i="1"/>
  <c r="H223" i="1"/>
  <c r="J223" i="1" s="1"/>
  <c r="G231" i="1"/>
  <c r="H231" i="1"/>
  <c r="J231" i="1" s="1"/>
  <c r="G239" i="1"/>
  <c r="H239" i="1"/>
  <c r="J239" i="1" s="1"/>
  <c r="G247" i="1"/>
  <c r="H247" i="1"/>
  <c r="J247" i="1" s="1"/>
  <c r="G255" i="1"/>
  <c r="H255" i="1"/>
  <c r="J255" i="1" s="1"/>
  <c r="G263" i="1"/>
  <c r="H263" i="1"/>
  <c r="J263" i="1" s="1"/>
  <c r="G271" i="1"/>
  <c r="H271" i="1"/>
  <c r="J271" i="1" s="1"/>
  <c r="G279" i="1"/>
  <c r="H279" i="1"/>
  <c r="J279" i="1" s="1"/>
  <c r="G287" i="1"/>
  <c r="H287" i="1"/>
  <c r="J287" i="1" s="1"/>
  <c r="G295" i="1"/>
  <c r="H295" i="1"/>
  <c r="J295" i="1" s="1"/>
  <c r="G303" i="1"/>
  <c r="H303" i="1"/>
  <c r="J303" i="1" s="1"/>
  <c r="G311" i="1"/>
  <c r="H311" i="1"/>
  <c r="J311" i="1" s="1"/>
  <c r="G9" i="1"/>
  <c r="H9" i="1"/>
  <c r="J9" i="1" s="1"/>
  <c r="G17" i="1"/>
  <c r="H17" i="1"/>
  <c r="J17" i="1" s="1"/>
  <c r="G25" i="1"/>
  <c r="H25" i="1"/>
  <c r="J25" i="1" s="1"/>
  <c r="G33" i="1"/>
  <c r="H33" i="1"/>
  <c r="J33" i="1" s="1"/>
  <c r="G41" i="1"/>
  <c r="H41" i="1"/>
  <c r="J41" i="1" s="1"/>
  <c r="G49" i="1"/>
  <c r="H49" i="1"/>
  <c r="J49" i="1" s="1"/>
  <c r="G57" i="1"/>
  <c r="H57" i="1"/>
  <c r="J57" i="1" s="1"/>
  <c r="G65" i="1"/>
  <c r="H65" i="1"/>
  <c r="J65" i="1" s="1"/>
  <c r="G73" i="1"/>
  <c r="H73" i="1"/>
  <c r="J73" i="1" s="1"/>
  <c r="G81" i="1"/>
  <c r="H81" i="1"/>
  <c r="J81" i="1" s="1"/>
  <c r="G89" i="1"/>
  <c r="H89" i="1"/>
  <c r="J89" i="1" s="1"/>
  <c r="H10" i="1"/>
  <c r="J10" i="1" s="1"/>
  <c r="G10" i="1"/>
  <c r="G18" i="1"/>
  <c r="H18" i="1"/>
  <c r="J18" i="1" s="1"/>
  <c r="G26" i="1"/>
  <c r="H26" i="1"/>
  <c r="J26" i="1" s="1"/>
  <c r="G34" i="1"/>
  <c r="H34" i="1"/>
  <c r="J34" i="1" s="1"/>
  <c r="G42" i="1"/>
  <c r="H42" i="1"/>
  <c r="J42" i="1" s="1"/>
  <c r="G50" i="1"/>
  <c r="H50" i="1"/>
  <c r="J50" i="1" s="1"/>
  <c r="G58" i="1"/>
  <c r="H58" i="1"/>
  <c r="J58" i="1" s="1"/>
  <c r="G66" i="1"/>
  <c r="H66" i="1"/>
  <c r="J66" i="1" s="1"/>
  <c r="G74" i="1"/>
  <c r="H74" i="1"/>
  <c r="J74" i="1" s="1"/>
  <c r="G82" i="1"/>
  <c r="H82" i="1"/>
  <c r="J82" i="1" s="1"/>
  <c r="G90" i="1"/>
  <c r="H90" i="1"/>
  <c r="J90" i="1" s="1"/>
  <c r="G98" i="1"/>
  <c r="H98" i="1"/>
  <c r="J98" i="1" s="1"/>
  <c r="G106" i="1"/>
  <c r="H106" i="1"/>
  <c r="J106" i="1" s="1"/>
  <c r="G114" i="1"/>
  <c r="H114" i="1"/>
  <c r="J114" i="1" s="1"/>
  <c r="G122" i="1"/>
  <c r="H122" i="1"/>
  <c r="J122" i="1" s="1"/>
  <c r="G130" i="1"/>
  <c r="H130" i="1"/>
  <c r="J130" i="1" s="1"/>
  <c r="G138" i="1"/>
  <c r="H138" i="1"/>
  <c r="J138" i="1" s="1"/>
  <c r="G146" i="1"/>
  <c r="H146" i="1"/>
  <c r="J146" i="1" s="1"/>
  <c r="G154" i="1"/>
  <c r="H154" i="1"/>
  <c r="J154" i="1" s="1"/>
  <c r="G162" i="1"/>
  <c r="H162" i="1"/>
  <c r="J162" i="1" s="1"/>
  <c r="G170" i="1"/>
  <c r="H170" i="1"/>
  <c r="J170" i="1" s="1"/>
  <c r="G178" i="1"/>
  <c r="H178" i="1"/>
  <c r="J178" i="1" s="1"/>
  <c r="G186" i="1"/>
  <c r="H186" i="1"/>
  <c r="J186" i="1" s="1"/>
  <c r="G194" i="1"/>
  <c r="H194" i="1"/>
  <c r="J194" i="1" s="1"/>
  <c r="G202" i="1"/>
  <c r="H202" i="1"/>
  <c r="J202" i="1" s="1"/>
  <c r="G210" i="1"/>
  <c r="H210" i="1"/>
  <c r="J210" i="1" s="1"/>
  <c r="G218" i="1"/>
  <c r="H218" i="1"/>
  <c r="J218" i="1" s="1"/>
  <c r="G226" i="1"/>
  <c r="H226" i="1"/>
  <c r="J226" i="1" s="1"/>
  <c r="G234" i="1"/>
  <c r="H234" i="1"/>
  <c r="J234" i="1" s="1"/>
  <c r="G242" i="1"/>
  <c r="H242" i="1"/>
  <c r="J242" i="1" s="1"/>
  <c r="G250" i="1"/>
  <c r="H250" i="1"/>
  <c r="J250" i="1" s="1"/>
  <c r="G258" i="1"/>
  <c r="H258" i="1"/>
  <c r="J258" i="1" s="1"/>
  <c r="G134" i="1"/>
  <c r="H134" i="1"/>
  <c r="J134" i="1" s="1"/>
  <c r="G142" i="1"/>
  <c r="H142" i="1"/>
  <c r="J142" i="1" s="1"/>
  <c r="G150" i="1"/>
  <c r="H150" i="1"/>
  <c r="J150" i="1" s="1"/>
  <c r="G158" i="1"/>
  <c r="H158" i="1"/>
  <c r="J158" i="1" s="1"/>
  <c r="G166" i="1"/>
  <c r="H166" i="1"/>
  <c r="J166" i="1" s="1"/>
  <c r="G174" i="1"/>
  <c r="H174" i="1"/>
  <c r="J174" i="1" s="1"/>
  <c r="G182" i="1"/>
  <c r="H182" i="1"/>
  <c r="J182" i="1" s="1"/>
  <c r="G190" i="1"/>
  <c r="H190" i="1"/>
  <c r="J190" i="1" s="1"/>
  <c r="G198" i="1"/>
  <c r="H198" i="1"/>
  <c r="J198" i="1" s="1"/>
  <c r="G206" i="1"/>
  <c r="H206" i="1"/>
  <c r="J206" i="1" s="1"/>
  <c r="G214" i="1"/>
  <c r="H214" i="1"/>
  <c r="J214" i="1" s="1"/>
  <c r="G222" i="1"/>
  <c r="H222" i="1"/>
  <c r="J222" i="1" s="1"/>
  <c r="G230" i="1"/>
  <c r="H230" i="1"/>
  <c r="J230" i="1" s="1"/>
  <c r="G238" i="1"/>
  <c r="H238" i="1"/>
  <c r="J238" i="1" s="1"/>
  <c r="G246" i="1"/>
  <c r="H246" i="1"/>
  <c r="J246" i="1" s="1"/>
  <c r="G254" i="1"/>
  <c r="H254" i="1"/>
  <c r="J254" i="1" s="1"/>
  <c r="G24" i="1"/>
  <c r="H24" i="1"/>
  <c r="J24" i="1" s="1"/>
  <c r="G40" i="1"/>
  <c r="H40" i="1"/>
  <c r="J40" i="1" s="1"/>
  <c r="G72" i="1"/>
  <c r="H72" i="1"/>
  <c r="J72" i="1" s="1"/>
  <c r="G88" i="1"/>
  <c r="H88" i="1"/>
  <c r="J88" i="1" s="1"/>
  <c r="G327" i="1"/>
  <c r="H327" i="1"/>
  <c r="J327" i="1" s="1"/>
</calcChain>
</file>

<file path=xl/sharedStrings.xml><?xml version="1.0" encoding="utf-8"?>
<sst xmlns="http://schemas.openxmlformats.org/spreadsheetml/2006/main" count="1509" uniqueCount="67">
  <si>
    <t>Game</t>
  </si>
  <si>
    <t>Week</t>
  </si>
  <si>
    <t>Date</t>
  </si>
  <si>
    <t>Person</t>
  </si>
  <si>
    <t>Team</t>
  </si>
  <si>
    <t>Result</t>
  </si>
  <si>
    <t>Season</t>
  </si>
  <si>
    <t>Money</t>
  </si>
  <si>
    <t>Game Win</t>
  </si>
  <si>
    <t>Aidan</t>
  </si>
  <si>
    <t>Chelsea</t>
  </si>
  <si>
    <t>21/22</t>
  </si>
  <si>
    <t>Dom</t>
  </si>
  <si>
    <t>Leo</t>
  </si>
  <si>
    <t>Everton</t>
  </si>
  <si>
    <t>Marcus</t>
  </si>
  <si>
    <t>Mark</t>
  </si>
  <si>
    <t>Oli</t>
  </si>
  <si>
    <t>Simon</t>
  </si>
  <si>
    <t>Birdy</t>
  </si>
  <si>
    <t>Manchester City</t>
  </si>
  <si>
    <t>Liverpool</t>
  </si>
  <si>
    <t>-</t>
  </si>
  <si>
    <t>Middlesbrough</t>
  </si>
  <si>
    <t>Coventry City</t>
  </si>
  <si>
    <t>Nottingham Forest</t>
  </si>
  <si>
    <t>Brentford</t>
  </si>
  <si>
    <t>Fulham</t>
  </si>
  <si>
    <t>Wycombe Wanderers</t>
  </si>
  <si>
    <t>Sheffield Wednesday</t>
  </si>
  <si>
    <t>Plymouth Argyle</t>
  </si>
  <si>
    <t>Norwich City</t>
  </si>
  <si>
    <t>Manchester United</t>
  </si>
  <si>
    <t>Birmingham City</t>
  </si>
  <si>
    <t>Arsenal</t>
  </si>
  <si>
    <t>Reading</t>
  </si>
  <si>
    <t>Blackburn Rovers</t>
  </si>
  <si>
    <t>West Ham United</t>
  </si>
  <si>
    <t>Tottenham Hotspur</t>
  </si>
  <si>
    <t>Bournemouth</t>
  </si>
  <si>
    <t>West Bromwich Albion</t>
  </si>
  <si>
    <t>Preston North End</t>
  </si>
  <si>
    <t>Huddersfield Town</t>
  </si>
  <si>
    <t>Luton Town</t>
  </si>
  <si>
    <t>Queens Park Rangers</t>
  </si>
  <si>
    <t>Newcastle United</t>
  </si>
  <si>
    <t>Swansea City</t>
  </si>
  <si>
    <t>Sheffield United</t>
  </si>
  <si>
    <t>Millwall</t>
  </si>
  <si>
    <t>22/23</t>
  </si>
  <si>
    <t>Burnley</t>
  </si>
  <si>
    <t>Watford</t>
  </si>
  <si>
    <t>Bristol City</t>
  </si>
  <si>
    <t>Brighton and Hove Albion</t>
  </si>
  <si>
    <t>Hull City</t>
  </si>
  <si>
    <t>Aston Villa</t>
  </si>
  <si>
    <t>Match ID</t>
  </si>
  <si>
    <t>Team ID</t>
  </si>
  <si>
    <t>Home</t>
  </si>
  <si>
    <t>Home XG</t>
  </si>
  <si>
    <t>Home Score</t>
  </si>
  <si>
    <t>Away Team</t>
  </si>
  <si>
    <t>Away XG</t>
  </si>
  <si>
    <t>Away Score</t>
  </si>
  <si>
    <t>Goal difference</t>
  </si>
  <si>
    <t>XG Difference</t>
  </si>
  <si>
    <t>XG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</si>
</sst>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pgroupglobal-my.sharepoint.com/personal/dominic_mccaskill_tpgroup_uk_com/Documents/Desktop/LMS/Data/matches_with_xg.xlsx" TargetMode="External"/><Relationship Id="rId1" Type="http://schemas.openxmlformats.org/officeDocument/2006/relationships/externalLinkPath" Target="matches_with_x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tches_with_xg"/>
    </sheetNames>
    <sheetDataSet>
      <sheetData sheetId="0">
        <row r="1">
          <cell r="C1" t="str">
            <v>Home</v>
          </cell>
          <cell r="D1" t="str">
            <v>Home XG</v>
          </cell>
          <cell r="E1" t="str">
            <v>Home Score</v>
          </cell>
          <cell r="F1" t="str">
            <v>Away Team</v>
          </cell>
          <cell r="G1" t="str">
            <v>Away XG</v>
          </cell>
          <cell r="H1" t="str">
            <v>Away Score</v>
          </cell>
          <cell r="I1" t="str">
            <v>Match ID</v>
          </cell>
          <cell r="J1" t="str">
            <v>Home ID</v>
          </cell>
          <cell r="K1" t="str">
            <v>Away ID</v>
          </cell>
        </row>
        <row r="2">
          <cell r="C2" t="str">
            <v>Chelsea</v>
          </cell>
          <cell r="D2">
            <v>3.1</v>
          </cell>
          <cell r="E2">
            <v>7</v>
          </cell>
          <cell r="F2" t="str">
            <v>Norwich City</v>
          </cell>
          <cell r="G2">
            <v>0.1</v>
          </cell>
          <cell r="H2">
            <v>0</v>
          </cell>
          <cell r="I2" t="str">
            <v>2021/10/23 - Chelsea vs Norwich City</v>
          </cell>
          <cell r="J2" t="str">
            <v>2021/10/23 - Chelsea</v>
          </cell>
          <cell r="K2" t="str">
            <v>2021/10/23 - Norwich City</v>
          </cell>
        </row>
        <row r="3">
          <cell r="C3" t="str">
            <v>Leeds United</v>
          </cell>
          <cell r="D3">
            <v>1.6</v>
          </cell>
          <cell r="E3">
            <v>1</v>
          </cell>
          <cell r="F3" t="str">
            <v>Wolves</v>
          </cell>
          <cell r="G3">
            <v>0.9</v>
          </cell>
          <cell r="H3">
            <v>1</v>
          </cell>
          <cell r="I3" t="str">
            <v>2021/10/23 - Leeds United vs Wolves</v>
          </cell>
          <cell r="J3" t="str">
            <v>2021/10/23 - Leeds United</v>
          </cell>
          <cell r="K3" t="str">
            <v>2021/10/23 - Wolves</v>
          </cell>
        </row>
        <row r="4">
          <cell r="C4" t="str">
            <v>Crystal Palace</v>
          </cell>
          <cell r="D4">
            <v>1.9</v>
          </cell>
          <cell r="E4">
            <v>1</v>
          </cell>
          <cell r="F4" t="str">
            <v>Newcastle United</v>
          </cell>
          <cell r="G4">
            <v>0.3</v>
          </cell>
          <cell r="H4">
            <v>1</v>
          </cell>
          <cell r="I4" t="str">
            <v>2021/10/23 - Crystal Palace vs Newcastle United</v>
          </cell>
          <cell r="J4" t="str">
            <v>2021/10/23 - Crystal Palace</v>
          </cell>
          <cell r="K4" t="str">
            <v>2021/10/23 - Newcastle United</v>
          </cell>
        </row>
        <row r="5">
          <cell r="C5" t="str">
            <v>Everton</v>
          </cell>
          <cell r="D5">
            <v>1.5</v>
          </cell>
          <cell r="E5">
            <v>2</v>
          </cell>
          <cell r="F5" t="str">
            <v>Watford</v>
          </cell>
          <cell r="G5">
            <v>3.7</v>
          </cell>
          <cell r="H5">
            <v>5</v>
          </cell>
          <cell r="I5" t="str">
            <v>2021/10/23 - Everton vs Watford</v>
          </cell>
          <cell r="J5" t="str">
            <v>2021/10/23 - Everton</v>
          </cell>
          <cell r="K5" t="str">
            <v>2021/10/23 - Watford</v>
          </cell>
        </row>
        <row r="6">
          <cell r="C6" t="str">
            <v>Southampton</v>
          </cell>
          <cell r="D6">
            <v>1.6</v>
          </cell>
          <cell r="E6">
            <v>2</v>
          </cell>
          <cell r="F6" t="str">
            <v>Burnley</v>
          </cell>
          <cell r="G6">
            <v>0.7</v>
          </cell>
          <cell r="H6">
            <v>2</v>
          </cell>
          <cell r="I6" t="str">
            <v>2021/10/23 - Southampton vs Burnley</v>
          </cell>
          <cell r="J6" t="str">
            <v>2021/10/23 - Southampton</v>
          </cell>
          <cell r="K6" t="str">
            <v>2021/10/23 - Burnley</v>
          </cell>
        </row>
        <row r="7">
          <cell r="C7" t="str">
            <v>Brighton and Hove Albion</v>
          </cell>
          <cell r="D7">
            <v>1.3</v>
          </cell>
          <cell r="E7">
            <v>1</v>
          </cell>
          <cell r="F7" t="str">
            <v>Manchester City</v>
          </cell>
          <cell r="G7">
            <v>3.8</v>
          </cell>
          <cell r="H7">
            <v>4</v>
          </cell>
          <cell r="I7" t="str">
            <v>2021/10/23 - Brighton and Hove Albion vs Manchester City</v>
          </cell>
          <cell r="J7" t="str">
            <v>2021/10/23 - Brighton and Hove Albion</v>
          </cell>
          <cell r="K7" t="str">
            <v>2021/10/23 - Manchester City</v>
          </cell>
        </row>
        <row r="8">
          <cell r="C8" t="str">
            <v>Cardiff City</v>
          </cell>
          <cell r="D8">
            <v>0.9</v>
          </cell>
          <cell r="E8">
            <v>0</v>
          </cell>
          <cell r="F8" t="str">
            <v>Middlesbrough</v>
          </cell>
          <cell r="G8">
            <v>2.8</v>
          </cell>
          <cell r="H8">
            <v>2</v>
          </cell>
          <cell r="I8" t="str">
            <v>2021/10/23 - Cardiff City vs Middlesbrough</v>
          </cell>
          <cell r="J8" t="str">
            <v>2021/10/23 - Cardiff City</v>
          </cell>
          <cell r="K8" t="str">
            <v>2021/10/23 - Middlesbrough</v>
          </cell>
        </row>
        <row r="9">
          <cell r="C9" t="str">
            <v>Blackburn Rovers</v>
          </cell>
          <cell r="D9">
            <v>2.5</v>
          </cell>
          <cell r="E9">
            <v>2</v>
          </cell>
          <cell r="F9" t="str">
            <v>Reading</v>
          </cell>
          <cell r="G9">
            <v>0.5</v>
          </cell>
          <cell r="H9">
            <v>0</v>
          </cell>
          <cell r="I9" t="str">
            <v>2021/10/23 - Blackburn Rovers vs Reading</v>
          </cell>
          <cell r="J9" t="str">
            <v>2021/10/23 - Blackburn Rovers</v>
          </cell>
          <cell r="K9" t="str">
            <v>2021/10/23 - Reading</v>
          </cell>
        </row>
        <row r="10">
          <cell r="C10" t="str">
            <v>Blackpool</v>
          </cell>
          <cell r="D10">
            <v>1.1000000000000001</v>
          </cell>
          <cell r="E10">
            <v>2</v>
          </cell>
          <cell r="F10" t="str">
            <v>Preston North End</v>
          </cell>
          <cell r="G10">
            <v>1</v>
          </cell>
          <cell r="H10">
            <v>0</v>
          </cell>
          <cell r="I10" t="str">
            <v>2021/10/23 - Blackpool vs Preston North End</v>
          </cell>
          <cell r="J10" t="str">
            <v>2021/10/23 - Blackpool</v>
          </cell>
          <cell r="K10" t="str">
            <v>2021/10/23 - Preston North End</v>
          </cell>
        </row>
        <row r="11">
          <cell r="C11" t="str">
            <v>Bournemouth</v>
          </cell>
          <cell r="D11">
            <v>2.6</v>
          </cell>
          <cell r="E11">
            <v>3</v>
          </cell>
          <cell r="F11" t="str">
            <v>Huddersfield Town</v>
          </cell>
          <cell r="G11">
            <v>0.3</v>
          </cell>
          <cell r="H11">
            <v>0</v>
          </cell>
          <cell r="I11" t="str">
            <v>2021/10/23 - Bournemouth vs Huddersfield Town</v>
          </cell>
          <cell r="J11" t="str">
            <v>2021/10/23 - Bournemouth</v>
          </cell>
          <cell r="K11" t="str">
            <v>2021/10/23 - Huddersfield Town</v>
          </cell>
        </row>
        <row r="12">
          <cell r="C12" t="str">
            <v>Coventry City</v>
          </cell>
          <cell r="D12">
            <v>1.4</v>
          </cell>
          <cell r="E12">
            <v>1</v>
          </cell>
          <cell r="F12" t="str">
            <v>Derby County</v>
          </cell>
          <cell r="G12">
            <v>0.4</v>
          </cell>
          <cell r="H12">
            <v>1</v>
          </cell>
          <cell r="I12" t="str">
            <v>2021/10/23 - Coventry City vs Derby County</v>
          </cell>
          <cell r="J12" t="str">
            <v>2021/10/23 - Coventry City</v>
          </cell>
          <cell r="K12" t="str">
            <v>2021/10/23 - Derby County</v>
          </cell>
        </row>
        <row r="13">
          <cell r="C13" t="str">
            <v>P'borough United</v>
          </cell>
          <cell r="D13">
            <v>1.8</v>
          </cell>
          <cell r="E13">
            <v>2</v>
          </cell>
          <cell r="F13" t="str">
            <v>Queens Park Rangers</v>
          </cell>
          <cell r="G13">
            <v>1.3</v>
          </cell>
          <cell r="H13">
            <v>1</v>
          </cell>
          <cell r="I13" t="str">
            <v>2021/10/23 - P'borough United vs Queens Park Rangers</v>
          </cell>
          <cell r="J13" t="str">
            <v>2021/10/23 - P'borough United</v>
          </cell>
          <cell r="K13" t="str">
            <v>2021/10/23 - Queens Park Rangers</v>
          </cell>
        </row>
        <row r="14">
          <cell r="C14" t="str">
            <v>Millwall</v>
          </cell>
          <cell r="D14">
            <v>2</v>
          </cell>
          <cell r="E14">
            <v>2</v>
          </cell>
          <cell r="F14" t="str">
            <v>Stoke City</v>
          </cell>
          <cell r="G14">
            <v>1.6</v>
          </cell>
          <cell r="H14">
            <v>1</v>
          </cell>
          <cell r="I14" t="str">
            <v>2021/10/23 - Millwall vs Stoke City</v>
          </cell>
          <cell r="J14" t="str">
            <v>2021/10/23 - Millwall</v>
          </cell>
          <cell r="K14" t="str">
            <v>2021/10/23 - Stoke City</v>
          </cell>
        </row>
        <row r="15">
          <cell r="C15" t="str">
            <v>West Bromwich Albion</v>
          </cell>
          <cell r="D15">
            <v>3.2</v>
          </cell>
          <cell r="E15">
            <v>3</v>
          </cell>
          <cell r="F15" t="str">
            <v>Bristol City</v>
          </cell>
          <cell r="G15">
            <v>0.5</v>
          </cell>
          <cell r="H15">
            <v>0</v>
          </cell>
          <cell r="I15" t="str">
            <v>2021/10/23 - West Bromwich Albion vs Bristol City</v>
          </cell>
          <cell r="J15" t="str">
            <v>2021/10/23 - West Bromwich Albion</v>
          </cell>
          <cell r="K15" t="str">
            <v>2021/10/23 - Bristol City</v>
          </cell>
        </row>
        <row r="16">
          <cell r="C16" t="str">
            <v>Birmingham City</v>
          </cell>
          <cell r="D16">
            <v>1.8</v>
          </cell>
          <cell r="E16">
            <v>2</v>
          </cell>
          <cell r="F16" t="str">
            <v>Swansea City</v>
          </cell>
          <cell r="G16">
            <v>1.6</v>
          </cell>
          <cell r="H16">
            <v>1</v>
          </cell>
          <cell r="I16" t="str">
            <v>2021/10/23 - Birmingham City vs Swansea City</v>
          </cell>
          <cell r="J16" t="str">
            <v>2021/10/23 - Birmingham City</v>
          </cell>
          <cell r="K16" t="str">
            <v>2021/10/23 - Swansea City</v>
          </cell>
        </row>
        <row r="17">
          <cell r="C17" t="str">
            <v>Luton Town</v>
          </cell>
          <cell r="D17">
            <v>1.6</v>
          </cell>
          <cell r="E17">
            <v>1</v>
          </cell>
          <cell r="F17" t="str">
            <v>Hull City</v>
          </cell>
          <cell r="G17">
            <v>0.5</v>
          </cell>
          <cell r="H17">
            <v>0</v>
          </cell>
          <cell r="I17" t="str">
            <v>2021/10/23 - Luton Town vs Hull City</v>
          </cell>
          <cell r="J17" t="str">
            <v>2021/10/23 - Luton Town</v>
          </cell>
          <cell r="K17" t="str">
            <v>2021/10/23 - Hull City</v>
          </cell>
        </row>
        <row r="18">
          <cell r="C18" t="str">
            <v>Leicester City</v>
          </cell>
          <cell r="D18">
            <v>1.3</v>
          </cell>
          <cell r="E18">
            <v>0</v>
          </cell>
          <cell r="F18" t="str">
            <v>Arsenal</v>
          </cell>
          <cell r="G18">
            <v>0.7</v>
          </cell>
          <cell r="H18">
            <v>2</v>
          </cell>
          <cell r="I18" t="str">
            <v>2021/10/30 - Leicester City vs Arsenal</v>
          </cell>
          <cell r="J18" t="str">
            <v>2021/10/30 - Leicester City</v>
          </cell>
          <cell r="K18" t="str">
            <v>2021/10/30 - Arsenal</v>
          </cell>
        </row>
        <row r="19">
          <cell r="C19" t="str">
            <v>Newcastle United</v>
          </cell>
          <cell r="D19">
            <v>0.2</v>
          </cell>
          <cell r="E19">
            <v>0</v>
          </cell>
          <cell r="F19" t="str">
            <v>Chelsea</v>
          </cell>
          <cell r="G19">
            <v>2.2000000000000002</v>
          </cell>
          <cell r="H19">
            <v>3</v>
          </cell>
          <cell r="I19" t="str">
            <v>2021/10/30 - Newcastle United vs Chelsea</v>
          </cell>
          <cell r="J19" t="str">
            <v>2021/10/30 - Newcastle United</v>
          </cell>
          <cell r="K19" t="str">
            <v>2021/10/30 - Chelsea</v>
          </cell>
        </row>
        <row r="20">
          <cell r="C20" t="str">
            <v>Liverpool</v>
          </cell>
          <cell r="D20">
            <v>1.5</v>
          </cell>
          <cell r="E20">
            <v>2</v>
          </cell>
          <cell r="F20" t="str">
            <v>Brighton and Hove Albion</v>
          </cell>
          <cell r="G20">
            <v>1</v>
          </cell>
          <cell r="H20">
            <v>2</v>
          </cell>
          <cell r="I20" t="str">
            <v>2021/10/30 - Liverpool vs Brighton and Hove Albion</v>
          </cell>
          <cell r="J20" t="str">
            <v>2021/10/30 - Liverpool</v>
          </cell>
          <cell r="K20" t="str">
            <v>2021/10/30 - Brighton and Hove Albion</v>
          </cell>
        </row>
        <row r="21">
          <cell r="C21" t="str">
            <v>Burnley</v>
          </cell>
          <cell r="D21">
            <v>2.2999999999999998</v>
          </cell>
          <cell r="E21">
            <v>3</v>
          </cell>
          <cell r="F21" t="str">
            <v>Brentford</v>
          </cell>
          <cell r="G21">
            <v>0.8</v>
          </cell>
          <cell r="H21">
            <v>1</v>
          </cell>
          <cell r="I21" t="str">
            <v>2021/10/30 - Burnley vs Brentford</v>
          </cell>
          <cell r="J21" t="str">
            <v>2021/10/30 - Burnley</v>
          </cell>
          <cell r="K21" t="str">
            <v>2021/10/30 - Brentford</v>
          </cell>
        </row>
        <row r="22">
          <cell r="C22" t="str">
            <v>Watford</v>
          </cell>
          <cell r="D22">
            <v>1</v>
          </cell>
          <cell r="E22">
            <v>0</v>
          </cell>
          <cell r="F22" t="str">
            <v>Southampton</v>
          </cell>
          <cell r="G22">
            <v>1.8</v>
          </cell>
          <cell r="H22">
            <v>1</v>
          </cell>
          <cell r="I22" t="str">
            <v>2021/10/30 - Watford vs Southampton</v>
          </cell>
          <cell r="J22" t="str">
            <v>2021/10/30 - Watford</v>
          </cell>
          <cell r="K22" t="str">
            <v>2021/10/30 - Southampton</v>
          </cell>
        </row>
        <row r="23">
          <cell r="C23" t="str">
            <v>Manchester City</v>
          </cell>
          <cell r="D23">
            <v>0.7</v>
          </cell>
          <cell r="E23">
            <v>0</v>
          </cell>
          <cell r="F23" t="str">
            <v>Crystal Palace</v>
          </cell>
          <cell r="G23">
            <v>0.7</v>
          </cell>
          <cell r="H23">
            <v>2</v>
          </cell>
          <cell r="I23" t="str">
            <v>2021/10/30 - Manchester City vs Crystal Palace</v>
          </cell>
          <cell r="J23" t="str">
            <v>2021/10/30 - Manchester City</v>
          </cell>
          <cell r="K23" t="str">
            <v>2021/10/30 - Crystal Palace</v>
          </cell>
        </row>
        <row r="24">
          <cell r="C24" t="str">
            <v>Tottenham Hotspur</v>
          </cell>
          <cell r="D24">
            <v>1</v>
          </cell>
          <cell r="E24">
            <v>0</v>
          </cell>
          <cell r="F24" t="str">
            <v>Manchester United</v>
          </cell>
          <cell r="G24">
            <v>1.5</v>
          </cell>
          <cell r="H24">
            <v>3</v>
          </cell>
          <cell r="I24" t="str">
            <v>2021/10/30 - Tottenham Hotspur vs Manchester United</v>
          </cell>
          <cell r="J24" t="str">
            <v>2021/10/30 - Tottenham Hotspur</v>
          </cell>
          <cell r="K24" t="str">
            <v>2021/10/30 - Manchester United</v>
          </cell>
        </row>
        <row r="25">
          <cell r="C25" t="str">
            <v>Fulham</v>
          </cell>
          <cell r="D25">
            <v>3</v>
          </cell>
          <cell r="E25">
            <v>3</v>
          </cell>
          <cell r="F25" t="str">
            <v>West Bromwich Albion</v>
          </cell>
          <cell r="G25">
            <v>1.4</v>
          </cell>
          <cell r="H25">
            <v>0</v>
          </cell>
          <cell r="I25" t="str">
            <v>2021/10/30 - Fulham vs West Bromwich Albion</v>
          </cell>
          <cell r="J25" t="str">
            <v>2021/10/30 - Fulham</v>
          </cell>
          <cell r="K25" t="str">
            <v>2021/10/30 - West Bromwich Albion</v>
          </cell>
        </row>
        <row r="26">
          <cell r="C26" t="str">
            <v>Stoke City</v>
          </cell>
          <cell r="D26">
            <v>0.9</v>
          </cell>
          <cell r="E26">
            <v>3</v>
          </cell>
          <cell r="F26" t="str">
            <v>Cardiff City</v>
          </cell>
          <cell r="G26">
            <v>1.2</v>
          </cell>
          <cell r="H26">
            <v>3</v>
          </cell>
          <cell r="I26" t="str">
            <v>2021/10/30 - Stoke City vs Cardiff City</v>
          </cell>
          <cell r="J26" t="str">
            <v>2021/10/30 - Stoke City</v>
          </cell>
          <cell r="K26" t="str">
            <v>2021/10/30 - Cardiff City</v>
          </cell>
        </row>
        <row r="27">
          <cell r="C27" t="str">
            <v>Middlesbrough</v>
          </cell>
          <cell r="D27">
            <v>0.8</v>
          </cell>
          <cell r="E27">
            <v>0</v>
          </cell>
          <cell r="F27" t="str">
            <v>Birmingham City</v>
          </cell>
          <cell r="G27">
            <v>1</v>
          </cell>
          <cell r="H27">
            <v>2</v>
          </cell>
          <cell r="I27" t="str">
            <v>2021/10/30 - Middlesbrough vs Birmingham City</v>
          </cell>
          <cell r="J27" t="str">
            <v>2021/10/30 - Middlesbrough</v>
          </cell>
          <cell r="K27" t="str">
            <v>2021/10/30 - Birmingham City</v>
          </cell>
        </row>
        <row r="28">
          <cell r="C28" t="str">
            <v>Preston North End</v>
          </cell>
          <cell r="D28">
            <v>1.9</v>
          </cell>
          <cell r="E28">
            <v>2</v>
          </cell>
          <cell r="F28" t="str">
            <v>Luton Town</v>
          </cell>
          <cell r="G28">
            <v>0.8</v>
          </cell>
          <cell r="H28">
            <v>0</v>
          </cell>
          <cell r="I28" t="str">
            <v>2021/10/30 - Preston North End vs Luton Town</v>
          </cell>
          <cell r="J28" t="str">
            <v>2021/10/30 - Preston North End</v>
          </cell>
          <cell r="K28" t="str">
            <v>2021/10/30 - Luton Town</v>
          </cell>
        </row>
        <row r="29">
          <cell r="C29" t="str">
            <v>Derby County</v>
          </cell>
          <cell r="D29">
            <v>1</v>
          </cell>
          <cell r="E29">
            <v>1</v>
          </cell>
          <cell r="F29" t="str">
            <v>Blackburn Rovers</v>
          </cell>
          <cell r="G29">
            <v>2.5</v>
          </cell>
          <cell r="H29">
            <v>2</v>
          </cell>
          <cell r="I29" t="str">
            <v>2021/10/30 - Derby County vs Blackburn Rovers</v>
          </cell>
          <cell r="J29" t="str">
            <v>2021/10/30 - Derby County</v>
          </cell>
          <cell r="K29" t="str">
            <v>2021/10/30 - Blackburn Rovers</v>
          </cell>
        </row>
        <row r="30">
          <cell r="C30" t="str">
            <v>Bristol City</v>
          </cell>
          <cell r="D30">
            <v>1.3</v>
          </cell>
          <cell r="E30">
            <v>2</v>
          </cell>
          <cell r="F30" t="str">
            <v>Barnsley</v>
          </cell>
          <cell r="G30">
            <v>2.7</v>
          </cell>
          <cell r="H30">
            <v>1</v>
          </cell>
          <cell r="I30" t="str">
            <v>2021/10/30 - Bristol City vs Barnsley</v>
          </cell>
          <cell r="J30" t="str">
            <v>2021/10/30 - Bristol City</v>
          </cell>
          <cell r="K30" t="str">
            <v>2021/10/30 - Barnsley</v>
          </cell>
        </row>
        <row r="31">
          <cell r="C31" t="str">
            <v>Huddersfield Town</v>
          </cell>
          <cell r="D31">
            <v>1.1000000000000001</v>
          </cell>
          <cell r="E31">
            <v>1</v>
          </cell>
          <cell r="F31" t="str">
            <v>Millwall</v>
          </cell>
          <cell r="G31">
            <v>0.3</v>
          </cell>
          <cell r="H31">
            <v>0</v>
          </cell>
          <cell r="I31" t="str">
            <v>2021/10/30 - Huddersfield Town vs Millwall</v>
          </cell>
          <cell r="J31" t="str">
            <v>2021/10/30 - Huddersfield Town</v>
          </cell>
          <cell r="K31" t="str">
            <v>2021/10/30 - Millwall</v>
          </cell>
        </row>
        <row r="32">
          <cell r="C32" t="str">
            <v>Hull City</v>
          </cell>
          <cell r="D32">
            <v>0.7</v>
          </cell>
          <cell r="E32">
            <v>0</v>
          </cell>
          <cell r="F32" t="str">
            <v>Coventry City</v>
          </cell>
          <cell r="G32">
            <v>1.2</v>
          </cell>
          <cell r="H32">
            <v>1</v>
          </cell>
          <cell r="I32" t="str">
            <v>2021/10/30 - Hull City vs Coventry City</v>
          </cell>
          <cell r="J32" t="str">
            <v>2021/10/30 - Hull City</v>
          </cell>
          <cell r="K32" t="str">
            <v>2021/10/30 - Coventry City</v>
          </cell>
        </row>
        <row r="33">
          <cell r="C33" t="str">
            <v>Swansea City</v>
          </cell>
          <cell r="D33">
            <v>2.5</v>
          </cell>
          <cell r="E33">
            <v>3</v>
          </cell>
          <cell r="F33" t="str">
            <v>P'borough United</v>
          </cell>
          <cell r="G33">
            <v>0.3</v>
          </cell>
          <cell r="H33">
            <v>0</v>
          </cell>
          <cell r="I33" t="str">
            <v>2021/10/30 - Swansea City vs P'borough United</v>
          </cell>
          <cell r="J33" t="str">
            <v>2021/10/30 - Swansea City</v>
          </cell>
          <cell r="K33" t="str">
            <v>2021/10/30 - P'borough United</v>
          </cell>
        </row>
        <row r="34">
          <cell r="C34" t="str">
            <v>Sheffield United</v>
          </cell>
          <cell r="D34">
            <v>1.4</v>
          </cell>
          <cell r="E34">
            <v>0</v>
          </cell>
          <cell r="F34" t="str">
            <v>Blackpool</v>
          </cell>
          <cell r="G34">
            <v>0.3</v>
          </cell>
          <cell r="H34">
            <v>1</v>
          </cell>
          <cell r="I34" t="str">
            <v>2021/10/30 - Sheffield United vs Blackpool</v>
          </cell>
          <cell r="J34" t="str">
            <v>2021/10/30 - Sheffield United</v>
          </cell>
          <cell r="K34" t="str">
            <v>2021/10/30 - Blackpool</v>
          </cell>
        </row>
        <row r="35">
          <cell r="C35" t="str">
            <v>Reading</v>
          </cell>
          <cell r="D35">
            <v>1</v>
          </cell>
          <cell r="E35">
            <v>0</v>
          </cell>
          <cell r="F35" t="str">
            <v>Bournemouth</v>
          </cell>
          <cell r="G35">
            <v>1</v>
          </cell>
          <cell r="H35">
            <v>2</v>
          </cell>
          <cell r="I35" t="str">
            <v>2021/10/30 - Reading vs Bournemouth</v>
          </cell>
          <cell r="J35" t="str">
            <v>2021/10/30 - Reading</v>
          </cell>
          <cell r="K35" t="str">
            <v>2021/10/30 - Bournemouth</v>
          </cell>
        </row>
        <row r="36">
          <cell r="C36" t="str">
            <v>Manchester United</v>
          </cell>
          <cell r="D36">
            <v>0.9</v>
          </cell>
          <cell r="E36">
            <v>0</v>
          </cell>
          <cell r="F36" t="str">
            <v>Manchester City</v>
          </cell>
          <cell r="G36">
            <v>1.6</v>
          </cell>
          <cell r="H36">
            <v>2</v>
          </cell>
          <cell r="I36" t="str">
            <v>2021/11/06 - Manchester United vs Manchester City</v>
          </cell>
          <cell r="J36" t="str">
            <v>2021/11/06 - Manchester United</v>
          </cell>
          <cell r="K36" t="str">
            <v>2021/11/06 - Manchester City</v>
          </cell>
        </row>
        <row r="37">
          <cell r="C37" t="str">
            <v>Brentford</v>
          </cell>
          <cell r="D37">
            <v>2.5</v>
          </cell>
          <cell r="E37">
            <v>1</v>
          </cell>
          <cell r="F37" t="str">
            <v>Norwich City</v>
          </cell>
          <cell r="G37">
            <v>1.2</v>
          </cell>
          <cell r="H37">
            <v>2</v>
          </cell>
          <cell r="I37" t="str">
            <v>2021/11/06 - Brentford vs Norwich City</v>
          </cell>
          <cell r="J37" t="str">
            <v>2021/11/06 - Brentford</v>
          </cell>
          <cell r="K37" t="str">
            <v>2021/11/06 - Norwich City</v>
          </cell>
        </row>
        <row r="38">
          <cell r="C38" t="str">
            <v>Chelsea</v>
          </cell>
          <cell r="D38">
            <v>1.8</v>
          </cell>
          <cell r="E38">
            <v>1</v>
          </cell>
          <cell r="F38" t="str">
            <v>Burnley</v>
          </cell>
          <cell r="G38">
            <v>0.7</v>
          </cell>
          <cell r="H38">
            <v>1</v>
          </cell>
          <cell r="I38" t="str">
            <v>2021/11/06 - Chelsea vs Burnley</v>
          </cell>
          <cell r="J38" t="str">
            <v>2021/11/06 - Chelsea</v>
          </cell>
          <cell r="K38" t="str">
            <v>2021/11/06 - Burnley</v>
          </cell>
        </row>
        <row r="39">
          <cell r="C39" t="str">
            <v>Crystal Palace</v>
          </cell>
          <cell r="D39">
            <v>1.9</v>
          </cell>
          <cell r="E39">
            <v>2</v>
          </cell>
          <cell r="F39" t="str">
            <v>Wolves</v>
          </cell>
          <cell r="G39">
            <v>0.3</v>
          </cell>
          <cell r="H39">
            <v>0</v>
          </cell>
          <cell r="I39" t="str">
            <v>2021/11/06 - Crystal Palace vs Wolves</v>
          </cell>
          <cell r="J39" t="str">
            <v>2021/11/06 - Crystal Palace</v>
          </cell>
          <cell r="K39" t="str">
            <v>2021/11/06 - Wolves</v>
          </cell>
        </row>
        <row r="40">
          <cell r="C40" t="str">
            <v>Brighton and Hove Albion</v>
          </cell>
          <cell r="D40">
            <v>1.5</v>
          </cell>
          <cell r="E40">
            <v>1</v>
          </cell>
          <cell r="F40" t="str">
            <v>Newcastle United</v>
          </cell>
          <cell r="G40">
            <v>0.3</v>
          </cell>
          <cell r="H40">
            <v>1</v>
          </cell>
          <cell r="I40" t="str">
            <v>2021/11/06 - Brighton and Hove Albion vs Newcastle United</v>
          </cell>
          <cell r="J40" t="str">
            <v>2021/11/06 - Brighton and Hove Albion</v>
          </cell>
          <cell r="K40" t="str">
            <v>2021/11/06 - Newcastle United</v>
          </cell>
        </row>
        <row r="41">
          <cell r="C41" t="str">
            <v>Bournemouth</v>
          </cell>
          <cell r="D41">
            <v>3.2</v>
          </cell>
          <cell r="E41">
            <v>4</v>
          </cell>
          <cell r="F41" t="str">
            <v>Swansea City</v>
          </cell>
          <cell r="G41">
            <v>0.2</v>
          </cell>
          <cell r="H41">
            <v>0</v>
          </cell>
          <cell r="I41" t="str">
            <v>2021/11/06 - Bournemouth vs Swansea City</v>
          </cell>
          <cell r="J41" t="str">
            <v>2021/11/06 - Bournemouth</v>
          </cell>
          <cell r="K41" t="str">
            <v>2021/11/06 - Swansea City</v>
          </cell>
        </row>
        <row r="42">
          <cell r="C42" t="str">
            <v>Coventry City</v>
          </cell>
          <cell r="D42">
            <v>2.2999999999999998</v>
          </cell>
          <cell r="E42">
            <v>3</v>
          </cell>
          <cell r="F42" t="str">
            <v>Bristol City</v>
          </cell>
          <cell r="G42">
            <v>2</v>
          </cell>
          <cell r="H42">
            <v>2</v>
          </cell>
          <cell r="I42" t="str">
            <v>2021/11/06 - Coventry City vs Bristol City</v>
          </cell>
          <cell r="J42" t="str">
            <v>2021/11/06 - Coventry City</v>
          </cell>
          <cell r="K42" t="str">
            <v>2021/11/06 - Bristol City</v>
          </cell>
        </row>
        <row r="43">
          <cell r="C43" t="str">
            <v>Nottingham Forest</v>
          </cell>
          <cell r="D43">
            <v>1.6</v>
          </cell>
          <cell r="E43">
            <v>3</v>
          </cell>
          <cell r="F43" t="str">
            <v>Preston North End</v>
          </cell>
          <cell r="G43">
            <v>0.4</v>
          </cell>
          <cell r="H43">
            <v>0</v>
          </cell>
          <cell r="I43" t="str">
            <v>2021/11/06 - Nottingham Forest vs Preston North End</v>
          </cell>
          <cell r="J43" t="str">
            <v>2021/11/06 - Nottingham Forest</v>
          </cell>
          <cell r="K43" t="str">
            <v>2021/11/06 - Preston North End</v>
          </cell>
        </row>
        <row r="44">
          <cell r="C44" t="str">
            <v>West Bromwich Albion</v>
          </cell>
          <cell r="D44">
            <v>0.6</v>
          </cell>
          <cell r="E44">
            <v>1</v>
          </cell>
          <cell r="F44" t="str">
            <v>Middlesbrough</v>
          </cell>
          <cell r="G44">
            <v>1.2</v>
          </cell>
          <cell r="H44">
            <v>1</v>
          </cell>
          <cell r="I44" t="str">
            <v>2021/11/06 - West Bromwich Albion vs Middlesbrough</v>
          </cell>
          <cell r="J44" t="str">
            <v>2021/11/06 - West Bromwich Albion</v>
          </cell>
          <cell r="K44" t="str">
            <v>2021/11/06 - Middlesbrough</v>
          </cell>
        </row>
        <row r="45">
          <cell r="C45" t="str">
            <v>P'borough United</v>
          </cell>
          <cell r="D45">
            <v>1.4</v>
          </cell>
          <cell r="E45">
            <v>0</v>
          </cell>
          <cell r="F45" t="str">
            <v>Fulham</v>
          </cell>
          <cell r="G45">
            <v>1.3</v>
          </cell>
          <cell r="H45">
            <v>1</v>
          </cell>
          <cell r="I45" t="str">
            <v>2021/11/06 - P'borough United vs Fulham</v>
          </cell>
          <cell r="J45" t="str">
            <v>2021/11/06 - P'borough United</v>
          </cell>
          <cell r="K45" t="str">
            <v>2021/11/06 - Fulham</v>
          </cell>
        </row>
        <row r="46">
          <cell r="C46" t="str">
            <v>Luton Town</v>
          </cell>
          <cell r="D46">
            <v>1.2</v>
          </cell>
          <cell r="E46">
            <v>0</v>
          </cell>
          <cell r="F46" t="str">
            <v>Stoke City</v>
          </cell>
          <cell r="G46">
            <v>0.7</v>
          </cell>
          <cell r="H46">
            <v>1</v>
          </cell>
          <cell r="I46" t="str">
            <v>2021/11/06 - Luton Town vs Stoke City</v>
          </cell>
          <cell r="J46" t="str">
            <v>2021/11/06 - Luton Town</v>
          </cell>
          <cell r="K46" t="str">
            <v>2021/11/06 - Stoke City</v>
          </cell>
        </row>
        <row r="47">
          <cell r="C47" t="str">
            <v>Cardiff City</v>
          </cell>
          <cell r="D47">
            <v>1</v>
          </cell>
          <cell r="E47">
            <v>2</v>
          </cell>
          <cell r="F47" t="str">
            <v>Huddersfield Town</v>
          </cell>
          <cell r="G47">
            <v>1.9</v>
          </cell>
          <cell r="H47">
            <v>1</v>
          </cell>
          <cell r="I47" t="str">
            <v>2021/11/06 - Cardiff City vs Huddersfield Town</v>
          </cell>
          <cell r="J47" t="str">
            <v>2021/11/06 - Cardiff City</v>
          </cell>
          <cell r="K47" t="str">
            <v>2021/11/06 - Huddersfield Town</v>
          </cell>
        </row>
        <row r="48">
          <cell r="C48" t="str">
            <v>Barnsley</v>
          </cell>
          <cell r="D48">
            <v>1.2</v>
          </cell>
          <cell r="E48">
            <v>0</v>
          </cell>
          <cell r="F48" t="str">
            <v>Hull City</v>
          </cell>
          <cell r="G48">
            <v>2.1</v>
          </cell>
          <cell r="H48">
            <v>2</v>
          </cell>
          <cell r="I48" t="str">
            <v>2021/11/06 - Barnsley vs Hull City</v>
          </cell>
          <cell r="J48" t="str">
            <v>2021/11/06 - Barnsley</v>
          </cell>
          <cell r="K48" t="str">
            <v>2021/11/06 - Hull City</v>
          </cell>
        </row>
        <row r="49">
          <cell r="C49" t="str">
            <v>Birmingham City</v>
          </cell>
          <cell r="D49">
            <v>1.4</v>
          </cell>
          <cell r="E49">
            <v>1</v>
          </cell>
          <cell r="F49" t="str">
            <v>Reading</v>
          </cell>
          <cell r="G49">
            <v>1.3</v>
          </cell>
          <cell r="H49">
            <v>2</v>
          </cell>
          <cell r="I49" t="str">
            <v>2021/11/06 - Birmingham City vs Reading</v>
          </cell>
          <cell r="J49" t="str">
            <v>2021/11/06 - Birmingham City</v>
          </cell>
          <cell r="K49" t="str">
            <v>2021/11/06 - Reading</v>
          </cell>
        </row>
        <row r="50">
          <cell r="C50" t="str">
            <v>Blackburn Rovers</v>
          </cell>
          <cell r="D50">
            <v>2.5</v>
          </cell>
          <cell r="E50">
            <v>3</v>
          </cell>
          <cell r="F50" t="str">
            <v>Sheffield United</v>
          </cell>
          <cell r="G50">
            <v>1.6</v>
          </cell>
          <cell r="H50">
            <v>1</v>
          </cell>
          <cell r="I50" t="str">
            <v>2021/11/06 - Blackburn Rovers vs Sheffield United</v>
          </cell>
          <cell r="J50" t="str">
            <v>2021/11/06 - Blackburn Rovers</v>
          </cell>
          <cell r="K50" t="str">
            <v>2021/11/06 - Sheffield United</v>
          </cell>
        </row>
        <row r="51">
          <cell r="C51" t="str">
            <v>Millwall</v>
          </cell>
          <cell r="D51">
            <v>1.4</v>
          </cell>
          <cell r="E51">
            <v>1</v>
          </cell>
          <cell r="F51" t="str">
            <v>Derby County</v>
          </cell>
          <cell r="G51">
            <v>1</v>
          </cell>
          <cell r="H51">
            <v>1</v>
          </cell>
          <cell r="I51" t="str">
            <v>2021/11/06 - Millwall vs Derby County</v>
          </cell>
          <cell r="J51" t="str">
            <v>2021/11/06 - Millwall</v>
          </cell>
          <cell r="K51" t="str">
            <v>2021/11/06 - Derby County</v>
          </cell>
        </row>
        <row r="52">
          <cell r="C52" t="str">
            <v>Blackpool</v>
          </cell>
          <cell r="D52">
            <v>1.6</v>
          </cell>
          <cell r="E52">
            <v>1</v>
          </cell>
          <cell r="F52" t="str">
            <v>Queens Park Rangers</v>
          </cell>
          <cell r="G52">
            <v>0.5</v>
          </cell>
          <cell r="H52">
            <v>1</v>
          </cell>
          <cell r="I52" t="str">
            <v>2021/11/06 - Blackpool vs Queens Park Rangers</v>
          </cell>
          <cell r="J52" t="str">
            <v>2021/11/06 - Blackpool</v>
          </cell>
          <cell r="K52" t="str">
            <v>2021/11/06 - Queens Park Rangers</v>
          </cell>
        </row>
        <row r="53">
          <cell r="C53" t="str">
            <v>Leicester City</v>
          </cell>
          <cell r="D53">
            <v>0.4</v>
          </cell>
          <cell r="E53">
            <v>0</v>
          </cell>
          <cell r="F53" t="str">
            <v>Chelsea</v>
          </cell>
          <cell r="G53">
            <v>2</v>
          </cell>
          <cell r="H53">
            <v>3</v>
          </cell>
          <cell r="I53" t="str">
            <v>2021/11/20 - Leicester City vs Chelsea</v>
          </cell>
          <cell r="J53" t="str">
            <v>2021/11/20 - Leicester City</v>
          </cell>
          <cell r="K53" t="str">
            <v>2021/11/20 - Chelsea</v>
          </cell>
        </row>
        <row r="54">
          <cell r="C54" t="str">
            <v>Wolves</v>
          </cell>
          <cell r="D54">
            <v>1.4</v>
          </cell>
          <cell r="E54">
            <v>1</v>
          </cell>
          <cell r="F54" t="str">
            <v>West Ham United</v>
          </cell>
          <cell r="G54">
            <v>0.4</v>
          </cell>
          <cell r="H54">
            <v>0</v>
          </cell>
          <cell r="I54" t="str">
            <v>2021/11/20 - Wolves vs West Ham United</v>
          </cell>
          <cell r="J54" t="str">
            <v>2021/11/20 - Wolves</v>
          </cell>
          <cell r="K54" t="str">
            <v>2021/11/20 - West Ham United</v>
          </cell>
        </row>
        <row r="55">
          <cell r="C55" t="str">
            <v>Watford</v>
          </cell>
          <cell r="D55">
            <v>2.7</v>
          </cell>
          <cell r="E55">
            <v>4</v>
          </cell>
          <cell r="F55" t="str">
            <v>Manchester United</v>
          </cell>
          <cell r="G55">
            <v>1.4</v>
          </cell>
          <cell r="H55">
            <v>1</v>
          </cell>
          <cell r="I55" t="str">
            <v>2021/11/20 - Watford vs Manchester United</v>
          </cell>
          <cell r="J55" t="str">
            <v>2021/11/20 - Watford</v>
          </cell>
          <cell r="K55" t="str">
            <v>2021/11/20 - Manchester United</v>
          </cell>
        </row>
        <row r="56">
          <cell r="C56" t="str">
            <v>Norwich City</v>
          </cell>
          <cell r="D56">
            <v>0.5</v>
          </cell>
          <cell r="E56">
            <v>2</v>
          </cell>
          <cell r="F56" t="str">
            <v>Southampton</v>
          </cell>
          <cell r="G56">
            <v>1</v>
          </cell>
          <cell r="H56">
            <v>1</v>
          </cell>
          <cell r="I56" t="str">
            <v>2021/11/20 - Norwich City vs Southampton</v>
          </cell>
          <cell r="J56" t="str">
            <v>2021/11/20 - Norwich City</v>
          </cell>
          <cell r="K56" t="str">
            <v>2021/11/20 - Southampton</v>
          </cell>
        </row>
        <row r="57">
          <cell r="C57" t="str">
            <v>Aston Villa</v>
          </cell>
          <cell r="D57">
            <v>0.7</v>
          </cell>
          <cell r="E57">
            <v>2</v>
          </cell>
          <cell r="F57" t="str">
            <v>Brighton and Hove Albion</v>
          </cell>
          <cell r="G57">
            <v>0.4</v>
          </cell>
          <cell r="H57">
            <v>0</v>
          </cell>
          <cell r="I57" t="str">
            <v>2021/11/20 - Aston Villa vs Brighton and Hove Albion</v>
          </cell>
          <cell r="J57" t="str">
            <v>2021/11/20 - Aston Villa</v>
          </cell>
          <cell r="K57" t="str">
            <v>2021/11/20 - Brighton and Hove Albion</v>
          </cell>
        </row>
        <row r="58">
          <cell r="C58" t="str">
            <v>Newcastle United</v>
          </cell>
          <cell r="D58">
            <v>1.5</v>
          </cell>
          <cell r="E58">
            <v>3</v>
          </cell>
          <cell r="F58" t="str">
            <v>Brentford</v>
          </cell>
          <cell r="G58">
            <v>0.9</v>
          </cell>
          <cell r="H58">
            <v>3</v>
          </cell>
          <cell r="I58" t="str">
            <v>2021/11/20 - Newcastle United vs Brentford</v>
          </cell>
          <cell r="J58" t="str">
            <v>2021/11/20 - Newcastle United</v>
          </cell>
          <cell r="K58" t="str">
            <v>2021/11/20 - Brentford</v>
          </cell>
        </row>
        <row r="59">
          <cell r="C59" t="str">
            <v>Burnley</v>
          </cell>
          <cell r="D59">
            <v>1.5</v>
          </cell>
          <cell r="E59">
            <v>3</v>
          </cell>
          <cell r="F59" t="str">
            <v>Crystal Palace</v>
          </cell>
          <cell r="G59">
            <v>1.9</v>
          </cell>
          <cell r="H59">
            <v>3</v>
          </cell>
          <cell r="I59" t="str">
            <v>2021/11/20 - Burnley vs Crystal Palace</v>
          </cell>
          <cell r="J59" t="str">
            <v>2021/11/20 - Burnley</v>
          </cell>
          <cell r="K59" t="str">
            <v>2021/11/20 - Crystal Palace</v>
          </cell>
        </row>
        <row r="60">
          <cell r="C60" t="str">
            <v>Liverpool</v>
          </cell>
          <cell r="D60">
            <v>4.3</v>
          </cell>
          <cell r="E60">
            <v>4</v>
          </cell>
          <cell r="F60" t="str">
            <v>Arsenal</v>
          </cell>
          <cell r="G60">
            <v>0.4</v>
          </cell>
          <cell r="H60">
            <v>0</v>
          </cell>
          <cell r="I60" t="str">
            <v>2021/11/20 - Liverpool vs Arsenal</v>
          </cell>
          <cell r="J60" t="str">
            <v>2021/11/20 - Liverpool</v>
          </cell>
          <cell r="K60" t="str">
            <v>2021/11/20 - Arsenal</v>
          </cell>
        </row>
        <row r="61">
          <cell r="C61" t="str">
            <v>Sheffield United</v>
          </cell>
          <cell r="D61">
            <v>1.1000000000000001</v>
          </cell>
          <cell r="E61">
            <v>0</v>
          </cell>
          <cell r="F61" t="str">
            <v>Coventry City</v>
          </cell>
          <cell r="G61">
            <v>0.6</v>
          </cell>
          <cell r="H61">
            <v>0</v>
          </cell>
          <cell r="I61" t="str">
            <v>2021/11/20 - Sheffield United vs Coventry City</v>
          </cell>
          <cell r="J61" t="str">
            <v>2021/11/20 - Sheffield United</v>
          </cell>
          <cell r="K61" t="str">
            <v>2021/11/20 - Coventry City</v>
          </cell>
        </row>
        <row r="62">
          <cell r="C62" t="str">
            <v>Bristol City</v>
          </cell>
          <cell r="D62">
            <v>1.2</v>
          </cell>
          <cell r="E62">
            <v>1</v>
          </cell>
          <cell r="F62" t="str">
            <v>Blackburn Rovers</v>
          </cell>
          <cell r="G62">
            <v>0.4</v>
          </cell>
          <cell r="H62">
            <v>1</v>
          </cell>
          <cell r="I62" t="str">
            <v>2021/11/20 - Bristol City vs Blackburn Rovers</v>
          </cell>
          <cell r="J62" t="str">
            <v>2021/11/20 - Bristol City</v>
          </cell>
          <cell r="K62" t="str">
            <v>2021/11/20 - Blackburn Rovers</v>
          </cell>
        </row>
        <row r="63">
          <cell r="C63" t="str">
            <v>Swansea City</v>
          </cell>
          <cell r="D63">
            <v>0.3</v>
          </cell>
          <cell r="E63">
            <v>1</v>
          </cell>
          <cell r="F63" t="str">
            <v>Blackpool</v>
          </cell>
          <cell r="G63">
            <v>0.5</v>
          </cell>
          <cell r="H63">
            <v>1</v>
          </cell>
          <cell r="I63" t="str">
            <v>2021/11/20 - Swansea City vs Blackpool</v>
          </cell>
          <cell r="J63" t="str">
            <v>2021/11/20 - Swansea City</v>
          </cell>
          <cell r="K63" t="str">
            <v>2021/11/20 - Blackpool</v>
          </cell>
        </row>
        <row r="64">
          <cell r="C64" t="str">
            <v>Fulham</v>
          </cell>
          <cell r="D64">
            <v>2.9</v>
          </cell>
          <cell r="E64">
            <v>4</v>
          </cell>
          <cell r="F64" t="str">
            <v>Barnsley</v>
          </cell>
          <cell r="G64">
            <v>1.2</v>
          </cell>
          <cell r="H64">
            <v>1</v>
          </cell>
          <cell r="I64" t="str">
            <v>2021/11/20 - Fulham vs Barnsley</v>
          </cell>
          <cell r="J64" t="str">
            <v>2021/11/20 - Fulham</v>
          </cell>
          <cell r="K64" t="str">
            <v>2021/11/20 - Barnsley</v>
          </cell>
        </row>
        <row r="65">
          <cell r="C65" t="str">
            <v>Reading</v>
          </cell>
          <cell r="D65">
            <v>1.1000000000000001</v>
          </cell>
          <cell r="E65">
            <v>1</v>
          </cell>
          <cell r="F65" t="str">
            <v>Nottingham Forest</v>
          </cell>
          <cell r="G65">
            <v>1.2</v>
          </cell>
          <cell r="H65">
            <v>1</v>
          </cell>
          <cell r="I65" t="str">
            <v>2021/11/20 - Reading vs Nottingham Forest</v>
          </cell>
          <cell r="J65" t="str">
            <v>2021/11/20 - Reading</v>
          </cell>
          <cell r="K65" t="str">
            <v>2021/11/20 - Nottingham Forest</v>
          </cell>
        </row>
        <row r="66">
          <cell r="C66" t="str">
            <v>Huddersfield Town</v>
          </cell>
          <cell r="D66">
            <v>1</v>
          </cell>
          <cell r="E66">
            <v>1</v>
          </cell>
          <cell r="F66" t="str">
            <v>West Bromwich Albion</v>
          </cell>
          <cell r="G66">
            <v>1.7</v>
          </cell>
          <cell r="H66">
            <v>0</v>
          </cell>
          <cell r="I66" t="str">
            <v>2021/11/20 - Huddersfield Town vs West Bromwich Albion</v>
          </cell>
          <cell r="J66" t="str">
            <v>2021/11/20 - Huddersfield Town</v>
          </cell>
          <cell r="K66" t="str">
            <v>2021/11/20 - West Bromwich Albion</v>
          </cell>
        </row>
        <row r="67">
          <cell r="C67" t="str">
            <v>Hull City</v>
          </cell>
          <cell r="D67">
            <v>2.4</v>
          </cell>
          <cell r="E67">
            <v>2</v>
          </cell>
          <cell r="F67" t="str">
            <v>Birmingham City</v>
          </cell>
          <cell r="G67">
            <v>0.6</v>
          </cell>
          <cell r="H67">
            <v>0</v>
          </cell>
          <cell r="I67" t="str">
            <v>2021/11/20 - Hull City vs Birmingham City</v>
          </cell>
          <cell r="J67" t="str">
            <v>2021/11/20 - Hull City</v>
          </cell>
          <cell r="K67" t="str">
            <v>2021/11/20 - Birmingham City</v>
          </cell>
        </row>
        <row r="68">
          <cell r="C68" t="str">
            <v>Stoke City</v>
          </cell>
          <cell r="D68">
            <v>0.7</v>
          </cell>
          <cell r="E68">
            <v>2</v>
          </cell>
          <cell r="F68" t="str">
            <v>P'borough United</v>
          </cell>
          <cell r="G68">
            <v>0.7</v>
          </cell>
          <cell r="H68">
            <v>0</v>
          </cell>
          <cell r="I68" t="str">
            <v>2021/11/20 - Stoke City vs P'borough United</v>
          </cell>
          <cell r="J68" t="str">
            <v>2021/11/20 - Stoke City</v>
          </cell>
          <cell r="K68" t="str">
            <v>2021/11/20 - P'borough United</v>
          </cell>
        </row>
        <row r="69">
          <cell r="C69" t="str">
            <v>Middlesbrough</v>
          </cell>
          <cell r="D69">
            <v>1.4</v>
          </cell>
          <cell r="E69">
            <v>1</v>
          </cell>
          <cell r="F69" t="str">
            <v>Millwall</v>
          </cell>
          <cell r="G69">
            <v>0.4</v>
          </cell>
          <cell r="H69">
            <v>1</v>
          </cell>
          <cell r="I69" t="str">
            <v>2021/11/20 - Middlesbrough vs Millwall</v>
          </cell>
          <cell r="J69" t="str">
            <v>2021/11/20 - Middlesbrough</v>
          </cell>
          <cell r="K69" t="str">
            <v>2021/11/20 - Millwall</v>
          </cell>
        </row>
        <row r="70">
          <cell r="C70" t="str">
            <v>Preston North End</v>
          </cell>
          <cell r="D70">
            <v>1.1000000000000001</v>
          </cell>
          <cell r="E70">
            <v>1</v>
          </cell>
          <cell r="F70" t="str">
            <v>Cardiff City</v>
          </cell>
          <cell r="G70">
            <v>2.4</v>
          </cell>
          <cell r="H70">
            <v>2</v>
          </cell>
          <cell r="I70" t="str">
            <v>2021/11/20 - Preston North End vs Cardiff City</v>
          </cell>
          <cell r="J70" t="str">
            <v>2021/11/20 - Preston North End</v>
          </cell>
          <cell r="K70" t="str">
            <v>2021/11/20 - Cardiff City</v>
          </cell>
        </row>
        <row r="71">
          <cell r="C71" t="str">
            <v>Arsenal</v>
          </cell>
          <cell r="D71">
            <v>2.5</v>
          </cell>
          <cell r="E71">
            <v>2</v>
          </cell>
          <cell r="F71" t="str">
            <v>Newcastle United</v>
          </cell>
          <cell r="G71">
            <v>0.3</v>
          </cell>
          <cell r="H71">
            <v>0</v>
          </cell>
          <cell r="I71" t="str">
            <v>2021/11/27 - Arsenal vs Newcastle United</v>
          </cell>
          <cell r="J71" t="str">
            <v>2021/11/27 - Arsenal</v>
          </cell>
          <cell r="K71" t="str">
            <v>2021/11/27 - Newcastle United</v>
          </cell>
        </row>
        <row r="72">
          <cell r="C72" t="str">
            <v>Crystal Palace</v>
          </cell>
          <cell r="D72">
            <v>1</v>
          </cell>
          <cell r="E72">
            <v>1</v>
          </cell>
          <cell r="F72" t="str">
            <v>Aston Villa</v>
          </cell>
          <cell r="G72">
            <v>0.5</v>
          </cell>
          <cell r="H72">
            <v>2</v>
          </cell>
          <cell r="I72" t="str">
            <v>2021/11/27 - Crystal Palace vs Aston Villa</v>
          </cell>
          <cell r="J72" t="str">
            <v>2021/11/27 - Crystal Palace</v>
          </cell>
          <cell r="K72" t="str">
            <v>2021/11/27 - Aston Villa</v>
          </cell>
        </row>
        <row r="73">
          <cell r="C73" t="str">
            <v>Liverpool</v>
          </cell>
          <cell r="D73">
            <v>2.9</v>
          </cell>
          <cell r="E73">
            <v>4</v>
          </cell>
          <cell r="F73" t="str">
            <v>Southampton</v>
          </cell>
          <cell r="G73">
            <v>1</v>
          </cell>
          <cell r="H73">
            <v>0</v>
          </cell>
          <cell r="I73" t="str">
            <v>2021/11/27 - Liverpool vs Southampton</v>
          </cell>
          <cell r="J73" t="str">
            <v>2021/11/27 - Liverpool</v>
          </cell>
          <cell r="K73" t="str">
            <v>2021/11/27 - Southampton</v>
          </cell>
        </row>
        <row r="74">
          <cell r="C74" t="str">
            <v>Norwich City</v>
          </cell>
          <cell r="D74">
            <v>1.6</v>
          </cell>
          <cell r="E74">
            <v>0</v>
          </cell>
          <cell r="F74" t="str">
            <v>Wolves</v>
          </cell>
          <cell r="G74">
            <v>0.3</v>
          </cell>
          <cell r="H74">
            <v>0</v>
          </cell>
          <cell r="I74" t="str">
            <v>2021/11/27 - Norwich City vs Wolves</v>
          </cell>
          <cell r="J74" t="str">
            <v>2021/11/27 - Norwich City</v>
          </cell>
          <cell r="K74" t="str">
            <v>2021/11/27 - Wolves</v>
          </cell>
        </row>
        <row r="75">
          <cell r="C75" t="str">
            <v>Brighton and Hove Albion</v>
          </cell>
          <cell r="D75">
            <v>2.1</v>
          </cell>
          <cell r="E75">
            <v>0</v>
          </cell>
          <cell r="F75" t="str">
            <v>Leeds United</v>
          </cell>
          <cell r="G75">
            <v>0.6</v>
          </cell>
          <cell r="H75">
            <v>0</v>
          </cell>
          <cell r="I75" t="str">
            <v>2021/11/27 - Brighton and Hove Albion vs Leeds United</v>
          </cell>
          <cell r="J75" t="str">
            <v>2021/11/27 - Brighton and Hove Albion</v>
          </cell>
          <cell r="K75" t="str">
            <v>2021/11/27 - Leeds United</v>
          </cell>
        </row>
        <row r="76">
          <cell r="C76" t="str">
            <v>Preston North End</v>
          </cell>
          <cell r="D76">
            <v>1.7</v>
          </cell>
          <cell r="E76">
            <v>1</v>
          </cell>
          <cell r="F76" t="str">
            <v>Fulham</v>
          </cell>
          <cell r="G76">
            <v>0.8</v>
          </cell>
          <cell r="H76">
            <v>1</v>
          </cell>
          <cell r="I76" t="str">
            <v>2021/11/27 - Preston North End vs Fulham</v>
          </cell>
          <cell r="J76" t="str">
            <v>2021/11/27 - Preston North End</v>
          </cell>
          <cell r="K76" t="str">
            <v>2021/11/27 - Fulham</v>
          </cell>
        </row>
        <row r="77">
          <cell r="C77" t="str">
            <v>P'borough United</v>
          </cell>
          <cell r="D77">
            <v>0.9</v>
          </cell>
          <cell r="E77">
            <v>0</v>
          </cell>
          <cell r="F77" t="str">
            <v>Barnsley</v>
          </cell>
          <cell r="G77">
            <v>0.6</v>
          </cell>
          <cell r="H77">
            <v>0</v>
          </cell>
          <cell r="I77" t="str">
            <v>2021/11/27 - P'borough United vs Barnsley</v>
          </cell>
          <cell r="J77" t="str">
            <v>2021/11/27 - P'borough United</v>
          </cell>
          <cell r="K77" t="str">
            <v>2021/11/27 - Barnsley</v>
          </cell>
        </row>
        <row r="78">
          <cell r="C78" t="str">
            <v>Luton Town</v>
          </cell>
          <cell r="D78">
            <v>1.2</v>
          </cell>
          <cell r="E78">
            <v>1</v>
          </cell>
          <cell r="F78" t="str">
            <v>Cardiff City</v>
          </cell>
          <cell r="G78">
            <v>1.8</v>
          </cell>
          <cell r="H78">
            <v>2</v>
          </cell>
          <cell r="I78" t="str">
            <v>2021/11/27 - Luton Town vs Cardiff City</v>
          </cell>
          <cell r="J78" t="str">
            <v>2021/11/27 - Luton Town</v>
          </cell>
          <cell r="K78" t="str">
            <v>2021/11/27 - Cardiff City</v>
          </cell>
        </row>
        <row r="79">
          <cell r="C79" t="str">
            <v>Swansea City</v>
          </cell>
          <cell r="D79">
            <v>1.6</v>
          </cell>
          <cell r="E79">
            <v>2</v>
          </cell>
          <cell r="F79" t="str">
            <v>Reading</v>
          </cell>
          <cell r="G79">
            <v>1.2</v>
          </cell>
          <cell r="H79">
            <v>3</v>
          </cell>
          <cell r="I79" t="str">
            <v>2021/11/27 - Swansea City vs Reading</v>
          </cell>
          <cell r="J79" t="str">
            <v>2021/11/27 - Swansea City</v>
          </cell>
          <cell r="K79" t="str">
            <v>2021/11/27 - Reading</v>
          </cell>
        </row>
        <row r="80">
          <cell r="C80" t="str">
            <v>Stoke City</v>
          </cell>
          <cell r="D80">
            <v>0.3</v>
          </cell>
          <cell r="E80">
            <v>0</v>
          </cell>
          <cell r="F80" t="str">
            <v>Blackburn Rovers</v>
          </cell>
          <cell r="G80">
            <v>0.8</v>
          </cell>
          <cell r="H80">
            <v>1</v>
          </cell>
          <cell r="I80" t="str">
            <v>2021/11/27 - Stoke City vs Blackburn Rovers</v>
          </cell>
          <cell r="J80" t="str">
            <v>2021/11/27 - Stoke City</v>
          </cell>
          <cell r="K80" t="str">
            <v>2021/11/27 - Blackburn Rovers</v>
          </cell>
        </row>
        <row r="81">
          <cell r="C81" t="str">
            <v>Huddersfield Town</v>
          </cell>
          <cell r="D81">
            <v>0.4</v>
          </cell>
          <cell r="E81">
            <v>1</v>
          </cell>
          <cell r="F81" t="str">
            <v>Middlesbrough</v>
          </cell>
          <cell r="G81">
            <v>1.3</v>
          </cell>
          <cell r="H81">
            <v>2</v>
          </cell>
          <cell r="I81" t="str">
            <v>2021/11/27 - Huddersfield Town vs Middlesbrough</v>
          </cell>
          <cell r="J81" t="str">
            <v>2021/11/27 - Huddersfield Town</v>
          </cell>
          <cell r="K81" t="str">
            <v>2021/11/27 - Middlesbrough</v>
          </cell>
        </row>
        <row r="82">
          <cell r="C82" t="str">
            <v>Bournemouth</v>
          </cell>
          <cell r="D82">
            <v>1.7</v>
          </cell>
          <cell r="E82">
            <v>2</v>
          </cell>
          <cell r="F82" t="str">
            <v>Coventry City</v>
          </cell>
          <cell r="G82">
            <v>0.9</v>
          </cell>
          <cell r="H82">
            <v>2</v>
          </cell>
          <cell r="I82" t="str">
            <v>2021/11/27 - Bournemouth vs Coventry City</v>
          </cell>
          <cell r="J82" t="str">
            <v>2021/11/27 - Bournemouth</v>
          </cell>
          <cell r="K82" t="str">
            <v>2021/11/27 - Coventry City</v>
          </cell>
        </row>
        <row r="83">
          <cell r="C83" t="str">
            <v>Birmingham City</v>
          </cell>
          <cell r="D83">
            <v>1.3</v>
          </cell>
          <cell r="E83">
            <v>1</v>
          </cell>
          <cell r="F83" t="str">
            <v>Blackpool</v>
          </cell>
          <cell r="G83">
            <v>0.5</v>
          </cell>
          <cell r="H83">
            <v>0</v>
          </cell>
          <cell r="I83" t="str">
            <v>2021/11/27 - Birmingham City vs Blackpool</v>
          </cell>
          <cell r="J83" t="str">
            <v>2021/11/27 - Birmingham City</v>
          </cell>
          <cell r="K83" t="str">
            <v>2021/11/27 - Blackpool</v>
          </cell>
        </row>
        <row r="84">
          <cell r="C84" t="str">
            <v>Hull City</v>
          </cell>
          <cell r="D84">
            <v>1.6</v>
          </cell>
          <cell r="E84">
            <v>2</v>
          </cell>
          <cell r="F84" t="str">
            <v>Millwall</v>
          </cell>
          <cell r="G84">
            <v>1.4</v>
          </cell>
          <cell r="H84">
            <v>1</v>
          </cell>
          <cell r="I84" t="str">
            <v>2021/11/27 - Hull City vs Millwall</v>
          </cell>
          <cell r="J84" t="str">
            <v>2021/11/27 - Hull City</v>
          </cell>
          <cell r="K84" t="str">
            <v>2021/11/27 - Millwall</v>
          </cell>
        </row>
        <row r="85">
          <cell r="C85" t="str">
            <v>West Ham United</v>
          </cell>
          <cell r="D85">
            <v>1.8</v>
          </cell>
          <cell r="E85">
            <v>3</v>
          </cell>
          <cell r="F85" t="str">
            <v>Chelsea</v>
          </cell>
          <cell r="G85">
            <v>1.1000000000000001</v>
          </cell>
          <cell r="H85">
            <v>2</v>
          </cell>
          <cell r="I85" t="str">
            <v>2021/12/04 - West Ham United vs Chelsea</v>
          </cell>
          <cell r="J85" t="str">
            <v>2021/12/04 - West Ham United</v>
          </cell>
          <cell r="K85" t="str">
            <v>2021/12/04 - Chelsea</v>
          </cell>
        </row>
        <row r="86">
          <cell r="C86" t="str">
            <v>Newcastle United</v>
          </cell>
          <cell r="D86">
            <v>1</v>
          </cell>
          <cell r="E86">
            <v>1</v>
          </cell>
          <cell r="F86" t="str">
            <v>Burnley</v>
          </cell>
          <cell r="G86">
            <v>0.6</v>
          </cell>
          <cell r="H86">
            <v>0</v>
          </cell>
          <cell r="I86" t="str">
            <v>2021/12/04 - Newcastle United vs Burnley</v>
          </cell>
          <cell r="J86" t="str">
            <v>2021/12/04 - Newcastle United</v>
          </cell>
          <cell r="K86" t="str">
            <v>2021/12/04 - Burnley</v>
          </cell>
        </row>
        <row r="87">
          <cell r="C87" t="str">
            <v>Southampton</v>
          </cell>
          <cell r="D87">
            <v>1.6</v>
          </cell>
          <cell r="E87">
            <v>1</v>
          </cell>
          <cell r="F87" t="str">
            <v>Brighton and Hove Albion</v>
          </cell>
          <cell r="G87">
            <v>1.6</v>
          </cell>
          <cell r="H87">
            <v>1</v>
          </cell>
          <cell r="I87" t="str">
            <v>2021/12/04 - Southampton vs Brighton and Hove Albion</v>
          </cell>
          <cell r="J87" t="str">
            <v>2021/12/04 - Southampton</v>
          </cell>
          <cell r="K87" t="str">
            <v>2021/12/04 - Brighton and Hove Albion</v>
          </cell>
        </row>
        <row r="88">
          <cell r="C88" t="str">
            <v>Wolves</v>
          </cell>
          <cell r="D88">
            <v>0.1</v>
          </cell>
          <cell r="E88">
            <v>0</v>
          </cell>
          <cell r="F88" t="str">
            <v>Liverpool</v>
          </cell>
          <cell r="G88">
            <v>2.7</v>
          </cell>
          <cell r="H88">
            <v>1</v>
          </cell>
          <cell r="I88" t="str">
            <v>2021/12/04 - Wolves vs Liverpool</v>
          </cell>
          <cell r="J88" t="str">
            <v>2021/12/04 - Wolves</v>
          </cell>
          <cell r="K88" t="str">
            <v>2021/12/04 - Liverpool</v>
          </cell>
        </row>
        <row r="89">
          <cell r="C89" t="str">
            <v>Watford</v>
          </cell>
          <cell r="D89">
            <v>0.8</v>
          </cell>
          <cell r="E89">
            <v>1</v>
          </cell>
          <cell r="F89" t="str">
            <v>Manchester City</v>
          </cell>
          <cell r="G89">
            <v>3.1</v>
          </cell>
          <cell r="H89">
            <v>3</v>
          </cell>
          <cell r="I89" t="str">
            <v>2021/12/04 - Watford vs Manchester City</v>
          </cell>
          <cell r="J89" t="str">
            <v>2021/12/04 - Watford</v>
          </cell>
          <cell r="K89" t="str">
            <v>2021/12/04 - Manchester City</v>
          </cell>
        </row>
        <row r="90">
          <cell r="C90" t="str">
            <v>Coventry City</v>
          </cell>
          <cell r="D90">
            <v>0.9</v>
          </cell>
          <cell r="E90">
            <v>1</v>
          </cell>
          <cell r="F90" t="str">
            <v>West Bromwich Albion</v>
          </cell>
          <cell r="G90">
            <v>1.2</v>
          </cell>
          <cell r="H90">
            <v>2</v>
          </cell>
          <cell r="I90" t="str">
            <v>2021/12/04 - Coventry City vs West Bromwich Albion</v>
          </cell>
          <cell r="J90" t="str">
            <v>2021/12/04 - Coventry City</v>
          </cell>
          <cell r="K90" t="str">
            <v>2021/12/04 - West Bromwich Albion</v>
          </cell>
        </row>
        <row r="91">
          <cell r="C91" t="str">
            <v>Millwall</v>
          </cell>
          <cell r="D91">
            <v>1.8</v>
          </cell>
          <cell r="E91">
            <v>3</v>
          </cell>
          <cell r="F91" t="str">
            <v>Birmingham City</v>
          </cell>
          <cell r="G91">
            <v>1.5</v>
          </cell>
          <cell r="H91">
            <v>1</v>
          </cell>
          <cell r="I91" t="str">
            <v>2021/12/04 - Millwall vs Birmingham City</v>
          </cell>
          <cell r="J91" t="str">
            <v>2021/12/04 - Millwall</v>
          </cell>
          <cell r="K91" t="str">
            <v>2021/12/04 - Birmingham City</v>
          </cell>
        </row>
        <row r="92">
          <cell r="C92" t="str">
            <v>Nottingham Forest</v>
          </cell>
          <cell r="D92">
            <v>2</v>
          </cell>
          <cell r="E92">
            <v>2</v>
          </cell>
          <cell r="F92" t="str">
            <v>P'borough United</v>
          </cell>
          <cell r="G92">
            <v>0.9</v>
          </cell>
          <cell r="H92">
            <v>0</v>
          </cell>
          <cell r="I92" t="str">
            <v>2021/12/04 - Nottingham Forest vs P'borough United</v>
          </cell>
          <cell r="J92" t="str">
            <v>2021/12/04 - Nottingham Forest</v>
          </cell>
          <cell r="K92" t="str">
            <v>2021/12/04 - P'borough United</v>
          </cell>
        </row>
        <row r="93">
          <cell r="C93" t="str">
            <v>Barnsley</v>
          </cell>
          <cell r="D93">
            <v>1.1000000000000001</v>
          </cell>
          <cell r="E93">
            <v>1</v>
          </cell>
          <cell r="F93" t="str">
            <v>Huddersfield Town</v>
          </cell>
          <cell r="G93">
            <v>1.7</v>
          </cell>
          <cell r="H93">
            <v>1</v>
          </cell>
          <cell r="I93" t="str">
            <v>2021/12/04 - Barnsley vs Huddersfield Town</v>
          </cell>
          <cell r="J93" t="str">
            <v>2021/12/04 - Barnsley</v>
          </cell>
          <cell r="K93" t="str">
            <v>2021/12/04 - Huddersfield Town</v>
          </cell>
        </row>
        <row r="94">
          <cell r="C94" t="str">
            <v>Cardiff City</v>
          </cell>
          <cell r="D94">
            <v>0.9</v>
          </cell>
          <cell r="E94">
            <v>2</v>
          </cell>
          <cell r="F94" t="str">
            <v>Sheffield United</v>
          </cell>
          <cell r="G94">
            <v>2.9</v>
          </cell>
          <cell r="H94">
            <v>3</v>
          </cell>
          <cell r="I94" t="str">
            <v>2021/12/04 - Cardiff City vs Sheffield United</v>
          </cell>
          <cell r="J94" t="str">
            <v>2021/12/04 - Cardiff City</v>
          </cell>
          <cell r="K94" t="str">
            <v>2021/12/04 - Sheffield United</v>
          </cell>
        </row>
        <row r="95">
          <cell r="C95" t="str">
            <v>Blackburn Rovers</v>
          </cell>
          <cell r="D95">
            <v>0.4</v>
          </cell>
          <cell r="E95">
            <v>1</v>
          </cell>
          <cell r="F95" t="str">
            <v>Preston North End</v>
          </cell>
          <cell r="G95">
            <v>0.9</v>
          </cell>
          <cell r="H95">
            <v>0</v>
          </cell>
          <cell r="I95" t="str">
            <v>2021/12/04 - Blackburn Rovers vs Preston North End</v>
          </cell>
          <cell r="J95" t="str">
            <v>2021/12/04 - Blackburn Rovers</v>
          </cell>
          <cell r="K95" t="str">
            <v>2021/12/04 - Preston North End</v>
          </cell>
        </row>
        <row r="96">
          <cell r="C96" t="str">
            <v>Bristol City</v>
          </cell>
          <cell r="D96">
            <v>1.3</v>
          </cell>
          <cell r="E96">
            <v>1</v>
          </cell>
          <cell r="F96" t="str">
            <v>Derby County</v>
          </cell>
          <cell r="G96">
            <v>0.6</v>
          </cell>
          <cell r="H96">
            <v>0</v>
          </cell>
          <cell r="I96" t="str">
            <v>2021/12/04 - Bristol City vs Derby County</v>
          </cell>
          <cell r="J96" t="str">
            <v>2021/12/04 - Bristol City</v>
          </cell>
          <cell r="K96" t="str">
            <v>2021/12/04 - Derby County</v>
          </cell>
        </row>
        <row r="97">
          <cell r="C97" t="str">
            <v>Blackpool</v>
          </cell>
          <cell r="D97">
            <v>1.5</v>
          </cell>
          <cell r="E97">
            <v>0</v>
          </cell>
          <cell r="F97" t="str">
            <v>Luton Town</v>
          </cell>
          <cell r="G97">
            <v>1.6</v>
          </cell>
          <cell r="H97">
            <v>3</v>
          </cell>
          <cell r="I97" t="str">
            <v>2021/12/04 - Blackpool vs Luton Town</v>
          </cell>
          <cell r="J97" t="str">
            <v>2021/12/04 - Blackpool</v>
          </cell>
          <cell r="K97" t="str">
            <v>2021/12/04 - Luton Town</v>
          </cell>
        </row>
        <row r="98">
          <cell r="C98" t="str">
            <v>Middlesbrough</v>
          </cell>
          <cell r="D98">
            <v>1.6</v>
          </cell>
          <cell r="E98">
            <v>1</v>
          </cell>
          <cell r="F98" t="str">
            <v>Swansea City</v>
          </cell>
          <cell r="G98">
            <v>1.4</v>
          </cell>
          <cell r="H98">
            <v>0</v>
          </cell>
          <cell r="I98" t="str">
            <v>2021/12/04 - Middlesbrough vs Swansea City</v>
          </cell>
          <cell r="J98" t="str">
            <v>2021/12/04 - Middlesbrough</v>
          </cell>
          <cell r="K98" t="str">
            <v>2021/12/04 - Swansea City</v>
          </cell>
        </row>
        <row r="99">
          <cell r="C99" t="str">
            <v>Reading</v>
          </cell>
          <cell r="D99">
            <v>1.4</v>
          </cell>
          <cell r="E99">
            <v>1</v>
          </cell>
          <cell r="F99" t="str">
            <v>Hull City</v>
          </cell>
          <cell r="G99">
            <v>1.2</v>
          </cell>
          <cell r="H99">
            <v>1</v>
          </cell>
          <cell r="I99" t="str">
            <v>2021/12/04 - Reading vs Hull City</v>
          </cell>
          <cell r="J99" t="str">
            <v>2021/12/04 - Reading</v>
          </cell>
          <cell r="K99" t="str">
            <v>2021/12/04 - Hull City</v>
          </cell>
        </row>
        <row r="100">
          <cell r="C100" t="str">
            <v>Manchester City</v>
          </cell>
          <cell r="D100">
            <v>3.2</v>
          </cell>
          <cell r="E100">
            <v>1</v>
          </cell>
          <cell r="F100" t="str">
            <v>Wolves</v>
          </cell>
          <cell r="G100">
            <v>0.2</v>
          </cell>
          <cell r="H100">
            <v>0</v>
          </cell>
          <cell r="I100" t="str">
            <v>2021/12/11 - Manchester City vs Wolves</v>
          </cell>
          <cell r="J100" t="str">
            <v>2021/12/11 - Manchester City</v>
          </cell>
          <cell r="K100" t="str">
            <v>2021/12/11 - Wolves</v>
          </cell>
        </row>
        <row r="101">
          <cell r="C101" t="str">
            <v>Liverpool</v>
          </cell>
          <cell r="D101">
            <v>2.2000000000000002</v>
          </cell>
          <cell r="E101">
            <v>1</v>
          </cell>
          <cell r="F101" t="str">
            <v>Aston Villa</v>
          </cell>
          <cell r="G101">
            <v>0.2</v>
          </cell>
          <cell r="H101">
            <v>0</v>
          </cell>
          <cell r="I101" t="str">
            <v>2021/12/11 - Liverpool vs Aston Villa</v>
          </cell>
          <cell r="J101" t="str">
            <v>2021/12/11 - Liverpool</v>
          </cell>
          <cell r="K101" t="str">
            <v>2021/12/11 - Aston Villa</v>
          </cell>
        </row>
        <row r="102">
          <cell r="C102" t="str">
            <v>Arsenal</v>
          </cell>
          <cell r="D102">
            <v>1.8</v>
          </cell>
          <cell r="E102">
            <v>3</v>
          </cell>
          <cell r="F102" t="str">
            <v>Southampton</v>
          </cell>
          <cell r="G102">
            <v>0.6</v>
          </cell>
          <cell r="H102">
            <v>0</v>
          </cell>
          <cell r="I102" t="str">
            <v>2021/12/11 - Arsenal vs Southampton</v>
          </cell>
          <cell r="J102" t="str">
            <v>2021/12/11 - Arsenal</v>
          </cell>
          <cell r="K102" t="str">
            <v>2021/12/11 - Southampton</v>
          </cell>
        </row>
        <row r="103">
          <cell r="C103" t="str">
            <v>Chelsea</v>
          </cell>
          <cell r="D103">
            <v>2.5</v>
          </cell>
          <cell r="E103">
            <v>3</v>
          </cell>
          <cell r="F103" t="str">
            <v>Leeds United</v>
          </cell>
          <cell r="G103">
            <v>1.4</v>
          </cell>
          <cell r="H103">
            <v>2</v>
          </cell>
          <cell r="I103" t="str">
            <v>2021/12/11 - Chelsea vs Leeds United</v>
          </cell>
          <cell r="J103" t="str">
            <v>2021/12/11 - Chelsea</v>
          </cell>
          <cell r="K103" t="str">
            <v>2021/12/11 - Leeds United</v>
          </cell>
        </row>
        <row r="104">
          <cell r="C104" t="str">
            <v>Norwich City</v>
          </cell>
          <cell r="D104">
            <v>1.2</v>
          </cell>
          <cell r="E104">
            <v>0</v>
          </cell>
          <cell r="F104" t="str">
            <v>Manchester United</v>
          </cell>
          <cell r="G104">
            <v>2</v>
          </cell>
          <cell r="H104">
            <v>1</v>
          </cell>
          <cell r="I104" t="str">
            <v>2021/12/11 - Norwich City vs Manchester United</v>
          </cell>
          <cell r="J104" t="str">
            <v>2021/12/11 - Norwich City</v>
          </cell>
          <cell r="K104" t="str">
            <v>2021/12/11 - Manchester United</v>
          </cell>
        </row>
        <row r="105">
          <cell r="C105" t="str">
            <v>Huddersfield Town</v>
          </cell>
          <cell r="D105">
            <v>0.8</v>
          </cell>
          <cell r="E105">
            <v>1</v>
          </cell>
          <cell r="F105" t="str">
            <v>Coventry City</v>
          </cell>
          <cell r="G105">
            <v>2</v>
          </cell>
          <cell r="H105">
            <v>1</v>
          </cell>
          <cell r="I105" t="str">
            <v>2021/12/11 - Huddersfield Town vs Coventry City</v>
          </cell>
          <cell r="J105" t="str">
            <v>2021/12/11 - Huddersfield Town</v>
          </cell>
          <cell r="K105" t="str">
            <v>2021/12/11 - Coventry City</v>
          </cell>
        </row>
        <row r="106">
          <cell r="C106" t="str">
            <v>Derby County</v>
          </cell>
          <cell r="D106">
            <v>1.5</v>
          </cell>
          <cell r="E106">
            <v>1</v>
          </cell>
          <cell r="F106" t="str">
            <v>Blackpool</v>
          </cell>
          <cell r="G106">
            <v>0.4</v>
          </cell>
          <cell r="H106">
            <v>0</v>
          </cell>
          <cell r="I106" t="str">
            <v>2021/12/11 - Derby County vs Blackpool</v>
          </cell>
          <cell r="J106" t="str">
            <v>2021/12/11 - Derby County</v>
          </cell>
          <cell r="K106" t="str">
            <v>2021/12/11 - Blackpool</v>
          </cell>
        </row>
        <row r="107">
          <cell r="C107" t="str">
            <v>Preston North End</v>
          </cell>
          <cell r="D107">
            <v>1.7</v>
          </cell>
          <cell r="E107">
            <v>2</v>
          </cell>
          <cell r="F107" t="str">
            <v>Barnsley</v>
          </cell>
          <cell r="G107">
            <v>1.4</v>
          </cell>
          <cell r="H107">
            <v>1</v>
          </cell>
          <cell r="I107" t="str">
            <v>2021/12/11 - Preston North End vs Barnsley</v>
          </cell>
          <cell r="J107" t="str">
            <v>2021/12/11 - Preston North End</v>
          </cell>
          <cell r="K107" t="str">
            <v>2021/12/11 - Barnsley</v>
          </cell>
        </row>
        <row r="108">
          <cell r="C108" t="str">
            <v>West Bromwich Albion</v>
          </cell>
          <cell r="D108">
            <v>3.1</v>
          </cell>
          <cell r="E108">
            <v>1</v>
          </cell>
          <cell r="F108" t="str">
            <v>Reading</v>
          </cell>
          <cell r="G108">
            <v>0.5</v>
          </cell>
          <cell r="H108">
            <v>0</v>
          </cell>
          <cell r="I108" t="str">
            <v>2021/12/11 - West Bromwich Albion vs Reading</v>
          </cell>
          <cell r="J108" t="str">
            <v>2021/12/11 - West Bromwich Albion</v>
          </cell>
          <cell r="K108" t="str">
            <v>2021/12/11 - Reading</v>
          </cell>
        </row>
        <row r="109">
          <cell r="C109" t="str">
            <v>Stoke City</v>
          </cell>
          <cell r="D109">
            <v>0.4</v>
          </cell>
          <cell r="E109">
            <v>0</v>
          </cell>
          <cell r="F109" t="str">
            <v>Middlesbrough</v>
          </cell>
          <cell r="G109">
            <v>0.4</v>
          </cell>
          <cell r="H109">
            <v>0</v>
          </cell>
          <cell r="I109" t="str">
            <v>2021/12/11 - Stoke City vs Middlesbrough</v>
          </cell>
          <cell r="J109" t="str">
            <v>2021/12/11 - Stoke City</v>
          </cell>
          <cell r="K109" t="str">
            <v>2021/12/11 - Middlesbrough</v>
          </cell>
        </row>
        <row r="110">
          <cell r="C110" t="str">
            <v>P'borough United</v>
          </cell>
          <cell r="D110">
            <v>2.1</v>
          </cell>
          <cell r="E110">
            <v>2</v>
          </cell>
          <cell r="F110" t="str">
            <v>Millwall</v>
          </cell>
          <cell r="G110">
            <v>1.7</v>
          </cell>
          <cell r="H110">
            <v>1</v>
          </cell>
          <cell r="I110" t="str">
            <v>2021/12/11 - P'borough United vs Millwall</v>
          </cell>
          <cell r="J110" t="str">
            <v>2021/12/11 - P'borough United</v>
          </cell>
          <cell r="K110" t="str">
            <v>2021/12/11 - Millwall</v>
          </cell>
        </row>
        <row r="111">
          <cell r="C111" t="str">
            <v>Swansea City</v>
          </cell>
          <cell r="D111">
            <v>1.1000000000000001</v>
          </cell>
          <cell r="E111">
            <v>1</v>
          </cell>
          <cell r="F111" t="str">
            <v>Nottingham Forest</v>
          </cell>
          <cell r="G111">
            <v>1.6</v>
          </cell>
          <cell r="H111">
            <v>4</v>
          </cell>
          <cell r="I111" t="str">
            <v>2021/12/11 - Swansea City vs Nottingham Forest</v>
          </cell>
          <cell r="J111" t="str">
            <v>2021/12/11 - Swansea City</v>
          </cell>
          <cell r="K111" t="str">
            <v>2021/12/11 - Nottingham Forest</v>
          </cell>
        </row>
        <row r="112">
          <cell r="C112" t="str">
            <v>Bournemouth</v>
          </cell>
          <cell r="D112">
            <v>1.6</v>
          </cell>
          <cell r="E112">
            <v>0</v>
          </cell>
          <cell r="F112" t="str">
            <v>Blackburn Rovers</v>
          </cell>
          <cell r="G112">
            <v>1.9</v>
          </cell>
          <cell r="H112">
            <v>2</v>
          </cell>
          <cell r="I112" t="str">
            <v>2021/12/11 - Bournemouth vs Blackburn Rovers</v>
          </cell>
          <cell r="J112" t="str">
            <v>2021/12/11 - Bournemouth</v>
          </cell>
          <cell r="K112" t="str">
            <v>2021/12/11 - Blackburn Rovers</v>
          </cell>
        </row>
        <row r="113">
          <cell r="C113" t="str">
            <v>Luton Town</v>
          </cell>
          <cell r="D113">
            <v>0.6</v>
          </cell>
          <cell r="E113">
            <v>1</v>
          </cell>
          <cell r="F113" t="str">
            <v>Fulham</v>
          </cell>
          <cell r="G113">
            <v>1.1000000000000001</v>
          </cell>
          <cell r="H113">
            <v>1</v>
          </cell>
          <cell r="I113" t="str">
            <v>2021/12/11 - Luton Town vs Fulham</v>
          </cell>
          <cell r="J113" t="str">
            <v>2021/12/11 - Luton Town</v>
          </cell>
          <cell r="K113" t="str">
            <v>2021/12/11 - Fulham</v>
          </cell>
        </row>
        <row r="114">
          <cell r="C114" t="str">
            <v>Birmingham City</v>
          </cell>
          <cell r="D114">
            <v>2.2000000000000002</v>
          </cell>
          <cell r="E114">
            <v>2</v>
          </cell>
          <cell r="F114" t="str">
            <v>Cardiff City</v>
          </cell>
          <cell r="G114">
            <v>1.8</v>
          </cell>
          <cell r="H114">
            <v>2</v>
          </cell>
          <cell r="I114" t="str">
            <v>2021/12/11 - Birmingham City vs Cardiff City</v>
          </cell>
          <cell r="J114" t="str">
            <v>2021/12/11 - Birmingham City</v>
          </cell>
          <cell r="K114" t="str">
            <v>2021/12/11 - Cardiff City</v>
          </cell>
        </row>
        <row r="115">
          <cell r="C115" t="str">
            <v>Hull City</v>
          </cell>
          <cell r="D115">
            <v>1.5</v>
          </cell>
          <cell r="E115">
            <v>2</v>
          </cell>
          <cell r="F115" t="str">
            <v>Bristol City</v>
          </cell>
          <cell r="G115">
            <v>0.9</v>
          </cell>
          <cell r="H115">
            <v>2</v>
          </cell>
          <cell r="I115" t="str">
            <v>2021/12/11 - Hull City vs Bristol City</v>
          </cell>
          <cell r="J115" t="str">
            <v>2021/12/11 - Hull City</v>
          </cell>
          <cell r="K115" t="str">
            <v>2021/12/11 - Bristol City</v>
          </cell>
        </row>
        <row r="116">
          <cell r="C116" t="str">
            <v>Leeds United</v>
          </cell>
          <cell r="D116">
            <v>1.6</v>
          </cell>
          <cell r="E116">
            <v>1</v>
          </cell>
          <cell r="F116" t="str">
            <v>Arsenal</v>
          </cell>
          <cell r="G116">
            <v>3.5</v>
          </cell>
          <cell r="H116">
            <v>4</v>
          </cell>
          <cell r="I116" t="str">
            <v>2021/12/18 - Leeds United vs Arsenal</v>
          </cell>
          <cell r="J116" t="str">
            <v>2021/12/18 - Leeds United</v>
          </cell>
          <cell r="K116" t="str">
            <v>2021/12/18 - Arsenal</v>
          </cell>
        </row>
        <row r="117">
          <cell r="C117" t="str">
            <v>Middlesbrough</v>
          </cell>
          <cell r="D117">
            <v>2.9</v>
          </cell>
          <cell r="E117">
            <v>1</v>
          </cell>
          <cell r="F117" t="str">
            <v>Bournemouth</v>
          </cell>
          <cell r="G117">
            <v>1.3</v>
          </cell>
          <cell r="H117">
            <v>0</v>
          </cell>
          <cell r="I117" t="str">
            <v>2021/12/18 - Middlesbrough vs Bournemouth</v>
          </cell>
          <cell r="J117" t="str">
            <v>2021/12/18 - Middlesbrough</v>
          </cell>
          <cell r="K117" t="str">
            <v>2021/12/18 - Bournemouth</v>
          </cell>
        </row>
        <row r="118">
          <cell r="C118" t="str">
            <v>Blackpool</v>
          </cell>
          <cell r="D118">
            <v>2</v>
          </cell>
          <cell r="E118">
            <v>3</v>
          </cell>
          <cell r="F118" t="str">
            <v>P'borough United</v>
          </cell>
          <cell r="G118">
            <v>0.7</v>
          </cell>
          <cell r="H118">
            <v>1</v>
          </cell>
          <cell r="I118" t="str">
            <v>2021/12/18 - Blackpool vs P'borough United</v>
          </cell>
          <cell r="J118" t="str">
            <v>2021/12/18 - Blackpool</v>
          </cell>
          <cell r="K118" t="str">
            <v>2021/12/18 - P'borough United</v>
          </cell>
        </row>
        <row r="119">
          <cell r="C119" t="str">
            <v>Nottingham Forest</v>
          </cell>
          <cell r="D119">
            <v>1.7</v>
          </cell>
          <cell r="E119">
            <v>2</v>
          </cell>
          <cell r="F119" t="str">
            <v>Hull City</v>
          </cell>
          <cell r="G119">
            <v>0.7</v>
          </cell>
          <cell r="H119">
            <v>1</v>
          </cell>
          <cell r="I119" t="str">
            <v>2021/12/18 - Nottingham Forest vs Hull City</v>
          </cell>
          <cell r="J119" t="str">
            <v>2021/12/18 - Nottingham Forest</v>
          </cell>
          <cell r="K119" t="str">
            <v>2021/12/18 - Hull City</v>
          </cell>
        </row>
        <row r="120">
          <cell r="C120" t="str">
            <v>Bristol City</v>
          </cell>
          <cell r="D120">
            <v>1.9</v>
          </cell>
          <cell r="E120">
            <v>2</v>
          </cell>
          <cell r="F120" t="str">
            <v>Huddersfield Town</v>
          </cell>
          <cell r="G120">
            <v>2.2000000000000002</v>
          </cell>
          <cell r="H120">
            <v>3</v>
          </cell>
          <cell r="I120" t="str">
            <v>2021/12/18 - Bristol City vs Huddersfield Town</v>
          </cell>
          <cell r="J120" t="str">
            <v>2021/12/18 - Bristol City</v>
          </cell>
          <cell r="K120" t="str">
            <v>2021/12/18 - Huddersfield Town</v>
          </cell>
        </row>
        <row r="121">
          <cell r="C121" t="str">
            <v>Blackburn Rovers</v>
          </cell>
          <cell r="D121">
            <v>4.3</v>
          </cell>
          <cell r="E121">
            <v>4</v>
          </cell>
          <cell r="F121" t="str">
            <v>Birmingham City</v>
          </cell>
          <cell r="G121">
            <v>0.8</v>
          </cell>
          <cell r="H121">
            <v>0</v>
          </cell>
          <cell r="I121" t="str">
            <v>2021/12/18 - Blackburn Rovers vs Birmingham City</v>
          </cell>
          <cell r="J121" t="str">
            <v>2021/12/18 - Blackburn Rovers</v>
          </cell>
          <cell r="K121" t="str">
            <v>2021/12/18 - Birmingham City</v>
          </cell>
        </row>
        <row r="122">
          <cell r="C122" t="str">
            <v>West Ham United</v>
          </cell>
          <cell r="D122">
            <v>1.6</v>
          </cell>
          <cell r="E122">
            <v>2</v>
          </cell>
          <cell r="F122" t="str">
            <v>Southampton</v>
          </cell>
          <cell r="G122">
            <v>1.2</v>
          </cell>
          <cell r="H122">
            <v>3</v>
          </cell>
          <cell r="I122" t="str">
            <v>2021/12/26 - West Ham United vs Southampton</v>
          </cell>
          <cell r="J122" t="str">
            <v>2021/12/26 - West Ham United</v>
          </cell>
          <cell r="K122" t="str">
            <v>2021/12/26 - Southampton</v>
          </cell>
        </row>
        <row r="123">
          <cell r="C123" t="str">
            <v>Manchester City</v>
          </cell>
          <cell r="D123">
            <v>3.6</v>
          </cell>
          <cell r="E123">
            <v>6</v>
          </cell>
          <cell r="F123" t="str">
            <v>Leicester City</v>
          </cell>
          <cell r="G123">
            <v>2.7</v>
          </cell>
          <cell r="H123">
            <v>3</v>
          </cell>
          <cell r="I123" t="str">
            <v>2021/12/26 - Manchester City vs Leicester City</v>
          </cell>
          <cell r="J123" t="str">
            <v>2021/12/26 - Manchester City</v>
          </cell>
          <cell r="K123" t="str">
            <v>2021/12/26 - Leicester City</v>
          </cell>
        </row>
        <row r="124">
          <cell r="C124" t="str">
            <v>Norwich City</v>
          </cell>
          <cell r="D124">
            <v>0.1</v>
          </cell>
          <cell r="E124">
            <v>0</v>
          </cell>
          <cell r="F124" t="str">
            <v>Arsenal</v>
          </cell>
          <cell r="G124">
            <v>2.5</v>
          </cell>
          <cell r="H124">
            <v>5</v>
          </cell>
          <cell r="I124" t="str">
            <v>2021/12/26 - Norwich City vs Arsenal</v>
          </cell>
          <cell r="J124" t="str">
            <v>2021/12/26 - Norwich City</v>
          </cell>
          <cell r="K124" t="str">
            <v>2021/12/26 - Arsenal</v>
          </cell>
        </row>
        <row r="125">
          <cell r="C125" t="str">
            <v>Tottenham Hotspur</v>
          </cell>
          <cell r="D125">
            <v>2.2999999999999998</v>
          </cell>
          <cell r="E125">
            <v>3</v>
          </cell>
          <cell r="F125" t="str">
            <v>Crystal Palace</v>
          </cell>
          <cell r="G125">
            <v>0.2</v>
          </cell>
          <cell r="H125">
            <v>0</v>
          </cell>
          <cell r="I125" t="str">
            <v>2021/12/26 - Tottenham Hotspur vs Crystal Palace</v>
          </cell>
          <cell r="J125" t="str">
            <v>2021/12/26 - Tottenham Hotspur</v>
          </cell>
          <cell r="K125" t="str">
            <v>2021/12/26 - Crystal Palace</v>
          </cell>
        </row>
        <row r="126">
          <cell r="C126" t="str">
            <v>Aston Villa</v>
          </cell>
          <cell r="D126">
            <v>0.4</v>
          </cell>
          <cell r="E126">
            <v>1</v>
          </cell>
          <cell r="F126" t="str">
            <v>Chelsea</v>
          </cell>
          <cell r="G126">
            <v>2.6</v>
          </cell>
          <cell r="H126">
            <v>3</v>
          </cell>
          <cell r="I126" t="str">
            <v>2021/12/26 - Aston Villa vs Chelsea</v>
          </cell>
          <cell r="J126" t="str">
            <v>2021/12/26 - Aston Villa</v>
          </cell>
          <cell r="K126" t="str">
            <v>2021/12/26 - Chelsea</v>
          </cell>
        </row>
        <row r="127">
          <cell r="C127" t="str">
            <v>Brighton and Hove Albion</v>
          </cell>
          <cell r="D127">
            <v>0.8</v>
          </cell>
          <cell r="E127">
            <v>2</v>
          </cell>
          <cell r="F127" t="str">
            <v>Brentford</v>
          </cell>
          <cell r="G127">
            <v>0.7</v>
          </cell>
          <cell r="H127">
            <v>0</v>
          </cell>
          <cell r="I127" t="str">
            <v>2021/12/26 - Brighton and Hove Albion vs Brentford</v>
          </cell>
          <cell r="J127" t="str">
            <v>2021/12/26 - Brighton and Hove Albion</v>
          </cell>
          <cell r="K127" t="str">
            <v>2021/12/26 - Brentford</v>
          </cell>
        </row>
        <row r="128">
          <cell r="C128" t="str">
            <v>Huddersfield Town</v>
          </cell>
          <cell r="D128">
            <v>1.3</v>
          </cell>
          <cell r="E128">
            <v>3</v>
          </cell>
          <cell r="F128" t="str">
            <v>Blackpool</v>
          </cell>
          <cell r="G128">
            <v>1.2</v>
          </cell>
          <cell r="H128">
            <v>2</v>
          </cell>
          <cell r="I128" t="str">
            <v>2021/12/26 - Huddersfield Town vs Blackpool</v>
          </cell>
          <cell r="J128" t="str">
            <v>2021/12/26 - Huddersfield Town</v>
          </cell>
          <cell r="K128" t="str">
            <v>2021/12/26 - Blackpool</v>
          </cell>
        </row>
        <row r="129">
          <cell r="C129" t="str">
            <v>Middlesbrough</v>
          </cell>
          <cell r="D129">
            <v>2.1</v>
          </cell>
          <cell r="E129">
            <v>2</v>
          </cell>
          <cell r="F129" t="str">
            <v>Nottingham Forest</v>
          </cell>
          <cell r="G129">
            <v>0.7</v>
          </cell>
          <cell r="H129">
            <v>0</v>
          </cell>
          <cell r="I129" t="str">
            <v>2021/12/26 - Middlesbrough vs Nottingham Forest</v>
          </cell>
          <cell r="J129" t="str">
            <v>2021/12/26 - Middlesbrough</v>
          </cell>
          <cell r="K129" t="str">
            <v>2021/12/26 - Nottingham Forest</v>
          </cell>
        </row>
        <row r="130">
          <cell r="C130" t="str">
            <v>Chelsea</v>
          </cell>
          <cell r="D130">
            <v>0.7</v>
          </cell>
          <cell r="E130">
            <v>1</v>
          </cell>
          <cell r="F130" t="str">
            <v>Brighton and Hove Albion</v>
          </cell>
          <cell r="G130">
            <v>0.9</v>
          </cell>
          <cell r="H130">
            <v>1</v>
          </cell>
          <cell r="I130" t="str">
            <v>2021/12/29 - Chelsea vs Brighton and Hove Albion</v>
          </cell>
          <cell r="J130" t="str">
            <v>2021/12/29 - Chelsea</v>
          </cell>
          <cell r="K130" t="str">
            <v>2021/12/29 - Brighton and Hove Albion</v>
          </cell>
        </row>
        <row r="131">
          <cell r="C131" t="str">
            <v>Brentford</v>
          </cell>
          <cell r="D131">
            <v>0.4</v>
          </cell>
          <cell r="E131">
            <v>0</v>
          </cell>
          <cell r="F131" t="str">
            <v>Manchester City</v>
          </cell>
          <cell r="G131">
            <v>1.1000000000000001</v>
          </cell>
          <cell r="H131">
            <v>1</v>
          </cell>
          <cell r="I131" t="str">
            <v>2021/12/29 - Brentford vs Manchester City</v>
          </cell>
          <cell r="J131" t="str">
            <v>2021/12/29 - Brentford</v>
          </cell>
          <cell r="K131" t="str">
            <v>2021/12/29 - Manchester City</v>
          </cell>
        </row>
        <row r="132">
          <cell r="C132" t="str">
            <v>Coventry City</v>
          </cell>
          <cell r="D132">
            <v>1.1000000000000001</v>
          </cell>
          <cell r="E132">
            <v>0</v>
          </cell>
          <cell r="F132" t="str">
            <v>Millwall</v>
          </cell>
          <cell r="G132">
            <v>0.9</v>
          </cell>
          <cell r="H132">
            <v>1</v>
          </cell>
          <cell r="I132" t="str">
            <v>2021/12/29 - Coventry City vs Millwall</v>
          </cell>
          <cell r="J132" t="str">
            <v>2021/12/29 - Coventry City</v>
          </cell>
          <cell r="K132" t="str">
            <v>2021/12/29 - Millwall</v>
          </cell>
        </row>
        <row r="133">
          <cell r="C133" t="str">
            <v>Blackpool</v>
          </cell>
          <cell r="D133">
            <v>1.5</v>
          </cell>
          <cell r="E133">
            <v>1</v>
          </cell>
          <cell r="F133" t="str">
            <v>Middlesbrough</v>
          </cell>
          <cell r="G133">
            <v>2.2000000000000002</v>
          </cell>
          <cell r="H133">
            <v>2</v>
          </cell>
          <cell r="I133" t="str">
            <v>2021/12/29 - Blackpool vs Middlesbrough</v>
          </cell>
          <cell r="J133" t="str">
            <v>2021/12/29 - Blackpool</v>
          </cell>
          <cell r="K133" t="str">
            <v>2021/12/29 - Middlesbrough</v>
          </cell>
        </row>
        <row r="134">
          <cell r="C134" t="str">
            <v>Blackburn Rovers</v>
          </cell>
          <cell r="D134">
            <v>1.4</v>
          </cell>
          <cell r="E134">
            <v>2</v>
          </cell>
          <cell r="F134" t="str">
            <v>Barnsley</v>
          </cell>
          <cell r="G134">
            <v>0.4</v>
          </cell>
          <cell r="H134">
            <v>1</v>
          </cell>
          <cell r="I134" t="str">
            <v>2021/12/29 - Blackburn Rovers vs Barnsley</v>
          </cell>
          <cell r="J134" t="str">
            <v>2021/12/29 - Blackburn Rovers</v>
          </cell>
          <cell r="K134" t="str">
            <v>2021/12/29 - Barnsley</v>
          </cell>
        </row>
        <row r="135">
          <cell r="C135" t="str">
            <v>Southampton</v>
          </cell>
          <cell r="D135">
            <v>0.4</v>
          </cell>
          <cell r="E135">
            <v>1</v>
          </cell>
          <cell r="F135" t="str">
            <v>Tottenham Hotspur</v>
          </cell>
          <cell r="G135">
            <v>2.2999999999999998</v>
          </cell>
          <cell r="H135">
            <v>1</v>
          </cell>
          <cell r="I135" t="str">
            <v>2021/12/28 - Southampton vs Tottenham Hotspur</v>
          </cell>
          <cell r="J135" t="str">
            <v>2021/12/28 - Southampton</v>
          </cell>
          <cell r="K135" t="str">
            <v>2021/12/28 - Tottenham Hotspur</v>
          </cell>
        </row>
        <row r="136">
          <cell r="C136" t="str">
            <v>Crystal Palace</v>
          </cell>
          <cell r="D136">
            <v>1.9</v>
          </cell>
          <cell r="E136">
            <v>3</v>
          </cell>
          <cell r="F136" t="str">
            <v>Norwich City</v>
          </cell>
          <cell r="G136">
            <v>0.9</v>
          </cell>
          <cell r="H136">
            <v>0</v>
          </cell>
          <cell r="I136" t="str">
            <v>2021/12/28 - Crystal Palace vs Norwich City</v>
          </cell>
          <cell r="J136" t="str">
            <v>2021/12/28 - Crystal Palace</v>
          </cell>
          <cell r="K136" t="str">
            <v>2021/12/28 - Norwich City</v>
          </cell>
        </row>
        <row r="137">
          <cell r="C137" t="str">
            <v>Watford</v>
          </cell>
          <cell r="D137">
            <v>1.6</v>
          </cell>
          <cell r="E137">
            <v>1</v>
          </cell>
          <cell r="F137" t="str">
            <v>West Ham United</v>
          </cell>
          <cell r="G137">
            <v>3.6</v>
          </cell>
          <cell r="H137">
            <v>4</v>
          </cell>
          <cell r="I137" t="str">
            <v>2021/12/28 - Watford vs West Ham United</v>
          </cell>
          <cell r="J137" t="str">
            <v>2021/12/28 - Watford</v>
          </cell>
          <cell r="K137" t="str">
            <v>2021/12/28 - West Ham United</v>
          </cell>
        </row>
        <row r="138">
          <cell r="C138" t="str">
            <v>Leicester City</v>
          </cell>
          <cell r="D138">
            <v>0.4</v>
          </cell>
          <cell r="E138">
            <v>1</v>
          </cell>
          <cell r="F138" t="str">
            <v>Liverpool</v>
          </cell>
          <cell r="G138">
            <v>2.2999999999999998</v>
          </cell>
          <cell r="H138">
            <v>0</v>
          </cell>
          <cell r="I138" t="str">
            <v>2021/12/28 - Leicester City vs Liverpool</v>
          </cell>
          <cell r="J138" t="str">
            <v>2021/12/28 - Leicester City</v>
          </cell>
          <cell r="K138" t="str">
            <v>2021/12/28 - Liverpool</v>
          </cell>
        </row>
        <row r="139">
          <cell r="C139" t="str">
            <v>Manchester United</v>
          </cell>
          <cell r="D139">
            <v>2.4</v>
          </cell>
          <cell r="E139">
            <v>3</v>
          </cell>
          <cell r="F139" t="str">
            <v>Burnley</v>
          </cell>
          <cell r="G139">
            <v>1.1000000000000001</v>
          </cell>
          <cell r="H139">
            <v>1</v>
          </cell>
          <cell r="I139" t="str">
            <v>2021/12/30 - Manchester United vs Burnley</v>
          </cell>
          <cell r="J139" t="str">
            <v>2021/12/30 - Manchester United</v>
          </cell>
          <cell r="K139" t="str">
            <v>2021/12/30 - Burnley</v>
          </cell>
        </row>
        <row r="140">
          <cell r="C140" t="str">
            <v>Bristol City</v>
          </cell>
          <cell r="D140">
            <v>1.4</v>
          </cell>
          <cell r="E140">
            <v>1</v>
          </cell>
          <cell r="F140" t="str">
            <v>Queens Park Rangers</v>
          </cell>
          <cell r="G140">
            <v>1.5</v>
          </cell>
          <cell r="H140">
            <v>2</v>
          </cell>
          <cell r="I140" t="str">
            <v>2021/12/30 - Bristol City vs Queens Park Rangers</v>
          </cell>
          <cell r="J140" t="str">
            <v>2021/12/30 - Bristol City</v>
          </cell>
          <cell r="K140" t="str">
            <v>2021/12/30 - Queens Park Rangers</v>
          </cell>
        </row>
        <row r="141">
          <cell r="C141" t="str">
            <v>Bournemouth</v>
          </cell>
          <cell r="D141">
            <v>3.2</v>
          </cell>
          <cell r="E141">
            <v>3</v>
          </cell>
          <cell r="F141" t="str">
            <v>Cardiff City</v>
          </cell>
          <cell r="G141">
            <v>0.8</v>
          </cell>
          <cell r="H141">
            <v>0</v>
          </cell>
          <cell r="I141" t="str">
            <v>2021/12/30 - Bournemouth vs Cardiff City</v>
          </cell>
          <cell r="J141" t="str">
            <v>2021/12/30 - Bournemouth</v>
          </cell>
          <cell r="K141" t="str">
            <v>2021/12/30 - Cardiff City</v>
          </cell>
        </row>
        <row r="142">
          <cell r="C142" t="str">
            <v>Stoke City</v>
          </cell>
          <cell r="D142">
            <v>0.4</v>
          </cell>
          <cell r="E142">
            <v>1</v>
          </cell>
          <cell r="F142" t="str">
            <v>Derby County</v>
          </cell>
          <cell r="G142">
            <v>1.1000000000000001</v>
          </cell>
          <cell r="H142">
            <v>2</v>
          </cell>
          <cell r="I142" t="str">
            <v>2021/12/30 - Stoke City vs Derby County</v>
          </cell>
          <cell r="J142" t="str">
            <v>2021/12/30 - Stoke City</v>
          </cell>
          <cell r="K142" t="str">
            <v>2021/12/30 - Derby County</v>
          </cell>
        </row>
        <row r="143">
          <cell r="C143" t="str">
            <v>Nottingham Forest</v>
          </cell>
          <cell r="D143">
            <v>2</v>
          </cell>
          <cell r="E143">
            <v>0</v>
          </cell>
          <cell r="F143" t="str">
            <v>Huddersfield Town</v>
          </cell>
          <cell r="G143">
            <v>0.8</v>
          </cell>
          <cell r="H143">
            <v>1</v>
          </cell>
          <cell r="I143" t="str">
            <v>2021/12/30 - Nottingham Forest vs Huddersfield Town</v>
          </cell>
          <cell r="J143" t="str">
            <v>2021/12/30 - Nottingham Forest</v>
          </cell>
          <cell r="K143" t="str">
            <v>2021/12/30 - Huddersfield Town</v>
          </cell>
        </row>
        <row r="144">
          <cell r="C144" t="str">
            <v>Arsenal</v>
          </cell>
          <cell r="D144">
            <v>0.8</v>
          </cell>
          <cell r="E144">
            <v>1</v>
          </cell>
          <cell r="F144" t="str">
            <v>Manchester City</v>
          </cell>
          <cell r="G144">
            <v>2</v>
          </cell>
          <cell r="H144">
            <v>2</v>
          </cell>
          <cell r="I144" t="str">
            <v>2022/01/01 - Arsenal vs Manchester City</v>
          </cell>
          <cell r="J144" t="str">
            <v>2022/01/01 - Arsenal</v>
          </cell>
          <cell r="K144" t="str">
            <v>2022/01/01 - Manchester City</v>
          </cell>
        </row>
        <row r="145">
          <cell r="C145" t="str">
            <v>Watford</v>
          </cell>
          <cell r="D145">
            <v>0.3</v>
          </cell>
          <cell r="E145">
            <v>0</v>
          </cell>
          <cell r="F145" t="str">
            <v>Tottenham Hotspur</v>
          </cell>
          <cell r="G145">
            <v>2.2000000000000002</v>
          </cell>
          <cell r="H145">
            <v>1</v>
          </cell>
          <cell r="I145" t="str">
            <v>2022/01/01 - Watford vs Tottenham Hotspur</v>
          </cell>
          <cell r="J145" t="str">
            <v>2022/01/01 - Watford</v>
          </cell>
          <cell r="K145" t="str">
            <v>2022/01/01 - Tottenham Hotspur</v>
          </cell>
        </row>
        <row r="146">
          <cell r="C146" t="str">
            <v>Crystal Palace</v>
          </cell>
          <cell r="D146">
            <v>2.4</v>
          </cell>
          <cell r="E146">
            <v>2</v>
          </cell>
          <cell r="F146" t="str">
            <v>West Ham United</v>
          </cell>
          <cell r="G146">
            <v>2.2000000000000002</v>
          </cell>
          <cell r="H146">
            <v>3</v>
          </cell>
          <cell r="I146" t="str">
            <v>2022/01/01 - Crystal Palace vs West Ham United</v>
          </cell>
          <cell r="J146" t="str">
            <v>2022/01/01 - Crystal Palace</v>
          </cell>
          <cell r="K146" t="str">
            <v>2022/01/01 - West Ham United</v>
          </cell>
        </row>
        <row r="147">
          <cell r="C147" t="str">
            <v>Blackpool</v>
          </cell>
          <cell r="D147">
            <v>1.4</v>
          </cell>
          <cell r="E147">
            <v>1</v>
          </cell>
          <cell r="F147" t="str">
            <v>Hull City</v>
          </cell>
          <cell r="G147">
            <v>1.8</v>
          </cell>
          <cell r="H147">
            <v>0</v>
          </cell>
          <cell r="I147" t="str">
            <v>2022/01/01 - Blackpool vs Hull City</v>
          </cell>
          <cell r="J147" t="str">
            <v>2022/01/01 - Blackpool</v>
          </cell>
          <cell r="K147" t="str">
            <v>2022/01/01 - Hull City</v>
          </cell>
        </row>
        <row r="148">
          <cell r="C148" t="str">
            <v>Leeds United</v>
          </cell>
          <cell r="D148">
            <v>1.9</v>
          </cell>
          <cell r="E148">
            <v>3</v>
          </cell>
          <cell r="F148" t="str">
            <v>Burnley</v>
          </cell>
          <cell r="G148">
            <v>1</v>
          </cell>
          <cell r="H148">
            <v>1</v>
          </cell>
          <cell r="I148" t="str">
            <v>2022/01/02 - Leeds United vs Burnley</v>
          </cell>
          <cell r="J148" t="str">
            <v>2022/01/02 - Leeds United</v>
          </cell>
          <cell r="K148" t="str">
            <v>2022/01/02 - Burnley</v>
          </cell>
        </row>
        <row r="149">
          <cell r="C149" t="str">
            <v>Brentford</v>
          </cell>
          <cell r="D149">
            <v>0.6</v>
          </cell>
          <cell r="E149">
            <v>2</v>
          </cell>
          <cell r="F149" t="str">
            <v>Aston Villa</v>
          </cell>
          <cell r="G149">
            <v>0.8</v>
          </cell>
          <cell r="H149">
            <v>1</v>
          </cell>
          <cell r="I149" t="str">
            <v>2022/01/02 - Brentford vs Aston Villa</v>
          </cell>
          <cell r="J149" t="str">
            <v>2022/01/02 - Brentford</v>
          </cell>
          <cell r="K149" t="str">
            <v>2022/01/02 - Aston Villa</v>
          </cell>
        </row>
        <row r="150">
          <cell r="C150" t="str">
            <v>Everton</v>
          </cell>
          <cell r="D150">
            <v>1.6</v>
          </cell>
          <cell r="E150">
            <v>2</v>
          </cell>
          <cell r="F150" t="str">
            <v>Brighton and Hove Albion</v>
          </cell>
          <cell r="G150">
            <v>1.7</v>
          </cell>
          <cell r="H150">
            <v>3</v>
          </cell>
          <cell r="I150" t="str">
            <v>2022/01/02 - Everton vs Brighton and Hove Albion</v>
          </cell>
          <cell r="J150" t="str">
            <v>2022/01/02 - Everton</v>
          </cell>
          <cell r="K150" t="str">
            <v>2022/01/02 - Brighton and Hove Albion</v>
          </cell>
        </row>
        <row r="151">
          <cell r="C151" t="str">
            <v>Chelsea</v>
          </cell>
          <cell r="D151">
            <v>1.2</v>
          </cell>
          <cell r="E151">
            <v>2</v>
          </cell>
          <cell r="F151" t="str">
            <v>Liverpool</v>
          </cell>
          <cell r="G151">
            <v>1.3</v>
          </cell>
          <cell r="H151">
            <v>2</v>
          </cell>
          <cell r="I151" t="str">
            <v>2022/01/02 - Chelsea vs Liverpool</v>
          </cell>
          <cell r="J151" t="str">
            <v>2022/01/02 - Chelsea</v>
          </cell>
          <cell r="K151" t="str">
            <v>2022/01/02 - Liverpool</v>
          </cell>
        </row>
        <row r="152">
          <cell r="C152" t="str">
            <v>Bristol City</v>
          </cell>
          <cell r="D152">
            <v>1.7</v>
          </cell>
          <cell r="E152">
            <v>3</v>
          </cell>
          <cell r="F152" t="str">
            <v>Millwall</v>
          </cell>
          <cell r="G152">
            <v>1.7</v>
          </cell>
          <cell r="H152">
            <v>2</v>
          </cell>
          <cell r="I152" t="str">
            <v>2022/01/02 - Bristol City vs Millwall</v>
          </cell>
          <cell r="J152" t="str">
            <v>2022/01/02 - Bristol City</v>
          </cell>
          <cell r="K152" t="str">
            <v>2022/01/02 - Millwall</v>
          </cell>
        </row>
        <row r="153">
          <cell r="C153" t="str">
            <v>Birmingham City</v>
          </cell>
          <cell r="D153">
            <v>1.1000000000000001</v>
          </cell>
          <cell r="E153">
            <v>1</v>
          </cell>
          <cell r="F153" t="str">
            <v>Queens Park Rangers</v>
          </cell>
          <cell r="G153">
            <v>0.7</v>
          </cell>
          <cell r="H153">
            <v>2</v>
          </cell>
          <cell r="I153" t="str">
            <v>2022/01/02 - Birmingham City vs Queens Park Rangers</v>
          </cell>
          <cell r="J153" t="str">
            <v>2022/01/02 - Birmingham City</v>
          </cell>
          <cell r="K153" t="str">
            <v>2022/01/02 - Queens Park Rangers</v>
          </cell>
        </row>
        <row r="154">
          <cell r="C154" t="str">
            <v>West Bromwich Albion</v>
          </cell>
          <cell r="D154">
            <v>1.1000000000000001</v>
          </cell>
          <cell r="E154">
            <v>1</v>
          </cell>
          <cell r="F154" t="str">
            <v>Cardiff City</v>
          </cell>
          <cell r="G154">
            <v>0.3</v>
          </cell>
          <cell r="H154">
            <v>1</v>
          </cell>
          <cell r="I154" t="str">
            <v>2022/01/02 - West Bromwich Albion vs Cardiff City</v>
          </cell>
          <cell r="J154" t="str">
            <v>2022/01/02 - West Bromwich Albion</v>
          </cell>
          <cell r="K154" t="str">
            <v>2022/01/02 - Cardiff City</v>
          </cell>
        </row>
        <row r="155">
          <cell r="C155" t="str">
            <v>Blackburn Rovers</v>
          </cell>
          <cell r="D155">
            <v>1</v>
          </cell>
          <cell r="E155">
            <v>0</v>
          </cell>
          <cell r="F155" t="str">
            <v>Huddersfield Town</v>
          </cell>
          <cell r="G155">
            <v>0.4</v>
          </cell>
          <cell r="H155">
            <v>0</v>
          </cell>
          <cell r="I155" t="str">
            <v>2022/01/02 - Blackburn Rovers vs Huddersfield Town</v>
          </cell>
          <cell r="J155" t="str">
            <v>2022/01/02 - Blackburn Rovers</v>
          </cell>
          <cell r="K155" t="str">
            <v>2022/01/02 - Huddersfield Town</v>
          </cell>
        </row>
        <row r="156">
          <cell r="C156" t="str">
            <v>Manchester City</v>
          </cell>
          <cell r="D156">
            <v>1</v>
          </cell>
          <cell r="E156">
            <v>1</v>
          </cell>
          <cell r="F156" t="str">
            <v>Chelsea</v>
          </cell>
          <cell r="G156">
            <v>0.3</v>
          </cell>
          <cell r="H156">
            <v>0</v>
          </cell>
          <cell r="I156" t="str">
            <v>2022/01/15 - Manchester City vs Chelsea</v>
          </cell>
          <cell r="J156" t="str">
            <v>2022/01/15 - Manchester City</v>
          </cell>
          <cell r="K156" t="str">
            <v>2022/01/15 - Chelsea</v>
          </cell>
        </row>
        <row r="157">
          <cell r="C157" t="str">
            <v>Norwich City</v>
          </cell>
          <cell r="D157">
            <v>1</v>
          </cell>
          <cell r="E157">
            <v>2</v>
          </cell>
          <cell r="F157" t="str">
            <v>Everton</v>
          </cell>
          <cell r="G157">
            <v>0.6</v>
          </cell>
          <cell r="H157">
            <v>1</v>
          </cell>
          <cell r="I157" t="str">
            <v>2022/01/15 - Norwich City vs Everton</v>
          </cell>
          <cell r="J157" t="str">
            <v>2022/01/15 - Norwich City</v>
          </cell>
          <cell r="K157" t="str">
            <v>2022/01/15 - Everton</v>
          </cell>
        </row>
        <row r="158">
          <cell r="C158" t="str">
            <v>Newcastle United</v>
          </cell>
          <cell r="D158">
            <v>1.2</v>
          </cell>
          <cell r="E158">
            <v>1</v>
          </cell>
          <cell r="F158" t="str">
            <v>Watford</v>
          </cell>
          <cell r="G158">
            <v>1.4</v>
          </cell>
          <cell r="H158">
            <v>1</v>
          </cell>
          <cell r="I158" t="str">
            <v>2022/01/15 - Newcastle United vs Watford</v>
          </cell>
          <cell r="J158" t="str">
            <v>2022/01/15 - Newcastle United</v>
          </cell>
          <cell r="K158" t="str">
            <v>2022/01/15 - Watford</v>
          </cell>
        </row>
        <row r="159">
          <cell r="C159" t="str">
            <v>Wolves</v>
          </cell>
          <cell r="D159">
            <v>2.5</v>
          </cell>
          <cell r="E159">
            <v>3</v>
          </cell>
          <cell r="F159" t="str">
            <v>Southampton</v>
          </cell>
          <cell r="G159">
            <v>0.8</v>
          </cell>
          <cell r="H159">
            <v>1</v>
          </cell>
          <cell r="I159" t="str">
            <v>2022/01/15 - Wolves vs Southampton</v>
          </cell>
          <cell r="J159" t="str">
            <v>2022/01/15 - Wolves</v>
          </cell>
          <cell r="K159" t="str">
            <v>2022/01/15 - Southampton</v>
          </cell>
        </row>
        <row r="160">
          <cell r="C160" t="str">
            <v>Aston Villa</v>
          </cell>
          <cell r="D160">
            <v>1.9</v>
          </cell>
          <cell r="E160">
            <v>2</v>
          </cell>
          <cell r="F160" t="str">
            <v>Manchester United</v>
          </cell>
          <cell r="G160">
            <v>1</v>
          </cell>
          <cell r="H160">
            <v>2</v>
          </cell>
          <cell r="I160" t="str">
            <v>2022/01/15 - Aston Villa vs Manchester United</v>
          </cell>
          <cell r="J160" t="str">
            <v>2022/01/15 - Aston Villa</v>
          </cell>
          <cell r="K160" t="str">
            <v>2022/01/15 - Manchester United</v>
          </cell>
        </row>
        <row r="161">
          <cell r="C161" t="str">
            <v>Luton Town</v>
          </cell>
          <cell r="D161">
            <v>1.7</v>
          </cell>
          <cell r="E161">
            <v>3</v>
          </cell>
          <cell r="F161" t="str">
            <v>Bournemouth</v>
          </cell>
          <cell r="G161">
            <v>1.4</v>
          </cell>
          <cell r="H161">
            <v>2</v>
          </cell>
          <cell r="I161" t="str">
            <v>2022/01/15 - Luton Town vs Bournemouth</v>
          </cell>
          <cell r="J161" t="str">
            <v>2022/01/15 - Luton Town</v>
          </cell>
          <cell r="K161" t="str">
            <v>2022/01/15 - Bournemouth</v>
          </cell>
        </row>
        <row r="162">
          <cell r="C162" t="str">
            <v>Cardiff City</v>
          </cell>
          <cell r="D162">
            <v>0.8</v>
          </cell>
          <cell r="E162">
            <v>0</v>
          </cell>
          <cell r="F162" t="str">
            <v>Blackburn Rovers</v>
          </cell>
          <cell r="G162">
            <v>0.1</v>
          </cell>
          <cell r="H162">
            <v>1</v>
          </cell>
          <cell r="I162" t="str">
            <v>2022/01/15 - Cardiff City vs Blackburn Rovers</v>
          </cell>
          <cell r="J162" t="str">
            <v>2022/01/15 - Cardiff City</v>
          </cell>
          <cell r="K162" t="str">
            <v>2022/01/15 - Blackburn Rovers</v>
          </cell>
        </row>
        <row r="163">
          <cell r="C163" t="str">
            <v>Huddersfield Town</v>
          </cell>
          <cell r="D163">
            <v>2.1</v>
          </cell>
          <cell r="E163">
            <v>1</v>
          </cell>
          <cell r="F163" t="str">
            <v>Swansea City</v>
          </cell>
          <cell r="G163">
            <v>1.1000000000000001</v>
          </cell>
          <cell r="H163">
            <v>1</v>
          </cell>
          <cell r="I163" t="str">
            <v>2022/01/15 - Huddersfield Town vs Swansea City</v>
          </cell>
          <cell r="J163" t="str">
            <v>2022/01/15 - Huddersfield Town</v>
          </cell>
          <cell r="K163" t="str">
            <v>2022/01/15 - Swansea City</v>
          </cell>
        </row>
        <row r="164">
          <cell r="C164" t="str">
            <v>Queens Park Rangers</v>
          </cell>
          <cell r="D164">
            <v>1</v>
          </cell>
          <cell r="E164">
            <v>1</v>
          </cell>
          <cell r="F164" t="str">
            <v>West Bromwich Albion</v>
          </cell>
          <cell r="G164">
            <v>0.8</v>
          </cell>
          <cell r="H164">
            <v>0</v>
          </cell>
          <cell r="I164" t="str">
            <v>2022/01/15 - Queens Park Rangers vs West Bromwich Albion</v>
          </cell>
          <cell r="J164" t="str">
            <v>2022/01/15 - Queens Park Rangers</v>
          </cell>
          <cell r="K164" t="str">
            <v>2022/01/15 - West Bromwich Albion</v>
          </cell>
        </row>
        <row r="165">
          <cell r="C165" t="str">
            <v>P'borough United</v>
          </cell>
          <cell r="D165">
            <v>0.8</v>
          </cell>
          <cell r="E165">
            <v>1</v>
          </cell>
          <cell r="F165" t="str">
            <v>Coventry City</v>
          </cell>
          <cell r="G165">
            <v>3</v>
          </cell>
          <cell r="H165">
            <v>4</v>
          </cell>
          <cell r="I165" t="str">
            <v>2022/01/15 - P'borough United vs Coventry City</v>
          </cell>
          <cell r="J165" t="str">
            <v>2022/01/15 - P'borough United</v>
          </cell>
          <cell r="K165" t="str">
            <v>2022/01/15 - Coventry City</v>
          </cell>
        </row>
        <row r="166">
          <cell r="C166" t="str">
            <v>Derby County</v>
          </cell>
          <cell r="D166">
            <v>0.4</v>
          </cell>
          <cell r="E166">
            <v>2</v>
          </cell>
          <cell r="F166" t="str">
            <v>Sheffield United</v>
          </cell>
          <cell r="G166">
            <v>0.9</v>
          </cell>
          <cell r="H166">
            <v>0</v>
          </cell>
          <cell r="I166" t="str">
            <v>2022/01/15 - Derby County vs Sheffield United</v>
          </cell>
          <cell r="J166" t="str">
            <v>2022/01/15 - Derby County</v>
          </cell>
          <cell r="K166" t="str">
            <v>2022/01/15 - Sheffield United</v>
          </cell>
        </row>
        <row r="167">
          <cell r="C167" t="str">
            <v>Millwall</v>
          </cell>
          <cell r="D167">
            <v>1.5</v>
          </cell>
          <cell r="E167">
            <v>0</v>
          </cell>
          <cell r="F167" t="str">
            <v>Nottingham Forest</v>
          </cell>
          <cell r="G167">
            <v>3.2</v>
          </cell>
          <cell r="H167">
            <v>1</v>
          </cell>
          <cell r="I167" t="str">
            <v>2022/01/15 - Millwall vs Nottingham Forest</v>
          </cell>
          <cell r="J167" t="str">
            <v>2022/01/15 - Millwall</v>
          </cell>
          <cell r="K167" t="str">
            <v>2022/01/15 - Nottingham Forest</v>
          </cell>
        </row>
        <row r="168">
          <cell r="C168" t="str">
            <v>Fulham</v>
          </cell>
          <cell r="D168">
            <v>2.5</v>
          </cell>
          <cell r="E168">
            <v>6</v>
          </cell>
          <cell r="F168" t="str">
            <v>Bristol City</v>
          </cell>
          <cell r="G168">
            <v>0.9</v>
          </cell>
          <cell r="H168">
            <v>2</v>
          </cell>
          <cell r="I168" t="str">
            <v>2022/01/15 - Fulham vs Bristol City</v>
          </cell>
          <cell r="J168" t="str">
            <v>2022/01/15 - Fulham</v>
          </cell>
          <cell r="K168" t="str">
            <v>2022/01/15 - Bristol City</v>
          </cell>
        </row>
        <row r="169">
          <cell r="C169" t="str">
            <v>Middlesbrough</v>
          </cell>
          <cell r="D169">
            <v>2.2000000000000002</v>
          </cell>
          <cell r="E169">
            <v>2</v>
          </cell>
          <cell r="F169" t="str">
            <v>Reading</v>
          </cell>
          <cell r="G169">
            <v>0.8</v>
          </cell>
          <cell r="H169">
            <v>1</v>
          </cell>
          <cell r="I169" t="str">
            <v>2022/01/15 - Middlesbrough vs Reading</v>
          </cell>
          <cell r="J169" t="str">
            <v>2022/01/15 - Middlesbrough</v>
          </cell>
          <cell r="K169" t="str">
            <v>2022/01/15 - Reading</v>
          </cell>
        </row>
        <row r="170">
          <cell r="C170" t="str">
            <v>Preston North End</v>
          </cell>
          <cell r="D170">
            <v>1.1000000000000001</v>
          </cell>
          <cell r="E170">
            <v>1</v>
          </cell>
          <cell r="F170" t="str">
            <v>Birmingham City</v>
          </cell>
          <cell r="G170">
            <v>1.8</v>
          </cell>
          <cell r="H170">
            <v>1</v>
          </cell>
          <cell r="I170" t="str">
            <v>2022/01/15 - Preston North End vs Birmingham City</v>
          </cell>
          <cell r="J170" t="str">
            <v>2022/01/15 - Preston North End</v>
          </cell>
          <cell r="K170" t="str">
            <v>2022/01/15 - Birmingham City</v>
          </cell>
        </row>
        <row r="171">
          <cell r="C171" t="str">
            <v>Everton</v>
          </cell>
          <cell r="D171">
            <v>1.6</v>
          </cell>
          <cell r="E171">
            <v>0</v>
          </cell>
          <cell r="F171" t="str">
            <v>Aston Villa</v>
          </cell>
          <cell r="G171">
            <v>0.8</v>
          </cell>
          <cell r="H171">
            <v>1</v>
          </cell>
          <cell r="I171" t="str">
            <v>2022/01/22 - Everton vs Aston Villa</v>
          </cell>
          <cell r="J171" t="str">
            <v>2022/01/22 - Everton</v>
          </cell>
          <cell r="K171" t="str">
            <v>2022/01/22 - Aston Villa</v>
          </cell>
        </row>
        <row r="172">
          <cell r="C172" t="str">
            <v>Leeds United</v>
          </cell>
          <cell r="D172">
            <v>0.7</v>
          </cell>
          <cell r="E172">
            <v>0</v>
          </cell>
          <cell r="F172" t="str">
            <v>Newcastle United</v>
          </cell>
          <cell r="G172">
            <v>0.9</v>
          </cell>
          <cell r="H172">
            <v>1</v>
          </cell>
          <cell r="I172" t="str">
            <v>2022/01/22 - Leeds United vs Newcastle United</v>
          </cell>
          <cell r="J172" t="str">
            <v>2022/01/22 - Leeds United</v>
          </cell>
          <cell r="K172" t="str">
            <v>2022/01/22 - Newcastle United</v>
          </cell>
        </row>
        <row r="173">
          <cell r="C173" t="str">
            <v>Manchester United</v>
          </cell>
          <cell r="D173">
            <v>1.9</v>
          </cell>
          <cell r="E173">
            <v>1</v>
          </cell>
          <cell r="F173" t="str">
            <v>West Ham United</v>
          </cell>
          <cell r="G173">
            <v>0.3</v>
          </cell>
          <cell r="H173">
            <v>0</v>
          </cell>
          <cell r="I173" t="str">
            <v>2022/01/22 - Manchester United vs West Ham United</v>
          </cell>
          <cell r="J173" t="str">
            <v>2022/01/22 - Manchester United</v>
          </cell>
          <cell r="K173" t="str">
            <v>2022/01/22 - West Ham United</v>
          </cell>
        </row>
        <row r="174">
          <cell r="C174" t="str">
            <v>Brentford</v>
          </cell>
          <cell r="D174">
            <v>1.1000000000000001</v>
          </cell>
          <cell r="E174">
            <v>1</v>
          </cell>
          <cell r="F174" t="str">
            <v>Wolves</v>
          </cell>
          <cell r="G174">
            <v>0.2</v>
          </cell>
          <cell r="H174">
            <v>2</v>
          </cell>
          <cell r="I174" t="str">
            <v>2022/01/22 - Brentford vs Wolves</v>
          </cell>
          <cell r="J174" t="str">
            <v>2022/01/22 - Brentford</v>
          </cell>
          <cell r="K174" t="str">
            <v>2022/01/22 - Wolves</v>
          </cell>
        </row>
        <row r="175">
          <cell r="C175" t="str">
            <v>Southampton</v>
          </cell>
          <cell r="D175">
            <v>0.8</v>
          </cell>
          <cell r="E175">
            <v>1</v>
          </cell>
          <cell r="F175" t="str">
            <v>Manchester City</v>
          </cell>
          <cell r="G175">
            <v>1.8</v>
          </cell>
          <cell r="H175">
            <v>1</v>
          </cell>
          <cell r="I175" t="str">
            <v>2022/01/22 - Southampton vs Manchester City</v>
          </cell>
          <cell r="J175" t="str">
            <v>2022/01/22 - Southampton</v>
          </cell>
          <cell r="K175" t="str">
            <v>2022/01/22 - Manchester City</v>
          </cell>
        </row>
        <row r="176">
          <cell r="C176" t="str">
            <v>Bristol City</v>
          </cell>
          <cell r="D176">
            <v>2.1</v>
          </cell>
          <cell r="E176">
            <v>3</v>
          </cell>
          <cell r="F176" t="str">
            <v>Cardiff City</v>
          </cell>
          <cell r="G176">
            <v>1.2</v>
          </cell>
          <cell r="H176">
            <v>2</v>
          </cell>
          <cell r="I176" t="str">
            <v>2022/01/22 - Bristol City vs Cardiff City</v>
          </cell>
          <cell r="J176" t="str">
            <v>2022/01/22 - Bristol City</v>
          </cell>
          <cell r="K176" t="str">
            <v>2022/01/22 - Cardiff City</v>
          </cell>
        </row>
        <row r="177">
          <cell r="C177" t="str">
            <v>Nottingham Forest</v>
          </cell>
          <cell r="D177">
            <v>1.9</v>
          </cell>
          <cell r="E177">
            <v>2</v>
          </cell>
          <cell r="F177" t="str">
            <v>Derby County</v>
          </cell>
          <cell r="G177">
            <v>1.3</v>
          </cell>
          <cell r="H177">
            <v>1</v>
          </cell>
          <cell r="I177" t="str">
            <v>2022/01/22 - Nottingham Forest vs Derby County</v>
          </cell>
          <cell r="J177" t="str">
            <v>2022/01/22 - Nottingham Forest</v>
          </cell>
          <cell r="K177" t="str">
            <v>2022/01/22 - Derby County</v>
          </cell>
        </row>
        <row r="178">
          <cell r="C178" t="str">
            <v>Swansea City</v>
          </cell>
          <cell r="D178">
            <v>0.6</v>
          </cell>
          <cell r="E178">
            <v>1</v>
          </cell>
          <cell r="F178" t="str">
            <v>Preston North End</v>
          </cell>
          <cell r="G178">
            <v>1</v>
          </cell>
          <cell r="H178">
            <v>0</v>
          </cell>
          <cell r="I178" t="str">
            <v>2022/01/22 - Swansea City vs Preston North End</v>
          </cell>
          <cell r="J178" t="str">
            <v>2022/01/22 - Swansea City</v>
          </cell>
          <cell r="K178" t="str">
            <v>2022/01/22 - Preston North End</v>
          </cell>
        </row>
        <row r="179">
          <cell r="C179" t="str">
            <v>Birmingham City</v>
          </cell>
          <cell r="D179">
            <v>2</v>
          </cell>
          <cell r="E179">
            <v>2</v>
          </cell>
          <cell r="F179" t="str">
            <v>Barnsley</v>
          </cell>
          <cell r="G179">
            <v>0.7</v>
          </cell>
          <cell r="H179">
            <v>1</v>
          </cell>
          <cell r="I179" t="str">
            <v>2022/01/22 - Birmingham City vs Barnsley</v>
          </cell>
          <cell r="J179" t="str">
            <v>2022/01/22 - Birmingham City</v>
          </cell>
          <cell r="K179" t="str">
            <v>2022/01/22 - Barnsley</v>
          </cell>
        </row>
        <row r="180">
          <cell r="C180" t="str">
            <v>Bournemouth</v>
          </cell>
          <cell r="D180">
            <v>1.7</v>
          </cell>
          <cell r="E180">
            <v>0</v>
          </cell>
          <cell r="F180" t="str">
            <v>Hull City</v>
          </cell>
          <cell r="G180">
            <v>0.5</v>
          </cell>
          <cell r="H180">
            <v>1</v>
          </cell>
          <cell r="I180" t="str">
            <v>2022/01/22 - Bournemouth vs Hull City</v>
          </cell>
          <cell r="J180" t="str">
            <v>2022/01/22 - Bournemouth</v>
          </cell>
          <cell r="K180" t="str">
            <v>2022/01/22 - Hull City</v>
          </cell>
        </row>
        <row r="181">
          <cell r="C181" t="str">
            <v>Sheffield United</v>
          </cell>
          <cell r="D181">
            <v>2.2999999999999998</v>
          </cell>
          <cell r="E181">
            <v>2</v>
          </cell>
          <cell r="F181" t="str">
            <v>Luton Town</v>
          </cell>
          <cell r="G181">
            <v>0.4</v>
          </cell>
          <cell r="H181">
            <v>0</v>
          </cell>
          <cell r="I181" t="str">
            <v>2022/01/22 - Sheffield United vs Luton Town</v>
          </cell>
          <cell r="J181" t="str">
            <v>2022/01/22 - Sheffield United</v>
          </cell>
          <cell r="K181" t="str">
            <v>2022/01/22 - Luton Town</v>
          </cell>
        </row>
        <row r="182">
          <cell r="C182" t="str">
            <v>West Bromwich Albion</v>
          </cell>
          <cell r="D182">
            <v>3.3</v>
          </cell>
          <cell r="E182">
            <v>3</v>
          </cell>
          <cell r="F182" t="str">
            <v>P'borough United</v>
          </cell>
          <cell r="G182">
            <v>0.1</v>
          </cell>
          <cell r="H182">
            <v>0</v>
          </cell>
          <cell r="I182" t="str">
            <v>2022/01/22 - West Bromwich Albion vs P'borough United</v>
          </cell>
          <cell r="J182" t="str">
            <v>2022/01/22 - West Bromwich Albion</v>
          </cell>
          <cell r="K182" t="str">
            <v>2022/01/22 - P'borough United</v>
          </cell>
        </row>
        <row r="183">
          <cell r="C183" t="str">
            <v>Coventry City</v>
          </cell>
          <cell r="D183">
            <v>1.6</v>
          </cell>
          <cell r="E183">
            <v>1</v>
          </cell>
          <cell r="F183" t="str">
            <v>Queens Park Rangers</v>
          </cell>
          <cell r="G183">
            <v>1.4</v>
          </cell>
          <cell r="H183">
            <v>2</v>
          </cell>
          <cell r="I183" t="str">
            <v>2022/01/22 - Coventry City vs Queens Park Rangers</v>
          </cell>
          <cell r="J183" t="str">
            <v>2022/01/22 - Coventry City</v>
          </cell>
          <cell r="K183" t="str">
            <v>2022/01/22 - Queens Park Rangers</v>
          </cell>
        </row>
        <row r="184">
          <cell r="C184" t="str">
            <v>Blackpool</v>
          </cell>
          <cell r="D184">
            <v>1.9</v>
          </cell>
          <cell r="E184">
            <v>1</v>
          </cell>
          <cell r="F184" t="str">
            <v>Millwall</v>
          </cell>
          <cell r="G184">
            <v>0.5</v>
          </cell>
          <cell r="H184">
            <v>0</v>
          </cell>
          <cell r="I184" t="str">
            <v>2022/01/22 - Blackpool vs Millwall</v>
          </cell>
          <cell r="J184" t="str">
            <v>2022/01/22 - Blackpool</v>
          </cell>
          <cell r="K184" t="str">
            <v>2022/01/22 - Millwall</v>
          </cell>
        </row>
        <row r="185">
          <cell r="C185" t="str">
            <v>Stoke City</v>
          </cell>
          <cell r="D185">
            <v>0.6</v>
          </cell>
          <cell r="E185">
            <v>2</v>
          </cell>
          <cell r="F185" t="str">
            <v>Fulham</v>
          </cell>
          <cell r="G185">
            <v>1.4</v>
          </cell>
          <cell r="H185">
            <v>3</v>
          </cell>
          <cell r="I185" t="str">
            <v>2022/01/22 - Stoke City vs Fulham</v>
          </cell>
          <cell r="J185" t="str">
            <v>2022/01/22 - Stoke City</v>
          </cell>
          <cell r="K185" t="str">
            <v>2022/01/22 - Fulham</v>
          </cell>
        </row>
        <row r="186">
          <cell r="C186" t="str">
            <v>Reading</v>
          </cell>
          <cell r="D186">
            <v>1.8</v>
          </cell>
          <cell r="E186">
            <v>3</v>
          </cell>
          <cell r="F186" t="str">
            <v>Huddersfield Town</v>
          </cell>
          <cell r="G186">
            <v>1.6</v>
          </cell>
          <cell r="H186">
            <v>4</v>
          </cell>
          <cell r="I186" t="str">
            <v>2022/01/22 - Reading vs Huddersfield Town</v>
          </cell>
          <cell r="J186" t="str">
            <v>2022/01/22 - Reading</v>
          </cell>
          <cell r="K186" t="str">
            <v>2022/01/22 - Huddersfield Town</v>
          </cell>
        </row>
        <row r="187">
          <cell r="C187" t="str">
            <v>Tottenham Hotspur</v>
          </cell>
          <cell r="D187">
            <v>1.4</v>
          </cell>
          <cell r="E187">
            <v>2</v>
          </cell>
          <cell r="F187" t="str">
            <v>Southampton</v>
          </cell>
          <cell r="G187">
            <v>2.2000000000000002</v>
          </cell>
          <cell r="H187">
            <v>3</v>
          </cell>
          <cell r="I187" t="str">
            <v>2022/02/09 - Tottenham Hotspur vs Southampton</v>
          </cell>
          <cell r="J187" t="str">
            <v>2022/02/09 - Tottenham Hotspur</v>
          </cell>
          <cell r="K187" t="str">
            <v>2022/02/09 - Southampton</v>
          </cell>
        </row>
        <row r="188">
          <cell r="C188" t="str">
            <v>Norwich City</v>
          </cell>
          <cell r="D188">
            <v>0.4</v>
          </cell>
          <cell r="E188">
            <v>1</v>
          </cell>
          <cell r="F188" t="str">
            <v>Crystal Palace</v>
          </cell>
          <cell r="G188">
            <v>1.3</v>
          </cell>
          <cell r="H188">
            <v>1</v>
          </cell>
          <cell r="I188" t="str">
            <v>2022/02/09 - Norwich City vs Crystal Palace</v>
          </cell>
          <cell r="J188" t="str">
            <v>2022/02/09 - Norwich City</v>
          </cell>
          <cell r="K188" t="str">
            <v>2022/02/09 - Crystal Palace</v>
          </cell>
        </row>
        <row r="189">
          <cell r="C189" t="str">
            <v>Manchester City</v>
          </cell>
          <cell r="D189">
            <v>1.9</v>
          </cell>
          <cell r="E189">
            <v>2</v>
          </cell>
          <cell r="F189" t="str">
            <v>Brentford</v>
          </cell>
          <cell r="G189">
            <v>0.4</v>
          </cell>
          <cell r="H189">
            <v>0</v>
          </cell>
          <cell r="I189" t="str">
            <v>2022/02/09 - Manchester City vs Brentford</v>
          </cell>
          <cell r="J189" t="str">
            <v>2022/02/09 - Manchester City</v>
          </cell>
          <cell r="K189" t="str">
            <v>2022/02/09 - Brentford</v>
          </cell>
        </row>
        <row r="190">
          <cell r="C190" t="str">
            <v>Aston Villa</v>
          </cell>
          <cell r="D190">
            <v>1.6</v>
          </cell>
          <cell r="E190">
            <v>3</v>
          </cell>
          <cell r="F190" t="str">
            <v>Leeds United</v>
          </cell>
          <cell r="G190">
            <v>1.8</v>
          </cell>
          <cell r="H190">
            <v>3</v>
          </cell>
          <cell r="I190" t="str">
            <v>2022/02/09 - Aston Villa vs Leeds United</v>
          </cell>
          <cell r="J190" t="str">
            <v>2022/02/09 - Aston Villa</v>
          </cell>
          <cell r="K190" t="str">
            <v>2022/02/09 - Leeds United</v>
          </cell>
        </row>
        <row r="191">
          <cell r="C191" t="str">
            <v>Bournemouth</v>
          </cell>
          <cell r="D191">
            <v>1.3</v>
          </cell>
          <cell r="E191">
            <v>3</v>
          </cell>
          <cell r="F191" t="str">
            <v>Birmingham City</v>
          </cell>
          <cell r="G191">
            <v>1.2</v>
          </cell>
          <cell r="H191">
            <v>1</v>
          </cell>
          <cell r="I191" t="str">
            <v>2022/02/09 - Bournemouth vs Birmingham City</v>
          </cell>
          <cell r="J191" t="str">
            <v>2022/02/09 - Bournemouth</v>
          </cell>
          <cell r="K191" t="str">
            <v>2022/02/09 - Birmingham City</v>
          </cell>
        </row>
        <row r="192">
          <cell r="C192" t="str">
            <v>Blackburn Rovers</v>
          </cell>
          <cell r="D192">
            <v>1.1000000000000001</v>
          </cell>
          <cell r="E192">
            <v>0</v>
          </cell>
          <cell r="F192" t="str">
            <v>Nottingham Forest</v>
          </cell>
          <cell r="G192">
            <v>2.5</v>
          </cell>
          <cell r="H192">
            <v>2</v>
          </cell>
          <cell r="I192" t="str">
            <v>2022/02/09 - Blackburn Rovers vs Nottingham Forest</v>
          </cell>
          <cell r="J192" t="str">
            <v>2022/02/09 - Blackburn Rovers</v>
          </cell>
          <cell r="K192" t="str">
            <v>2022/02/09 - Nottingham Forest</v>
          </cell>
        </row>
        <row r="193">
          <cell r="C193" t="str">
            <v>Preston North End</v>
          </cell>
          <cell r="D193">
            <v>1.6</v>
          </cell>
          <cell r="E193">
            <v>0</v>
          </cell>
          <cell r="F193" t="str">
            <v>Huddersfield Town</v>
          </cell>
          <cell r="G193">
            <v>0.3</v>
          </cell>
          <cell r="H193">
            <v>0</v>
          </cell>
          <cell r="I193" t="str">
            <v>2022/02/09 - Preston North End vs Huddersfield Town</v>
          </cell>
          <cell r="J193" t="str">
            <v>2022/02/09 - Preston North End</v>
          </cell>
          <cell r="K193" t="str">
            <v>2022/02/09 - Huddersfield Town</v>
          </cell>
        </row>
        <row r="194">
          <cell r="C194" t="str">
            <v>Queens Park Rangers</v>
          </cell>
          <cell r="D194">
            <v>1.2</v>
          </cell>
          <cell r="E194">
            <v>2</v>
          </cell>
          <cell r="F194" t="str">
            <v>Middlesbrough</v>
          </cell>
          <cell r="G194">
            <v>1.6</v>
          </cell>
          <cell r="H194">
            <v>2</v>
          </cell>
          <cell r="I194" t="str">
            <v>2022/02/09 - Queens Park Rangers vs Middlesbrough</v>
          </cell>
          <cell r="J194" t="str">
            <v>2022/02/09 - Queens Park Rangers</v>
          </cell>
          <cell r="K194" t="str">
            <v>2022/02/09 - Middlesbrough</v>
          </cell>
        </row>
        <row r="195">
          <cell r="C195" t="str">
            <v>Bristol City</v>
          </cell>
          <cell r="D195">
            <v>1.3</v>
          </cell>
          <cell r="E195">
            <v>2</v>
          </cell>
          <cell r="F195" t="str">
            <v>Reading</v>
          </cell>
          <cell r="G195">
            <v>2.4</v>
          </cell>
          <cell r="H195">
            <v>1</v>
          </cell>
          <cell r="I195" t="str">
            <v>2022/02/09 - Bristol City vs Reading</v>
          </cell>
          <cell r="J195" t="str">
            <v>2022/02/09 - Bristol City</v>
          </cell>
          <cell r="K195" t="str">
            <v>2022/02/09 - Reading</v>
          </cell>
        </row>
        <row r="196">
          <cell r="C196" t="str">
            <v>Sheffield United</v>
          </cell>
          <cell r="D196">
            <v>1.7</v>
          </cell>
          <cell r="E196">
            <v>2</v>
          </cell>
          <cell r="F196" t="str">
            <v>West Bromwich Albion</v>
          </cell>
          <cell r="G196">
            <v>0.8</v>
          </cell>
          <cell r="H196">
            <v>0</v>
          </cell>
          <cell r="I196" t="str">
            <v>2022/02/09 - Sheffield United vs West Bromwich Albion</v>
          </cell>
          <cell r="J196" t="str">
            <v>2022/02/09 - Sheffield United</v>
          </cell>
          <cell r="K196" t="str">
            <v>2022/02/09 - West Bromwich Albion</v>
          </cell>
        </row>
        <row r="197">
          <cell r="C197" t="str">
            <v>Cardiff City</v>
          </cell>
          <cell r="D197">
            <v>2.4</v>
          </cell>
          <cell r="E197">
            <v>4</v>
          </cell>
          <cell r="F197" t="str">
            <v>P'borough United</v>
          </cell>
          <cell r="G197">
            <v>0.4</v>
          </cell>
          <cell r="H197">
            <v>0</v>
          </cell>
          <cell r="I197" t="str">
            <v>2022/02/09 - Cardiff City vs P'borough United</v>
          </cell>
          <cell r="J197" t="str">
            <v>2022/02/09 - Cardiff City</v>
          </cell>
          <cell r="K197" t="str">
            <v>2022/02/09 - P'borough United</v>
          </cell>
        </row>
        <row r="198">
          <cell r="C198" t="str">
            <v>West Ham United</v>
          </cell>
          <cell r="D198">
            <v>0.8</v>
          </cell>
          <cell r="E198">
            <v>1</v>
          </cell>
          <cell r="F198" t="str">
            <v>Watford</v>
          </cell>
          <cell r="G198">
            <v>0.3</v>
          </cell>
          <cell r="H198">
            <v>0</v>
          </cell>
          <cell r="I198" t="str">
            <v>2022/02/08 - West Ham United vs Watford</v>
          </cell>
          <cell r="J198" t="str">
            <v>2022/02/08 - West Ham United</v>
          </cell>
          <cell r="K198" t="str">
            <v>2022/02/08 - Watford</v>
          </cell>
        </row>
        <row r="199">
          <cell r="C199" t="str">
            <v>Newcastle United</v>
          </cell>
          <cell r="D199">
            <v>1.9</v>
          </cell>
          <cell r="E199">
            <v>3</v>
          </cell>
          <cell r="F199" t="str">
            <v>Everton</v>
          </cell>
          <cell r="G199">
            <v>0.7</v>
          </cell>
          <cell r="H199">
            <v>1</v>
          </cell>
          <cell r="I199" t="str">
            <v>2022/02/08 - Newcastle United vs Everton</v>
          </cell>
          <cell r="J199" t="str">
            <v>2022/02/08 - Newcastle United</v>
          </cell>
          <cell r="K199" t="str">
            <v>2022/02/08 - Everton</v>
          </cell>
        </row>
        <row r="200">
          <cell r="C200" t="str">
            <v>Burnley</v>
          </cell>
          <cell r="D200">
            <v>0.4</v>
          </cell>
          <cell r="E200">
            <v>1</v>
          </cell>
          <cell r="F200" t="str">
            <v>Manchester United</v>
          </cell>
          <cell r="G200">
            <v>1.8</v>
          </cell>
          <cell r="H200">
            <v>1</v>
          </cell>
          <cell r="I200" t="str">
            <v>2022/02/08 - Burnley vs Manchester United</v>
          </cell>
          <cell r="J200" t="str">
            <v>2022/02/08 - Burnley</v>
          </cell>
          <cell r="K200" t="str">
            <v>2022/02/08 - Manchester United</v>
          </cell>
        </row>
        <row r="201">
          <cell r="C201" t="str">
            <v>Derby County</v>
          </cell>
          <cell r="D201">
            <v>1.1000000000000001</v>
          </cell>
          <cell r="E201">
            <v>3</v>
          </cell>
          <cell r="F201" t="str">
            <v>Hull City</v>
          </cell>
          <cell r="G201">
            <v>0.9</v>
          </cell>
          <cell r="H201">
            <v>1</v>
          </cell>
          <cell r="I201" t="str">
            <v>2022/02/08 - Derby County vs Hull City</v>
          </cell>
          <cell r="J201" t="str">
            <v>2022/02/08 - Derby County</v>
          </cell>
          <cell r="K201" t="str">
            <v>2022/02/08 - Hull City</v>
          </cell>
        </row>
        <row r="202">
          <cell r="C202" t="str">
            <v>Coventry City</v>
          </cell>
          <cell r="D202">
            <v>1.9</v>
          </cell>
          <cell r="E202">
            <v>1</v>
          </cell>
          <cell r="F202" t="str">
            <v>Blackpool</v>
          </cell>
          <cell r="G202">
            <v>0.8</v>
          </cell>
          <cell r="H202">
            <v>1</v>
          </cell>
          <cell r="I202" t="str">
            <v>2022/02/08 - Coventry City vs Blackpool</v>
          </cell>
          <cell r="J202" t="str">
            <v>2022/02/08 - Coventry City</v>
          </cell>
          <cell r="K202" t="str">
            <v>2022/02/08 - Blackpool</v>
          </cell>
        </row>
        <row r="203">
          <cell r="C203" t="str">
            <v>Luton Town</v>
          </cell>
          <cell r="D203">
            <v>2.7</v>
          </cell>
          <cell r="E203">
            <v>2</v>
          </cell>
          <cell r="F203" t="str">
            <v>Barnsley</v>
          </cell>
          <cell r="G203">
            <v>0.9</v>
          </cell>
          <cell r="H203">
            <v>1</v>
          </cell>
          <cell r="I203" t="str">
            <v>2022/02/08 - Luton Town vs Barnsley</v>
          </cell>
          <cell r="J203" t="str">
            <v>2022/02/08 - Luton Town</v>
          </cell>
          <cell r="K203" t="str">
            <v>2022/02/08 - Barnsley</v>
          </cell>
        </row>
        <row r="204">
          <cell r="C204" t="str">
            <v>Fulham</v>
          </cell>
          <cell r="D204">
            <v>3.2</v>
          </cell>
          <cell r="E204">
            <v>3</v>
          </cell>
          <cell r="F204" t="str">
            <v>Millwall</v>
          </cell>
          <cell r="G204">
            <v>1</v>
          </cell>
          <cell r="H204">
            <v>0</v>
          </cell>
          <cell r="I204" t="str">
            <v>2022/02/08 - Fulham vs Millwall</v>
          </cell>
          <cell r="J204" t="str">
            <v>2022/02/08 - Fulham</v>
          </cell>
          <cell r="K204" t="str">
            <v>2022/02/08 - Millwall</v>
          </cell>
        </row>
        <row r="205">
          <cell r="C205" t="str">
            <v>Stoke City</v>
          </cell>
          <cell r="D205">
            <v>2.7</v>
          </cell>
          <cell r="E205">
            <v>3</v>
          </cell>
          <cell r="F205" t="str">
            <v>Swansea City</v>
          </cell>
          <cell r="G205">
            <v>0.3</v>
          </cell>
          <cell r="H205">
            <v>0</v>
          </cell>
          <cell r="I205" t="str">
            <v>2022/02/08 - Stoke City vs Swansea City</v>
          </cell>
          <cell r="J205" t="str">
            <v>2022/02/08 - Stoke City</v>
          </cell>
          <cell r="K205" t="str">
            <v>2022/02/08 - Swansea City</v>
          </cell>
        </row>
        <row r="206">
          <cell r="C206" t="str">
            <v>Manchester United</v>
          </cell>
          <cell r="D206">
            <v>2.1</v>
          </cell>
          <cell r="E206">
            <v>1</v>
          </cell>
          <cell r="F206" t="str">
            <v>Southampton</v>
          </cell>
          <cell r="G206">
            <v>0.8</v>
          </cell>
          <cell r="H206">
            <v>1</v>
          </cell>
          <cell r="I206" t="str">
            <v>2022/02/12 - Manchester United vs Southampton</v>
          </cell>
          <cell r="J206" t="str">
            <v>2022/02/12 - Manchester United</v>
          </cell>
          <cell r="K206" t="str">
            <v>2022/02/12 - Southampton</v>
          </cell>
        </row>
        <row r="207">
          <cell r="C207" t="str">
            <v>Everton</v>
          </cell>
          <cell r="D207">
            <v>2.7</v>
          </cell>
          <cell r="E207">
            <v>3</v>
          </cell>
          <cell r="F207" t="str">
            <v>Leeds United</v>
          </cell>
          <cell r="G207">
            <v>0.3</v>
          </cell>
          <cell r="H207">
            <v>0</v>
          </cell>
          <cell r="I207" t="str">
            <v>2022/02/12 - Everton vs Leeds United</v>
          </cell>
          <cell r="J207" t="str">
            <v>2022/02/12 - Everton</v>
          </cell>
          <cell r="K207" t="str">
            <v>2022/02/12 - Leeds United</v>
          </cell>
        </row>
        <row r="208">
          <cell r="C208" t="str">
            <v>Brentford</v>
          </cell>
          <cell r="D208">
            <v>1.6</v>
          </cell>
          <cell r="E208">
            <v>0</v>
          </cell>
          <cell r="F208" t="str">
            <v>Crystal Palace</v>
          </cell>
          <cell r="G208">
            <v>0.3</v>
          </cell>
          <cell r="H208">
            <v>0</v>
          </cell>
          <cell r="I208" t="str">
            <v>2022/02/12 - Brentford vs Crystal Palace</v>
          </cell>
          <cell r="J208" t="str">
            <v>2022/02/12 - Brentford</v>
          </cell>
          <cell r="K208" t="str">
            <v>2022/02/12 - Crystal Palace</v>
          </cell>
        </row>
        <row r="209">
          <cell r="C209" t="str">
            <v>Watford</v>
          </cell>
          <cell r="D209">
            <v>0.5</v>
          </cell>
          <cell r="E209">
            <v>0</v>
          </cell>
          <cell r="F209" t="str">
            <v>Brighton and Hove Albion</v>
          </cell>
          <cell r="G209">
            <v>1.6</v>
          </cell>
          <cell r="H209">
            <v>2</v>
          </cell>
          <cell r="I209" t="str">
            <v>2022/02/12 - Watford vs Brighton and Hove Albion</v>
          </cell>
          <cell r="J209" t="str">
            <v>2022/02/12 - Watford</v>
          </cell>
          <cell r="K209" t="str">
            <v>2022/02/12 - Brighton and Hove Albion</v>
          </cell>
        </row>
        <row r="210">
          <cell r="C210" t="str">
            <v>Norwich City</v>
          </cell>
          <cell r="D210">
            <v>0.4</v>
          </cell>
          <cell r="E210">
            <v>0</v>
          </cell>
          <cell r="F210" t="str">
            <v>Manchester City</v>
          </cell>
          <cell r="G210">
            <v>4.5999999999999996</v>
          </cell>
          <cell r="H210">
            <v>4</v>
          </cell>
          <cell r="I210" t="str">
            <v>2022/02/12 - Norwich City vs Manchester City</v>
          </cell>
          <cell r="J210" t="str">
            <v>2022/02/12 - Norwich City</v>
          </cell>
          <cell r="K210" t="str">
            <v>2022/02/12 - Manchester City</v>
          </cell>
        </row>
        <row r="211">
          <cell r="C211" t="str">
            <v>Huddersfield Town</v>
          </cell>
          <cell r="D211">
            <v>0.9</v>
          </cell>
          <cell r="E211">
            <v>0</v>
          </cell>
          <cell r="F211" t="str">
            <v>Sheffield United</v>
          </cell>
          <cell r="G211">
            <v>1</v>
          </cell>
          <cell r="H211">
            <v>0</v>
          </cell>
          <cell r="I211" t="str">
            <v>2022/02/12 - Huddersfield Town vs Sheffield United</v>
          </cell>
          <cell r="J211" t="str">
            <v>2022/02/12 - Huddersfield Town</v>
          </cell>
          <cell r="K211" t="str">
            <v>2022/02/12 - Sheffield United</v>
          </cell>
        </row>
        <row r="212">
          <cell r="C212" t="str">
            <v>Hull City</v>
          </cell>
          <cell r="D212">
            <v>0.3</v>
          </cell>
          <cell r="E212">
            <v>0</v>
          </cell>
          <cell r="F212" t="str">
            <v>Fulham</v>
          </cell>
          <cell r="G212">
            <v>1.3</v>
          </cell>
          <cell r="H212">
            <v>1</v>
          </cell>
          <cell r="I212" t="str">
            <v>2022/02/12 - Hull City vs Fulham</v>
          </cell>
          <cell r="J212" t="str">
            <v>2022/02/12 - Hull City</v>
          </cell>
          <cell r="K212" t="str">
            <v>2022/02/12 - Fulham</v>
          </cell>
        </row>
        <row r="213">
          <cell r="C213" t="str">
            <v>Reading</v>
          </cell>
          <cell r="D213">
            <v>1.2</v>
          </cell>
          <cell r="E213">
            <v>2</v>
          </cell>
          <cell r="F213" t="str">
            <v>Coventry City</v>
          </cell>
          <cell r="G213">
            <v>1.5</v>
          </cell>
          <cell r="H213">
            <v>3</v>
          </cell>
          <cell r="I213" t="str">
            <v>2022/02/12 - Reading vs Coventry City</v>
          </cell>
          <cell r="J213" t="str">
            <v>2022/02/12 - Reading</v>
          </cell>
          <cell r="K213" t="str">
            <v>2022/02/12 - Coventry City</v>
          </cell>
        </row>
        <row r="214">
          <cell r="C214" t="str">
            <v>Blackpool</v>
          </cell>
          <cell r="D214">
            <v>1.1000000000000001</v>
          </cell>
          <cell r="E214">
            <v>1</v>
          </cell>
          <cell r="F214" t="str">
            <v>Bournemouth</v>
          </cell>
          <cell r="G214">
            <v>1.9</v>
          </cell>
          <cell r="H214">
            <v>2</v>
          </cell>
          <cell r="I214" t="str">
            <v>2022/02/12 - Blackpool vs Bournemouth</v>
          </cell>
          <cell r="J214" t="str">
            <v>2022/02/12 - Blackpool</v>
          </cell>
          <cell r="K214" t="str">
            <v>2022/02/12 - Bournemouth</v>
          </cell>
        </row>
        <row r="215">
          <cell r="C215" t="str">
            <v>Middlesbrough</v>
          </cell>
          <cell r="D215">
            <v>2.5</v>
          </cell>
          <cell r="E215">
            <v>4</v>
          </cell>
          <cell r="F215" t="str">
            <v>Derby County</v>
          </cell>
          <cell r="G215">
            <v>0.6</v>
          </cell>
          <cell r="H215">
            <v>1</v>
          </cell>
          <cell r="I215" t="str">
            <v>2022/02/12 - Middlesbrough vs Derby County</v>
          </cell>
          <cell r="J215" t="str">
            <v>2022/02/12 - Middlesbrough</v>
          </cell>
          <cell r="K215" t="str">
            <v>2022/02/12 - Derby County</v>
          </cell>
        </row>
        <row r="216">
          <cell r="C216" t="str">
            <v>Nottingham Forest</v>
          </cell>
          <cell r="D216">
            <v>1.6</v>
          </cell>
          <cell r="E216">
            <v>2</v>
          </cell>
          <cell r="F216" t="str">
            <v>Stoke City</v>
          </cell>
          <cell r="G216">
            <v>2.8</v>
          </cell>
          <cell r="H216">
            <v>2</v>
          </cell>
          <cell r="I216" t="str">
            <v>2022/02/12 - Nottingham Forest vs Stoke City</v>
          </cell>
          <cell r="J216" t="str">
            <v>2022/02/12 - Nottingham Forest</v>
          </cell>
          <cell r="K216" t="str">
            <v>2022/02/12 - Stoke City</v>
          </cell>
        </row>
        <row r="217">
          <cell r="C217" t="str">
            <v>Millwall</v>
          </cell>
          <cell r="D217">
            <v>1.3</v>
          </cell>
          <cell r="E217">
            <v>2</v>
          </cell>
          <cell r="F217" t="str">
            <v>Cardiff City</v>
          </cell>
          <cell r="G217">
            <v>2</v>
          </cell>
          <cell r="H217">
            <v>1</v>
          </cell>
          <cell r="I217" t="str">
            <v>2022/02/12 - Millwall vs Cardiff City</v>
          </cell>
          <cell r="J217" t="str">
            <v>2022/02/12 - Millwall</v>
          </cell>
          <cell r="K217" t="str">
            <v>2022/02/12 - Cardiff City</v>
          </cell>
        </row>
        <row r="218">
          <cell r="C218" t="str">
            <v>Barnsley</v>
          </cell>
          <cell r="D218">
            <v>1.1000000000000001</v>
          </cell>
          <cell r="E218">
            <v>1</v>
          </cell>
          <cell r="F218" t="str">
            <v>Queens Park Rangers</v>
          </cell>
          <cell r="G218">
            <v>0.7</v>
          </cell>
          <cell r="H218">
            <v>0</v>
          </cell>
          <cell r="I218" t="str">
            <v>2022/02/12 - Barnsley vs Queens Park Rangers</v>
          </cell>
          <cell r="J218" t="str">
            <v>2022/02/12 - Barnsley</v>
          </cell>
          <cell r="K218" t="str">
            <v>2022/02/12 - Queens Park Rangers</v>
          </cell>
        </row>
        <row r="219">
          <cell r="C219" t="str">
            <v>Birmingham City</v>
          </cell>
          <cell r="D219">
            <v>1.2</v>
          </cell>
          <cell r="E219">
            <v>3</v>
          </cell>
          <cell r="F219" t="str">
            <v>Luton Town</v>
          </cell>
          <cell r="G219">
            <v>0.6</v>
          </cell>
          <cell r="H219">
            <v>0</v>
          </cell>
          <cell r="I219" t="str">
            <v>2022/02/12 - Birmingham City vs Luton Town</v>
          </cell>
          <cell r="J219" t="str">
            <v>2022/02/12 - Birmingham City</v>
          </cell>
          <cell r="K219" t="str">
            <v>2022/02/12 - Luton Town</v>
          </cell>
        </row>
        <row r="220">
          <cell r="C220" t="str">
            <v>P'borough United</v>
          </cell>
          <cell r="D220">
            <v>1.7</v>
          </cell>
          <cell r="E220">
            <v>0</v>
          </cell>
          <cell r="F220" t="str">
            <v>Preston North End</v>
          </cell>
          <cell r="G220">
            <v>0.7</v>
          </cell>
          <cell r="H220">
            <v>1</v>
          </cell>
          <cell r="I220" t="str">
            <v>2022/02/12 - P'borough United vs Preston North End</v>
          </cell>
          <cell r="J220" t="str">
            <v>2022/02/12 - P'borough United</v>
          </cell>
          <cell r="K220" t="str">
            <v>2022/02/12 - Preston North End</v>
          </cell>
        </row>
        <row r="221">
          <cell r="C221" t="str">
            <v>West Ham United</v>
          </cell>
          <cell r="D221">
            <v>0.6</v>
          </cell>
          <cell r="E221">
            <v>1</v>
          </cell>
          <cell r="F221" t="str">
            <v>Newcastle United</v>
          </cell>
          <cell r="G221">
            <v>0.8</v>
          </cell>
          <cell r="H221">
            <v>1</v>
          </cell>
          <cell r="I221" t="str">
            <v>2022/02/19 - West Ham United vs Newcastle United</v>
          </cell>
          <cell r="J221" t="str">
            <v>2022/02/19 - West Ham United</v>
          </cell>
          <cell r="K221" t="str">
            <v>2022/02/19 - Newcastle United</v>
          </cell>
        </row>
        <row r="222">
          <cell r="C222" t="str">
            <v>Aston Villa</v>
          </cell>
          <cell r="D222">
            <v>1.3</v>
          </cell>
          <cell r="E222">
            <v>0</v>
          </cell>
          <cell r="F222" t="str">
            <v>Watford</v>
          </cell>
          <cell r="G222">
            <v>1.2</v>
          </cell>
          <cell r="H222">
            <v>1</v>
          </cell>
          <cell r="I222" t="str">
            <v>2022/02/19 - Aston Villa vs Watford</v>
          </cell>
          <cell r="J222" t="str">
            <v>2022/02/19 - Aston Villa</v>
          </cell>
          <cell r="K222" t="str">
            <v>2022/02/19 - Watford</v>
          </cell>
        </row>
        <row r="223">
          <cell r="C223" t="str">
            <v>Arsenal</v>
          </cell>
          <cell r="D223">
            <v>1.7</v>
          </cell>
          <cell r="E223">
            <v>2</v>
          </cell>
          <cell r="F223" t="str">
            <v>Brentford</v>
          </cell>
          <cell r="G223">
            <v>0.6</v>
          </cell>
          <cell r="H223">
            <v>1</v>
          </cell>
          <cell r="I223" t="str">
            <v>2022/02/19 - Arsenal vs Brentford</v>
          </cell>
          <cell r="J223" t="str">
            <v>2022/02/19 - Arsenal</v>
          </cell>
          <cell r="K223" t="str">
            <v>2022/02/19 - Brentford</v>
          </cell>
        </row>
        <row r="224">
          <cell r="C224" t="str">
            <v>Southampton</v>
          </cell>
          <cell r="D224">
            <v>2.5</v>
          </cell>
          <cell r="E224">
            <v>2</v>
          </cell>
          <cell r="F224" t="str">
            <v>Everton</v>
          </cell>
          <cell r="G224">
            <v>0.3</v>
          </cell>
          <cell r="H224">
            <v>0</v>
          </cell>
          <cell r="I224" t="str">
            <v>2022/02/19 - Southampton vs Everton</v>
          </cell>
          <cell r="J224" t="str">
            <v>2022/02/19 - Southampton</v>
          </cell>
          <cell r="K224" t="str">
            <v>2022/02/19 - Everton</v>
          </cell>
        </row>
        <row r="225">
          <cell r="C225" t="str">
            <v>Liverpool</v>
          </cell>
          <cell r="D225">
            <v>3.6</v>
          </cell>
          <cell r="E225">
            <v>3</v>
          </cell>
          <cell r="F225" t="str">
            <v>Norwich City</v>
          </cell>
          <cell r="G225">
            <v>0.6</v>
          </cell>
          <cell r="H225">
            <v>1</v>
          </cell>
          <cell r="I225" t="str">
            <v>2022/02/19 - Liverpool vs Norwich City</v>
          </cell>
          <cell r="J225" t="str">
            <v>2022/02/19 - Liverpool</v>
          </cell>
          <cell r="K225" t="str">
            <v>2022/02/19 - Norwich City</v>
          </cell>
        </row>
        <row r="226">
          <cell r="C226" t="str">
            <v>Brighton and Hove Albion</v>
          </cell>
          <cell r="D226">
            <v>0.6</v>
          </cell>
          <cell r="E226">
            <v>0</v>
          </cell>
          <cell r="F226" t="str">
            <v>Burnley</v>
          </cell>
          <cell r="G226">
            <v>0.7</v>
          </cell>
          <cell r="H226">
            <v>3</v>
          </cell>
          <cell r="I226" t="str">
            <v>2022/02/19 - Brighton and Hove Albion vs Burnley</v>
          </cell>
          <cell r="J226" t="str">
            <v>2022/02/19 - Brighton and Hove Albion</v>
          </cell>
          <cell r="K226" t="str">
            <v>2022/02/19 - Burnley</v>
          </cell>
        </row>
        <row r="227">
          <cell r="C227" t="str">
            <v>Crystal Palace</v>
          </cell>
          <cell r="D227">
            <v>0.5</v>
          </cell>
          <cell r="E227">
            <v>0</v>
          </cell>
          <cell r="F227" t="str">
            <v>Chelsea</v>
          </cell>
          <cell r="G227">
            <v>0.9</v>
          </cell>
          <cell r="H227">
            <v>1</v>
          </cell>
          <cell r="I227" t="str">
            <v>2022/02/19 - Crystal Palace vs Chelsea</v>
          </cell>
          <cell r="J227" t="str">
            <v>2022/02/19 - Crystal Palace</v>
          </cell>
          <cell r="K227" t="str">
            <v>2022/02/19 - Chelsea</v>
          </cell>
        </row>
        <row r="228">
          <cell r="C228" t="str">
            <v>Manchester City</v>
          </cell>
          <cell r="D228">
            <v>2.1</v>
          </cell>
          <cell r="E228">
            <v>2</v>
          </cell>
          <cell r="F228" t="str">
            <v>Tottenham Hotspur</v>
          </cell>
          <cell r="G228">
            <v>1.4</v>
          </cell>
          <cell r="H228">
            <v>3</v>
          </cell>
          <cell r="I228" t="str">
            <v>2022/02/19 - Manchester City vs Tottenham Hotspur</v>
          </cell>
          <cell r="J228" t="str">
            <v>2022/02/19 - Manchester City</v>
          </cell>
          <cell r="K228" t="str">
            <v>2022/02/19 - Tottenham Hotspur</v>
          </cell>
        </row>
        <row r="229">
          <cell r="C229" t="str">
            <v>Fulham</v>
          </cell>
          <cell r="D229">
            <v>1.3</v>
          </cell>
          <cell r="E229">
            <v>1</v>
          </cell>
          <cell r="F229" t="str">
            <v>Huddersfield Town</v>
          </cell>
          <cell r="G229">
            <v>1.1000000000000001</v>
          </cell>
          <cell r="H229">
            <v>2</v>
          </cell>
          <cell r="I229" t="str">
            <v>2022/02/19 - Fulham vs Huddersfield Town</v>
          </cell>
          <cell r="J229" t="str">
            <v>2022/02/19 - Fulham</v>
          </cell>
          <cell r="K229" t="str">
            <v>2022/02/19 - Huddersfield Town</v>
          </cell>
        </row>
        <row r="230">
          <cell r="C230" t="str">
            <v>Derby County</v>
          </cell>
          <cell r="D230">
            <v>2.2000000000000002</v>
          </cell>
          <cell r="E230">
            <v>1</v>
          </cell>
          <cell r="F230" t="str">
            <v>P'borough United</v>
          </cell>
          <cell r="G230">
            <v>0.2</v>
          </cell>
          <cell r="H230">
            <v>0</v>
          </cell>
          <cell r="I230" t="str">
            <v>2022/02/19 - Derby County vs P'borough United</v>
          </cell>
          <cell r="J230" t="str">
            <v>2022/02/19 - Derby County</v>
          </cell>
          <cell r="K230" t="str">
            <v>2022/02/19 - P'borough United</v>
          </cell>
        </row>
        <row r="231">
          <cell r="C231" t="str">
            <v>Stoke City</v>
          </cell>
          <cell r="D231">
            <v>1</v>
          </cell>
          <cell r="E231">
            <v>2</v>
          </cell>
          <cell r="F231" t="str">
            <v>Birmingham City</v>
          </cell>
          <cell r="G231">
            <v>0.9</v>
          </cell>
          <cell r="H231">
            <v>2</v>
          </cell>
          <cell r="I231" t="str">
            <v>2022/02/19 - Stoke City vs Birmingham City</v>
          </cell>
          <cell r="J231" t="str">
            <v>2022/02/19 - Stoke City</v>
          </cell>
          <cell r="K231" t="str">
            <v>2022/02/19 - Birmingham City</v>
          </cell>
        </row>
        <row r="232">
          <cell r="C232" t="str">
            <v>Luton Town</v>
          </cell>
          <cell r="D232">
            <v>0.8</v>
          </cell>
          <cell r="E232">
            <v>2</v>
          </cell>
          <cell r="F232" t="str">
            <v>West Bromwich Albion</v>
          </cell>
          <cell r="G232">
            <v>1.7</v>
          </cell>
          <cell r="H232">
            <v>0</v>
          </cell>
          <cell r="I232" t="str">
            <v>2022/02/19 - Luton Town vs West Bromwich Albion</v>
          </cell>
          <cell r="J232" t="str">
            <v>2022/02/19 - Luton Town</v>
          </cell>
          <cell r="K232" t="str">
            <v>2022/02/19 - West Bromwich Albion</v>
          </cell>
        </row>
        <row r="233">
          <cell r="C233" t="str">
            <v>Cardiff City</v>
          </cell>
          <cell r="D233">
            <v>1.6</v>
          </cell>
          <cell r="E233">
            <v>1</v>
          </cell>
          <cell r="F233" t="str">
            <v>Blackpool</v>
          </cell>
          <cell r="G233">
            <v>0.6</v>
          </cell>
          <cell r="H233">
            <v>1</v>
          </cell>
          <cell r="I233" t="str">
            <v>2022/02/19 - Cardiff City vs Blackpool</v>
          </cell>
          <cell r="J233" t="str">
            <v>2022/02/19 - Cardiff City</v>
          </cell>
          <cell r="K233" t="str">
            <v>2022/02/19 - Blackpool</v>
          </cell>
        </row>
        <row r="234">
          <cell r="C234" t="str">
            <v>Bristol City</v>
          </cell>
          <cell r="D234">
            <v>0.9</v>
          </cell>
          <cell r="E234">
            <v>2</v>
          </cell>
          <cell r="F234" t="str">
            <v>Middlesbrough</v>
          </cell>
          <cell r="G234">
            <v>2.2000000000000002</v>
          </cell>
          <cell r="H234">
            <v>1</v>
          </cell>
          <cell r="I234" t="str">
            <v>2022/02/19 - Bristol City vs Middlesbrough</v>
          </cell>
          <cell r="J234" t="str">
            <v>2022/02/19 - Bristol City</v>
          </cell>
          <cell r="K234" t="str">
            <v>2022/02/19 - Middlesbrough</v>
          </cell>
        </row>
        <row r="235">
          <cell r="C235" t="str">
            <v>Coventry City</v>
          </cell>
          <cell r="D235">
            <v>1.7</v>
          </cell>
          <cell r="E235">
            <v>1</v>
          </cell>
          <cell r="F235" t="str">
            <v>Barnsley</v>
          </cell>
          <cell r="G235">
            <v>0.3</v>
          </cell>
          <cell r="H235">
            <v>0</v>
          </cell>
          <cell r="I235" t="str">
            <v>2022/02/19 - Coventry City vs Barnsley</v>
          </cell>
          <cell r="J235" t="str">
            <v>2022/02/19 - Coventry City</v>
          </cell>
          <cell r="K235" t="str">
            <v>2022/02/19 - Barnsley</v>
          </cell>
        </row>
        <row r="236">
          <cell r="C236" t="str">
            <v>Sheffield United</v>
          </cell>
          <cell r="D236">
            <v>1.8</v>
          </cell>
          <cell r="E236">
            <v>4</v>
          </cell>
          <cell r="F236" t="str">
            <v>Swansea City</v>
          </cell>
          <cell r="G236">
            <v>0.2</v>
          </cell>
          <cell r="H236">
            <v>0</v>
          </cell>
          <cell r="I236" t="str">
            <v>2022/02/19 - Sheffield United vs Swansea City</v>
          </cell>
          <cell r="J236" t="str">
            <v>2022/02/19 - Sheffield United</v>
          </cell>
          <cell r="K236" t="str">
            <v>2022/02/19 - Swansea City</v>
          </cell>
        </row>
        <row r="237">
          <cell r="C237" t="str">
            <v>Queens Park Rangers</v>
          </cell>
          <cell r="D237">
            <v>1.1000000000000001</v>
          </cell>
          <cell r="E237">
            <v>1</v>
          </cell>
          <cell r="F237" t="str">
            <v>Hull City</v>
          </cell>
          <cell r="G237">
            <v>0.7</v>
          </cell>
          <cell r="H237">
            <v>1</v>
          </cell>
          <cell r="I237" t="str">
            <v>2022/02/19 - Queens Park Rangers vs Hull City</v>
          </cell>
          <cell r="J237" t="str">
            <v>2022/02/19 - Queens Park Rangers</v>
          </cell>
          <cell r="K237" t="str">
            <v>2022/02/19 - Hull City</v>
          </cell>
        </row>
        <row r="238">
          <cell r="C238" t="str">
            <v>Preston North End</v>
          </cell>
          <cell r="D238">
            <v>1.9</v>
          </cell>
          <cell r="E238">
            <v>2</v>
          </cell>
          <cell r="F238" t="str">
            <v>Reading</v>
          </cell>
          <cell r="G238">
            <v>2.1</v>
          </cell>
          <cell r="H238">
            <v>3</v>
          </cell>
          <cell r="I238" t="str">
            <v>2022/02/19 - Preston North End vs Reading</v>
          </cell>
          <cell r="J238" t="str">
            <v>2022/02/19 - Preston North End</v>
          </cell>
          <cell r="K238" t="str">
            <v>2022/02/19 - Reading</v>
          </cell>
        </row>
        <row r="239">
          <cell r="C239" t="str">
            <v>Burnley</v>
          </cell>
          <cell r="D239">
            <v>0.9</v>
          </cell>
          <cell r="E239">
            <v>1</v>
          </cell>
          <cell r="F239" t="str">
            <v>Tottenham Hotspur</v>
          </cell>
          <cell r="G239">
            <v>0.7</v>
          </cell>
          <cell r="H239">
            <v>0</v>
          </cell>
          <cell r="I239" t="str">
            <v>2022/02/23 - Burnley vs Tottenham Hotspur</v>
          </cell>
          <cell r="J239" t="str">
            <v>2022/02/23 - Burnley</v>
          </cell>
          <cell r="K239" t="str">
            <v>2022/02/23 - Tottenham Hotspur</v>
          </cell>
        </row>
        <row r="240">
          <cell r="C240" t="str">
            <v>Watford</v>
          </cell>
          <cell r="D240">
            <v>1.4</v>
          </cell>
          <cell r="E240">
            <v>1</v>
          </cell>
          <cell r="F240" t="str">
            <v>Crystal Palace</v>
          </cell>
          <cell r="G240">
            <v>1.1000000000000001</v>
          </cell>
          <cell r="H240">
            <v>4</v>
          </cell>
          <cell r="I240" t="str">
            <v>2022/02/23 - Watford vs Crystal Palace</v>
          </cell>
          <cell r="J240" t="str">
            <v>2022/02/23 - Watford</v>
          </cell>
          <cell r="K240" t="str">
            <v>2022/02/23 - Crystal Palace</v>
          </cell>
        </row>
        <row r="241">
          <cell r="C241" t="str">
            <v>Liverpool</v>
          </cell>
          <cell r="D241">
            <v>5.9</v>
          </cell>
          <cell r="E241">
            <v>6</v>
          </cell>
          <cell r="F241" t="str">
            <v>Leeds United</v>
          </cell>
          <cell r="G241">
            <v>0.2</v>
          </cell>
          <cell r="H241">
            <v>0</v>
          </cell>
          <cell r="I241" t="str">
            <v>2022/02/23 - Liverpool vs Leeds United</v>
          </cell>
          <cell r="J241" t="str">
            <v>2022/02/23 - Liverpool</v>
          </cell>
          <cell r="K241" t="str">
            <v>2022/02/23 - Leeds United</v>
          </cell>
        </row>
        <row r="242">
          <cell r="C242" t="str">
            <v>Derby County</v>
          </cell>
          <cell r="D242">
            <v>0.9</v>
          </cell>
          <cell r="E242">
            <v>1</v>
          </cell>
          <cell r="F242" t="str">
            <v>Millwall</v>
          </cell>
          <cell r="G242">
            <v>1.1000000000000001</v>
          </cell>
          <cell r="H242">
            <v>2</v>
          </cell>
          <cell r="I242" t="str">
            <v>2022/02/23 - Derby County vs Millwall</v>
          </cell>
          <cell r="J242" t="str">
            <v>2022/02/23 - Derby County</v>
          </cell>
          <cell r="K242" t="str">
            <v>2022/02/23 - Millwall</v>
          </cell>
        </row>
        <row r="243">
          <cell r="C243" t="str">
            <v>Sheffield United</v>
          </cell>
          <cell r="D243">
            <v>2</v>
          </cell>
          <cell r="E243">
            <v>1</v>
          </cell>
          <cell r="F243" t="str">
            <v>Blackburn Rovers</v>
          </cell>
          <cell r="G243">
            <v>1.3</v>
          </cell>
          <cell r="H243">
            <v>0</v>
          </cell>
          <cell r="I243" t="str">
            <v>2022/02/23 - Sheffield United vs Blackburn Rovers</v>
          </cell>
          <cell r="J243" t="str">
            <v>2022/02/23 - Sheffield United</v>
          </cell>
          <cell r="K243" t="str">
            <v>2022/02/23 - Blackburn Rovers</v>
          </cell>
        </row>
        <row r="244">
          <cell r="C244" t="str">
            <v>Huddersfield Town</v>
          </cell>
          <cell r="D244">
            <v>0.9</v>
          </cell>
          <cell r="E244">
            <v>2</v>
          </cell>
          <cell r="F244" t="str">
            <v>Cardiff City</v>
          </cell>
          <cell r="G244">
            <v>1.1000000000000001</v>
          </cell>
          <cell r="H244">
            <v>1</v>
          </cell>
          <cell r="I244" t="str">
            <v>2022/02/23 - Huddersfield Town vs Cardiff City</v>
          </cell>
          <cell r="J244" t="str">
            <v>2022/02/23 - Huddersfield Town</v>
          </cell>
          <cell r="K244" t="str">
            <v>2022/02/23 - Cardiff City</v>
          </cell>
        </row>
        <row r="245">
          <cell r="C245" t="str">
            <v>Stoke City</v>
          </cell>
          <cell r="D245">
            <v>0.3</v>
          </cell>
          <cell r="E245">
            <v>1</v>
          </cell>
          <cell r="F245" t="str">
            <v>Luton Town</v>
          </cell>
          <cell r="G245">
            <v>1.6</v>
          </cell>
          <cell r="H245">
            <v>2</v>
          </cell>
          <cell r="I245" t="str">
            <v>2022/02/23 - Stoke City vs Luton Town</v>
          </cell>
          <cell r="J245" t="str">
            <v>2022/02/23 - Stoke City</v>
          </cell>
          <cell r="K245" t="str">
            <v>2022/02/23 - Luton Town</v>
          </cell>
        </row>
        <row r="246">
          <cell r="C246" t="str">
            <v>Queens Park Rangers</v>
          </cell>
          <cell r="D246">
            <v>1.1000000000000001</v>
          </cell>
          <cell r="E246">
            <v>2</v>
          </cell>
          <cell r="F246" t="str">
            <v>Blackpool</v>
          </cell>
          <cell r="G246">
            <v>1.2</v>
          </cell>
          <cell r="H246">
            <v>1</v>
          </cell>
          <cell r="I246" t="str">
            <v>2022/02/23 - Queens Park Rangers vs Blackpool</v>
          </cell>
          <cell r="J246" t="str">
            <v>2022/02/23 - Queens Park Rangers</v>
          </cell>
          <cell r="K246" t="str">
            <v>2022/02/23 - Blackpool</v>
          </cell>
        </row>
        <row r="247">
          <cell r="C247" t="str">
            <v>Fulham</v>
          </cell>
          <cell r="D247">
            <v>4</v>
          </cell>
          <cell r="E247">
            <v>2</v>
          </cell>
          <cell r="F247" t="str">
            <v>P'borough United</v>
          </cell>
          <cell r="G247">
            <v>0.5</v>
          </cell>
          <cell r="H247">
            <v>1</v>
          </cell>
          <cell r="I247" t="str">
            <v>2022/02/23 - Fulham vs P'borough United</v>
          </cell>
          <cell r="J247" t="str">
            <v>2022/02/23 - Fulham</v>
          </cell>
          <cell r="K247" t="str">
            <v>2022/02/23 - P'borough United</v>
          </cell>
        </row>
        <row r="248">
          <cell r="C248" t="str">
            <v>Leeds United</v>
          </cell>
          <cell r="D248">
            <v>1.5</v>
          </cell>
          <cell r="E248">
            <v>0</v>
          </cell>
          <cell r="F248" t="str">
            <v>Tottenham Hotspur</v>
          </cell>
          <cell r="G248">
            <v>1.9</v>
          </cell>
          <cell r="H248">
            <v>4</v>
          </cell>
          <cell r="I248" t="str">
            <v>2022/02/26 - Leeds United vs Tottenham Hotspur</v>
          </cell>
          <cell r="J248" t="str">
            <v>2022/02/26 - Leeds United</v>
          </cell>
          <cell r="K248" t="str">
            <v>2022/02/26 - Tottenham Hotspur</v>
          </cell>
        </row>
        <row r="249">
          <cell r="C249" t="str">
            <v>Crystal Palace</v>
          </cell>
          <cell r="D249">
            <v>1</v>
          </cell>
          <cell r="E249">
            <v>1</v>
          </cell>
          <cell r="F249" t="str">
            <v>Burnley</v>
          </cell>
          <cell r="G249">
            <v>0.2</v>
          </cell>
          <cell r="H249">
            <v>1</v>
          </cell>
          <cell r="I249" t="str">
            <v>2022/02/26 - Crystal Palace vs Burnley</v>
          </cell>
          <cell r="J249" t="str">
            <v>2022/02/26 - Crystal Palace</v>
          </cell>
          <cell r="K249" t="str">
            <v>2022/02/26 - Burnley</v>
          </cell>
        </row>
        <row r="250">
          <cell r="C250" t="str">
            <v>Manchester United</v>
          </cell>
          <cell r="D250">
            <v>2.8</v>
          </cell>
          <cell r="E250">
            <v>0</v>
          </cell>
          <cell r="F250" t="str">
            <v>Watford</v>
          </cell>
          <cell r="G250">
            <v>0.6</v>
          </cell>
          <cell r="H250">
            <v>0</v>
          </cell>
          <cell r="I250" t="str">
            <v>2022/02/26 - Manchester United vs Watford</v>
          </cell>
          <cell r="J250" t="str">
            <v>2022/02/26 - Manchester United</v>
          </cell>
          <cell r="K250" t="str">
            <v>2022/02/26 - Watford</v>
          </cell>
        </row>
        <row r="251">
          <cell r="C251" t="str">
            <v>Brighton and Hove Albion</v>
          </cell>
          <cell r="D251">
            <v>0.7</v>
          </cell>
          <cell r="E251">
            <v>0</v>
          </cell>
          <cell r="F251" t="str">
            <v>Aston Villa</v>
          </cell>
          <cell r="G251">
            <v>1</v>
          </cell>
          <cell r="H251">
            <v>2</v>
          </cell>
          <cell r="I251" t="str">
            <v>2022/02/26 - Brighton and Hove Albion vs Aston Villa</v>
          </cell>
          <cell r="J251" t="str">
            <v>2022/02/26 - Brighton and Hove Albion</v>
          </cell>
          <cell r="K251" t="str">
            <v>2022/02/26 - Aston Villa</v>
          </cell>
        </row>
        <row r="252">
          <cell r="C252" t="str">
            <v>Brentford</v>
          </cell>
          <cell r="D252">
            <v>0.4</v>
          </cell>
          <cell r="E252">
            <v>0</v>
          </cell>
          <cell r="F252" t="str">
            <v>Newcastle United</v>
          </cell>
          <cell r="G252">
            <v>2.7</v>
          </cell>
          <cell r="H252">
            <v>2</v>
          </cell>
          <cell r="I252" t="str">
            <v>2022/02/26 - Brentford vs Newcastle United</v>
          </cell>
          <cell r="J252" t="str">
            <v>2022/02/26 - Brentford</v>
          </cell>
          <cell r="K252" t="str">
            <v>2022/02/26 - Newcastle United</v>
          </cell>
        </row>
        <row r="253">
          <cell r="C253" t="str">
            <v>Everton</v>
          </cell>
          <cell r="D253">
            <v>0.5</v>
          </cell>
          <cell r="E253">
            <v>0</v>
          </cell>
          <cell r="F253" t="str">
            <v>Manchester City</v>
          </cell>
          <cell r="G253">
            <v>1.8</v>
          </cell>
          <cell r="H253">
            <v>1</v>
          </cell>
          <cell r="I253" t="str">
            <v>2022/02/26 - Everton vs Manchester City</v>
          </cell>
          <cell r="J253" t="str">
            <v>2022/02/26 - Everton</v>
          </cell>
          <cell r="K253" t="str">
            <v>2022/02/26 - Manchester City</v>
          </cell>
        </row>
        <row r="254">
          <cell r="C254" t="str">
            <v>Blackburn Rovers</v>
          </cell>
          <cell r="D254">
            <v>1.3</v>
          </cell>
          <cell r="E254">
            <v>1</v>
          </cell>
          <cell r="F254" t="str">
            <v>Queens Park Rangers</v>
          </cell>
          <cell r="G254">
            <v>1</v>
          </cell>
          <cell r="H254">
            <v>0</v>
          </cell>
          <cell r="I254" t="str">
            <v>2022/02/26 - Blackburn Rovers vs Queens Park Rangers</v>
          </cell>
          <cell r="J254" t="str">
            <v>2022/02/26 - Blackburn Rovers</v>
          </cell>
          <cell r="K254" t="str">
            <v>2022/02/26 - Queens Park Rangers</v>
          </cell>
        </row>
        <row r="255">
          <cell r="C255" t="str">
            <v>Bournemouth</v>
          </cell>
          <cell r="D255">
            <v>2.7</v>
          </cell>
          <cell r="E255">
            <v>2</v>
          </cell>
          <cell r="F255" t="str">
            <v>Stoke City</v>
          </cell>
          <cell r="G255">
            <v>0.7</v>
          </cell>
          <cell r="H255">
            <v>1</v>
          </cell>
          <cell r="I255" t="str">
            <v>2022/02/26 - Bournemouth vs Stoke City</v>
          </cell>
          <cell r="J255" t="str">
            <v>2022/02/26 - Bournemouth</v>
          </cell>
          <cell r="K255" t="str">
            <v>2022/02/26 - Stoke City</v>
          </cell>
        </row>
        <row r="256">
          <cell r="C256" t="str">
            <v>Nottingham Forest</v>
          </cell>
          <cell r="D256">
            <v>1.5</v>
          </cell>
          <cell r="E256">
            <v>2</v>
          </cell>
          <cell r="F256" t="str">
            <v>Bristol City</v>
          </cell>
          <cell r="G256">
            <v>0.4</v>
          </cell>
          <cell r="H256">
            <v>0</v>
          </cell>
          <cell r="I256" t="str">
            <v>2022/02/26 - Nottingham Forest vs Bristol City</v>
          </cell>
          <cell r="J256" t="str">
            <v>2022/02/26 - Nottingham Forest</v>
          </cell>
          <cell r="K256" t="str">
            <v>2022/02/26 - Bristol City</v>
          </cell>
        </row>
        <row r="257">
          <cell r="C257" t="str">
            <v>Coventry City</v>
          </cell>
          <cell r="D257">
            <v>0.7</v>
          </cell>
          <cell r="E257">
            <v>1</v>
          </cell>
          <cell r="F257" t="str">
            <v>Preston North End</v>
          </cell>
          <cell r="G257">
            <v>2.1</v>
          </cell>
          <cell r="H257">
            <v>1</v>
          </cell>
          <cell r="I257" t="str">
            <v>2022/02/26 - Coventry City vs Preston North End</v>
          </cell>
          <cell r="J257" t="str">
            <v>2022/02/26 - Coventry City</v>
          </cell>
          <cell r="K257" t="str">
            <v>2022/02/26 - Preston North End</v>
          </cell>
        </row>
        <row r="258">
          <cell r="C258" t="str">
            <v>Cardiff City</v>
          </cell>
          <cell r="D258">
            <v>0.6</v>
          </cell>
          <cell r="E258">
            <v>0</v>
          </cell>
          <cell r="F258" t="str">
            <v>Fulham</v>
          </cell>
          <cell r="G258">
            <v>1</v>
          </cell>
          <cell r="H258">
            <v>1</v>
          </cell>
          <cell r="I258" t="str">
            <v>2022/02/26 - Cardiff City vs Fulham</v>
          </cell>
          <cell r="J258" t="str">
            <v>2022/02/26 - Cardiff City</v>
          </cell>
          <cell r="K258" t="str">
            <v>2022/02/26 - Fulham</v>
          </cell>
        </row>
        <row r="259">
          <cell r="C259" t="str">
            <v>Millwall</v>
          </cell>
          <cell r="D259">
            <v>0.5</v>
          </cell>
          <cell r="E259">
            <v>1</v>
          </cell>
          <cell r="F259" t="str">
            <v>Sheffield United</v>
          </cell>
          <cell r="G259">
            <v>0.7</v>
          </cell>
          <cell r="H259">
            <v>0</v>
          </cell>
          <cell r="I259" t="str">
            <v>2022/02/26 - Millwall vs Sheffield United</v>
          </cell>
          <cell r="J259" t="str">
            <v>2022/02/26 - Millwall</v>
          </cell>
          <cell r="K259" t="str">
            <v>2022/02/26 - Sheffield United</v>
          </cell>
        </row>
        <row r="260">
          <cell r="C260" t="str">
            <v>P'borough United</v>
          </cell>
          <cell r="D260">
            <v>0.2</v>
          </cell>
          <cell r="E260">
            <v>0</v>
          </cell>
          <cell r="F260" t="str">
            <v>Hull City</v>
          </cell>
          <cell r="G260">
            <v>1.4</v>
          </cell>
          <cell r="H260">
            <v>3</v>
          </cell>
          <cell r="I260" t="str">
            <v>2022/02/26 - P'borough United vs Hull City</v>
          </cell>
          <cell r="J260" t="str">
            <v>2022/02/26 - P'borough United</v>
          </cell>
          <cell r="K260" t="str">
            <v>2022/02/26 - Hull City</v>
          </cell>
        </row>
        <row r="261">
          <cell r="C261" t="str">
            <v>Birmingham City</v>
          </cell>
          <cell r="D261">
            <v>0.4</v>
          </cell>
          <cell r="E261">
            <v>0</v>
          </cell>
          <cell r="F261" t="str">
            <v>Huddersfield Town</v>
          </cell>
          <cell r="G261">
            <v>1.6</v>
          </cell>
          <cell r="H261">
            <v>2</v>
          </cell>
          <cell r="I261" t="str">
            <v>2022/02/26 - Birmingham City vs Huddersfield Town</v>
          </cell>
          <cell r="J261" t="str">
            <v>2022/02/26 - Birmingham City</v>
          </cell>
          <cell r="K261" t="str">
            <v>2022/02/26 - Huddersfield Town</v>
          </cell>
        </row>
        <row r="262">
          <cell r="C262" t="str">
            <v>Luton Town</v>
          </cell>
          <cell r="D262">
            <v>0.9</v>
          </cell>
          <cell r="E262">
            <v>1</v>
          </cell>
          <cell r="F262" t="str">
            <v>Derby County</v>
          </cell>
          <cell r="G262">
            <v>0.8</v>
          </cell>
          <cell r="H262">
            <v>0</v>
          </cell>
          <cell r="I262" t="str">
            <v>2022/02/26 - Luton Town vs Derby County</v>
          </cell>
          <cell r="J262" t="str">
            <v>2022/02/26 - Luton Town</v>
          </cell>
          <cell r="K262" t="str">
            <v>2022/02/26 - Derby County</v>
          </cell>
        </row>
        <row r="263">
          <cell r="C263" t="str">
            <v>Barnsley</v>
          </cell>
          <cell r="D263">
            <v>1.7</v>
          </cell>
          <cell r="E263">
            <v>3</v>
          </cell>
          <cell r="F263" t="str">
            <v>Middlesbrough</v>
          </cell>
          <cell r="G263">
            <v>2.8</v>
          </cell>
          <cell r="H263">
            <v>2</v>
          </cell>
          <cell r="I263" t="str">
            <v>2022/02/26 - Barnsley vs Middlesbrough</v>
          </cell>
          <cell r="J263" t="str">
            <v>2022/02/26 - Barnsley</v>
          </cell>
          <cell r="K263" t="str">
            <v>2022/02/26 - Middlesbrough</v>
          </cell>
        </row>
        <row r="264">
          <cell r="C264" t="str">
            <v>Blackpool</v>
          </cell>
          <cell r="D264">
            <v>1.9</v>
          </cell>
          <cell r="E264">
            <v>4</v>
          </cell>
          <cell r="F264" t="str">
            <v>Reading</v>
          </cell>
          <cell r="G264">
            <v>1.4</v>
          </cell>
          <cell r="H264">
            <v>1</v>
          </cell>
          <cell r="I264" t="str">
            <v>2022/02/26 - Blackpool vs Reading</v>
          </cell>
          <cell r="J264" t="str">
            <v>2022/02/26 - Blackpool</v>
          </cell>
          <cell r="K264" t="str">
            <v>2022/02/26 - Reading</v>
          </cell>
        </row>
        <row r="265">
          <cell r="C265" t="str">
            <v>Leicester City</v>
          </cell>
          <cell r="D265">
            <v>0.4</v>
          </cell>
          <cell r="E265">
            <v>1</v>
          </cell>
          <cell r="F265" t="str">
            <v>Leeds United</v>
          </cell>
          <cell r="G265">
            <v>1.7</v>
          </cell>
          <cell r="H265">
            <v>0</v>
          </cell>
          <cell r="I265" t="str">
            <v>2022/03/05 - Leicester City vs Leeds United</v>
          </cell>
          <cell r="J265" t="str">
            <v>2022/03/05 - Leicester City</v>
          </cell>
          <cell r="K265" t="str">
            <v>2022/03/05 - Leeds United</v>
          </cell>
        </row>
        <row r="266">
          <cell r="C266" t="str">
            <v>Newcastle United</v>
          </cell>
          <cell r="D266">
            <v>1.7</v>
          </cell>
          <cell r="E266">
            <v>2</v>
          </cell>
          <cell r="F266" t="str">
            <v>Brighton and Hove Albion</v>
          </cell>
          <cell r="G266">
            <v>1.5</v>
          </cell>
          <cell r="H266">
            <v>1</v>
          </cell>
          <cell r="I266" t="str">
            <v>2022/03/05 - Newcastle United vs Brighton and Hove Albion</v>
          </cell>
          <cell r="J266" t="str">
            <v>2022/03/05 - Newcastle United</v>
          </cell>
          <cell r="K266" t="str">
            <v>2022/03/05 - Brighton and Hove Albion</v>
          </cell>
        </row>
        <row r="267">
          <cell r="C267" t="str">
            <v>Aston Villa</v>
          </cell>
          <cell r="D267">
            <v>2.5</v>
          </cell>
          <cell r="E267">
            <v>4</v>
          </cell>
          <cell r="F267" t="str">
            <v>Southampton</v>
          </cell>
          <cell r="G267">
            <v>1.1000000000000001</v>
          </cell>
          <cell r="H267">
            <v>0</v>
          </cell>
          <cell r="I267" t="str">
            <v>2022/03/05 - Aston Villa vs Southampton</v>
          </cell>
          <cell r="J267" t="str">
            <v>2022/03/05 - Aston Villa</v>
          </cell>
          <cell r="K267" t="str">
            <v>2022/03/05 - Southampton</v>
          </cell>
        </row>
        <row r="268">
          <cell r="C268" t="str">
            <v>Burnley</v>
          </cell>
          <cell r="D268">
            <v>0.7</v>
          </cell>
          <cell r="E268">
            <v>0</v>
          </cell>
          <cell r="F268" t="str">
            <v>Chelsea</v>
          </cell>
          <cell r="G268">
            <v>2.2999999999999998</v>
          </cell>
          <cell r="H268">
            <v>4</v>
          </cell>
          <cell r="I268" t="str">
            <v>2022/03/05 - Burnley vs Chelsea</v>
          </cell>
          <cell r="J268" t="str">
            <v>2022/03/05 - Burnley</v>
          </cell>
          <cell r="K268" t="str">
            <v>2022/03/05 - Chelsea</v>
          </cell>
        </row>
        <row r="269">
          <cell r="C269" t="str">
            <v>Wolves</v>
          </cell>
          <cell r="D269">
            <v>0.7</v>
          </cell>
          <cell r="E269">
            <v>0</v>
          </cell>
          <cell r="F269" t="str">
            <v>Crystal Palace</v>
          </cell>
          <cell r="G269">
            <v>2.7</v>
          </cell>
          <cell r="H269">
            <v>2</v>
          </cell>
          <cell r="I269" t="str">
            <v>2022/03/05 - Wolves vs Crystal Palace</v>
          </cell>
          <cell r="J269" t="str">
            <v>2022/03/05 - Wolves</v>
          </cell>
          <cell r="K269" t="str">
            <v>2022/03/05 - Crystal Palace</v>
          </cell>
        </row>
        <row r="270">
          <cell r="C270" t="str">
            <v>Norwich City</v>
          </cell>
          <cell r="D270">
            <v>1</v>
          </cell>
          <cell r="E270">
            <v>1</v>
          </cell>
          <cell r="F270" t="str">
            <v>Brentford</v>
          </cell>
          <cell r="G270">
            <v>2</v>
          </cell>
          <cell r="H270">
            <v>3</v>
          </cell>
          <cell r="I270" t="str">
            <v>2022/03/05 - Norwich City vs Brentford</v>
          </cell>
          <cell r="J270" t="str">
            <v>2022/03/05 - Norwich City</v>
          </cell>
          <cell r="K270" t="str">
            <v>2022/03/05 - Brentford</v>
          </cell>
        </row>
        <row r="271">
          <cell r="C271" t="str">
            <v>Liverpool</v>
          </cell>
          <cell r="D271">
            <v>2.4</v>
          </cell>
          <cell r="E271">
            <v>1</v>
          </cell>
          <cell r="F271" t="str">
            <v>West Ham United</v>
          </cell>
          <cell r="G271">
            <v>1.3</v>
          </cell>
          <cell r="H271">
            <v>0</v>
          </cell>
          <cell r="I271" t="str">
            <v>2022/03/05 - Liverpool vs West Ham United</v>
          </cell>
          <cell r="J271" t="str">
            <v>2022/03/05 - Liverpool</v>
          </cell>
          <cell r="K271" t="str">
            <v>2022/03/05 - West Ham United</v>
          </cell>
        </row>
        <row r="272">
          <cell r="C272" t="str">
            <v>Fulham</v>
          </cell>
          <cell r="D272">
            <v>1.4</v>
          </cell>
          <cell r="E272">
            <v>2</v>
          </cell>
          <cell r="F272" t="str">
            <v>Blackburn Rovers</v>
          </cell>
          <cell r="G272">
            <v>1</v>
          </cell>
          <cell r="H272">
            <v>0</v>
          </cell>
          <cell r="I272" t="str">
            <v>2022/03/05 - Fulham vs Blackburn Rovers</v>
          </cell>
          <cell r="J272" t="str">
            <v>2022/03/05 - Fulham</v>
          </cell>
          <cell r="K272" t="str">
            <v>2022/03/05 - Blackburn Rovers</v>
          </cell>
        </row>
        <row r="273">
          <cell r="C273" t="str">
            <v>Reading</v>
          </cell>
          <cell r="D273">
            <v>0.7</v>
          </cell>
          <cell r="E273">
            <v>0</v>
          </cell>
          <cell r="F273" t="str">
            <v>Millwall</v>
          </cell>
          <cell r="G273">
            <v>0.5</v>
          </cell>
          <cell r="H273">
            <v>1</v>
          </cell>
          <cell r="I273" t="str">
            <v>2022/03/05 - Reading vs Millwall</v>
          </cell>
          <cell r="J273" t="str">
            <v>2022/03/05 - Reading</v>
          </cell>
          <cell r="K273" t="str">
            <v>2022/03/05 - Millwall</v>
          </cell>
        </row>
        <row r="274">
          <cell r="C274" t="str">
            <v>Hull City</v>
          </cell>
          <cell r="D274">
            <v>0.9</v>
          </cell>
          <cell r="E274">
            <v>0</v>
          </cell>
          <cell r="F274" t="str">
            <v>West Bromwich Albion</v>
          </cell>
          <cell r="G274">
            <v>1.6</v>
          </cell>
          <cell r="H274">
            <v>2</v>
          </cell>
          <cell r="I274" t="str">
            <v>2022/03/05 - Hull City vs West Bromwich Albion</v>
          </cell>
          <cell r="J274" t="str">
            <v>2022/03/05 - Hull City</v>
          </cell>
          <cell r="K274" t="str">
            <v>2022/03/05 - West Bromwich Albion</v>
          </cell>
        </row>
        <row r="275">
          <cell r="C275" t="str">
            <v>Preston North End</v>
          </cell>
          <cell r="D275">
            <v>0.7</v>
          </cell>
          <cell r="E275">
            <v>2</v>
          </cell>
          <cell r="F275" t="str">
            <v>Bournemouth</v>
          </cell>
          <cell r="G275">
            <v>1.2</v>
          </cell>
          <cell r="H275">
            <v>1</v>
          </cell>
          <cell r="I275" t="str">
            <v>2022/03/05 - Preston North End vs Bournemouth</v>
          </cell>
          <cell r="J275" t="str">
            <v>2022/03/05 - Preston North End</v>
          </cell>
          <cell r="K275" t="str">
            <v>2022/03/05 - Bournemouth</v>
          </cell>
        </row>
        <row r="276">
          <cell r="C276" t="str">
            <v>Swansea City</v>
          </cell>
          <cell r="D276">
            <v>0.9</v>
          </cell>
          <cell r="E276">
            <v>3</v>
          </cell>
          <cell r="F276" t="str">
            <v>Coventry City</v>
          </cell>
          <cell r="G276">
            <v>1.7</v>
          </cell>
          <cell r="H276">
            <v>1</v>
          </cell>
          <cell r="I276" t="str">
            <v>2022/03/05 - Swansea City vs Coventry City</v>
          </cell>
          <cell r="J276" t="str">
            <v>2022/03/05 - Swansea City</v>
          </cell>
          <cell r="K276" t="str">
            <v>2022/03/05 - Coventry City</v>
          </cell>
        </row>
        <row r="277">
          <cell r="C277" t="str">
            <v>Queens Park Rangers</v>
          </cell>
          <cell r="D277">
            <v>1.7</v>
          </cell>
          <cell r="E277">
            <v>1</v>
          </cell>
          <cell r="F277" t="str">
            <v>Cardiff City</v>
          </cell>
          <cell r="G277">
            <v>0.8</v>
          </cell>
          <cell r="H277">
            <v>2</v>
          </cell>
          <cell r="I277" t="str">
            <v>2022/03/05 - Queens Park Rangers vs Cardiff City</v>
          </cell>
          <cell r="J277" t="str">
            <v>2022/03/05 - Queens Park Rangers</v>
          </cell>
          <cell r="K277" t="str">
            <v>2022/03/05 - Cardiff City</v>
          </cell>
        </row>
        <row r="278">
          <cell r="C278" t="str">
            <v>Middlesbrough</v>
          </cell>
          <cell r="D278">
            <v>1.2</v>
          </cell>
          <cell r="E278">
            <v>2</v>
          </cell>
          <cell r="F278" t="str">
            <v>Luton Town</v>
          </cell>
          <cell r="G278">
            <v>1.2</v>
          </cell>
          <cell r="H278">
            <v>1</v>
          </cell>
          <cell r="I278" t="str">
            <v>2022/03/05 - Middlesbrough vs Luton Town</v>
          </cell>
          <cell r="J278" t="str">
            <v>2022/03/05 - Middlesbrough</v>
          </cell>
          <cell r="K278" t="str">
            <v>2022/03/05 - Luton Town</v>
          </cell>
        </row>
        <row r="279">
          <cell r="C279" t="str">
            <v>Bristol City</v>
          </cell>
          <cell r="D279">
            <v>1.4</v>
          </cell>
          <cell r="E279">
            <v>1</v>
          </cell>
          <cell r="F279" t="str">
            <v>Birmingham City</v>
          </cell>
          <cell r="G279">
            <v>0.6</v>
          </cell>
          <cell r="H279">
            <v>2</v>
          </cell>
          <cell r="I279" t="str">
            <v>2022/03/05 - Bristol City vs Birmingham City</v>
          </cell>
          <cell r="J279" t="str">
            <v>2022/03/05 - Bristol City</v>
          </cell>
          <cell r="K279" t="str">
            <v>2022/03/05 - Birmingham City</v>
          </cell>
        </row>
        <row r="280">
          <cell r="C280" t="str">
            <v>Stoke City</v>
          </cell>
          <cell r="D280">
            <v>1.1000000000000001</v>
          </cell>
          <cell r="E280">
            <v>0</v>
          </cell>
          <cell r="F280" t="str">
            <v>Blackpool</v>
          </cell>
          <cell r="G280">
            <v>1.3</v>
          </cell>
          <cell r="H280">
            <v>1</v>
          </cell>
          <cell r="I280" t="str">
            <v>2022/03/05 - Stoke City vs Blackpool</v>
          </cell>
          <cell r="J280" t="str">
            <v>2022/03/05 - Stoke City</v>
          </cell>
          <cell r="K280" t="str">
            <v>2022/03/05 - Blackpool</v>
          </cell>
        </row>
        <row r="281">
          <cell r="C281" t="str">
            <v>Derby County</v>
          </cell>
          <cell r="D281">
            <v>1.2</v>
          </cell>
          <cell r="E281">
            <v>2</v>
          </cell>
          <cell r="F281" t="str">
            <v>Barnsley</v>
          </cell>
          <cell r="G281">
            <v>1</v>
          </cell>
          <cell r="H281">
            <v>0</v>
          </cell>
          <cell r="I281" t="str">
            <v>2022/03/05 - Derby County vs Barnsley</v>
          </cell>
          <cell r="J281" t="str">
            <v>2022/03/05 - Derby County</v>
          </cell>
          <cell r="K281" t="str">
            <v>2022/03/05 - Barnsley</v>
          </cell>
        </row>
        <row r="282">
          <cell r="C282" t="str">
            <v>Brighton and Hove Albion</v>
          </cell>
          <cell r="D282">
            <v>0.5</v>
          </cell>
          <cell r="E282">
            <v>0</v>
          </cell>
          <cell r="F282" t="str">
            <v>Liverpool</v>
          </cell>
          <cell r="G282">
            <v>2.2000000000000002</v>
          </cell>
          <cell r="H282">
            <v>2</v>
          </cell>
          <cell r="I282" t="str">
            <v>2022/03/12 - Brighton and Hove Albion vs Liverpool</v>
          </cell>
          <cell r="J282" t="str">
            <v>2022/03/12 - Brighton and Hove Albion</v>
          </cell>
          <cell r="K282" t="str">
            <v>2022/03/12 - Liverpool</v>
          </cell>
        </row>
        <row r="283">
          <cell r="C283" t="str">
            <v>Brentford</v>
          </cell>
          <cell r="D283">
            <v>1.9</v>
          </cell>
          <cell r="E283">
            <v>2</v>
          </cell>
          <cell r="F283" t="str">
            <v>Burnley</v>
          </cell>
          <cell r="G283">
            <v>0.7</v>
          </cell>
          <cell r="H283">
            <v>0</v>
          </cell>
          <cell r="I283" t="str">
            <v>2022/03/12 - Brentford vs Burnley</v>
          </cell>
          <cell r="J283" t="str">
            <v>2022/03/12 - Brentford</v>
          </cell>
          <cell r="K283" t="str">
            <v>2022/03/12 - Burnley</v>
          </cell>
        </row>
        <row r="284">
          <cell r="C284" t="str">
            <v>Manchester United</v>
          </cell>
          <cell r="D284">
            <v>1</v>
          </cell>
          <cell r="E284">
            <v>3</v>
          </cell>
          <cell r="F284" t="str">
            <v>Tottenham Hotspur</v>
          </cell>
          <cell r="G284">
            <v>1.5</v>
          </cell>
          <cell r="H284">
            <v>2</v>
          </cell>
          <cell r="I284" t="str">
            <v>2022/03/12 - Manchester United vs Tottenham Hotspur</v>
          </cell>
          <cell r="J284" t="str">
            <v>2022/03/12 - Manchester United</v>
          </cell>
          <cell r="K284" t="str">
            <v>2022/03/12 - Tottenham Hotspur</v>
          </cell>
        </row>
        <row r="285">
          <cell r="C285" t="str">
            <v>Barnsley</v>
          </cell>
          <cell r="D285">
            <v>1.4</v>
          </cell>
          <cell r="E285">
            <v>1</v>
          </cell>
          <cell r="F285" t="str">
            <v>Fulham</v>
          </cell>
          <cell r="G285">
            <v>1.7</v>
          </cell>
          <cell r="H285">
            <v>1</v>
          </cell>
          <cell r="I285" t="str">
            <v>2022/03/12 - Barnsley vs Fulham</v>
          </cell>
          <cell r="J285" t="str">
            <v>2022/03/12 - Barnsley</v>
          </cell>
          <cell r="K285" t="str">
            <v>2022/03/12 - Fulham</v>
          </cell>
        </row>
        <row r="286">
          <cell r="C286" t="str">
            <v>Blackpool</v>
          </cell>
          <cell r="D286">
            <v>1.4</v>
          </cell>
          <cell r="E286">
            <v>1</v>
          </cell>
          <cell r="F286" t="str">
            <v>Swansea City</v>
          </cell>
          <cell r="G286">
            <v>0.5</v>
          </cell>
          <cell r="H286">
            <v>0</v>
          </cell>
          <cell r="I286" t="str">
            <v>2022/03/12 - Blackpool vs Swansea City</v>
          </cell>
          <cell r="J286" t="str">
            <v>2022/03/12 - Blackpool</v>
          </cell>
          <cell r="K286" t="str">
            <v>2022/03/12 - Swansea City</v>
          </cell>
        </row>
        <row r="287">
          <cell r="C287" t="str">
            <v>Bournemouth</v>
          </cell>
          <cell r="D287">
            <v>1.7</v>
          </cell>
          <cell r="E287">
            <v>2</v>
          </cell>
          <cell r="F287" t="str">
            <v>Derby County</v>
          </cell>
          <cell r="G287">
            <v>0.7</v>
          </cell>
          <cell r="H287">
            <v>0</v>
          </cell>
          <cell r="I287" t="str">
            <v>2022/03/12 - Bournemouth vs Derby County</v>
          </cell>
          <cell r="J287" t="str">
            <v>2022/03/12 - Bournemouth</v>
          </cell>
          <cell r="K287" t="str">
            <v>2022/03/12 - Derby County</v>
          </cell>
        </row>
        <row r="288">
          <cell r="C288" t="str">
            <v>Blackburn Rovers</v>
          </cell>
          <cell r="D288">
            <v>1.9</v>
          </cell>
          <cell r="E288">
            <v>0</v>
          </cell>
          <cell r="F288" t="str">
            <v>Bristol City</v>
          </cell>
          <cell r="G288">
            <v>0.7</v>
          </cell>
          <cell r="H288">
            <v>1</v>
          </cell>
          <cell r="I288" t="str">
            <v>2022/03/12 - Blackburn Rovers vs Bristol City</v>
          </cell>
          <cell r="J288" t="str">
            <v>2022/03/12 - Blackburn Rovers</v>
          </cell>
          <cell r="K288" t="str">
            <v>2022/03/12 - Bristol City</v>
          </cell>
        </row>
        <row r="289">
          <cell r="C289" t="str">
            <v>Millwall</v>
          </cell>
          <cell r="D289">
            <v>0.4</v>
          </cell>
          <cell r="E289">
            <v>0</v>
          </cell>
          <cell r="F289" t="str">
            <v>Middlesbrough</v>
          </cell>
          <cell r="G289">
            <v>0.7</v>
          </cell>
          <cell r="H289">
            <v>0</v>
          </cell>
          <cell r="I289" t="str">
            <v>2022/03/12 - Millwall vs Middlesbrough</v>
          </cell>
          <cell r="J289" t="str">
            <v>2022/03/12 - Millwall</v>
          </cell>
          <cell r="K289" t="str">
            <v>2022/03/12 - Middlesbrough</v>
          </cell>
        </row>
        <row r="290">
          <cell r="C290" t="str">
            <v>Nottingham Forest</v>
          </cell>
          <cell r="D290">
            <v>0.9</v>
          </cell>
          <cell r="E290">
            <v>4</v>
          </cell>
          <cell r="F290" t="str">
            <v>Reading</v>
          </cell>
          <cell r="G290">
            <v>0.8</v>
          </cell>
          <cell r="H290">
            <v>0</v>
          </cell>
          <cell r="I290" t="str">
            <v>2022/03/12 - Nottingham Forest vs Reading</v>
          </cell>
          <cell r="J290" t="str">
            <v>2022/03/12 - Nottingham Forest</v>
          </cell>
          <cell r="K290" t="str">
            <v>2022/03/12 - Reading</v>
          </cell>
        </row>
        <row r="291">
          <cell r="C291" t="str">
            <v>P'borough United</v>
          </cell>
          <cell r="D291">
            <v>1.2</v>
          </cell>
          <cell r="E291">
            <v>2</v>
          </cell>
          <cell r="F291" t="str">
            <v>Stoke City</v>
          </cell>
          <cell r="G291">
            <v>2.2000000000000002</v>
          </cell>
          <cell r="H291">
            <v>2</v>
          </cell>
          <cell r="I291" t="str">
            <v>2022/03/12 - P'borough United vs Stoke City</v>
          </cell>
          <cell r="J291" t="str">
            <v>2022/03/12 - P'borough United</v>
          </cell>
          <cell r="K291" t="str">
            <v>2022/03/12 - Stoke City</v>
          </cell>
        </row>
        <row r="292">
          <cell r="C292" t="str">
            <v>Coventry City</v>
          </cell>
          <cell r="D292">
            <v>5.4</v>
          </cell>
          <cell r="E292">
            <v>4</v>
          </cell>
          <cell r="F292" t="str">
            <v>Sheffield United</v>
          </cell>
          <cell r="G292">
            <v>1.5</v>
          </cell>
          <cell r="H292">
            <v>1</v>
          </cell>
          <cell r="I292" t="str">
            <v>2022/03/12 - Coventry City vs Sheffield United</v>
          </cell>
          <cell r="J292" t="str">
            <v>2022/03/12 - Coventry City</v>
          </cell>
          <cell r="K292" t="str">
            <v>2022/03/12 - Sheffield United</v>
          </cell>
        </row>
        <row r="293">
          <cell r="C293" t="str">
            <v>Birmingham City</v>
          </cell>
          <cell r="D293">
            <v>0.9</v>
          </cell>
          <cell r="E293">
            <v>0</v>
          </cell>
          <cell r="F293" t="str">
            <v>Hull City</v>
          </cell>
          <cell r="G293">
            <v>0.8</v>
          </cell>
          <cell r="H293">
            <v>0</v>
          </cell>
          <cell r="I293" t="str">
            <v>2022/03/12 - Birmingham City vs Hull City</v>
          </cell>
          <cell r="J293" t="str">
            <v>2022/03/12 - Birmingham City</v>
          </cell>
          <cell r="K293" t="str">
            <v>2022/03/12 - Hull City</v>
          </cell>
        </row>
        <row r="294">
          <cell r="C294" t="str">
            <v>Cardiff City</v>
          </cell>
          <cell r="D294">
            <v>0.5</v>
          </cell>
          <cell r="E294">
            <v>0</v>
          </cell>
          <cell r="F294" t="str">
            <v>Preston North End</v>
          </cell>
          <cell r="G294">
            <v>1.1000000000000001</v>
          </cell>
          <cell r="H294">
            <v>0</v>
          </cell>
          <cell r="I294" t="str">
            <v>2022/03/12 - Cardiff City vs Preston North End</v>
          </cell>
          <cell r="J294" t="str">
            <v>2022/03/12 - Cardiff City</v>
          </cell>
          <cell r="K294" t="str">
            <v>2022/03/12 - Preston North End</v>
          </cell>
        </row>
        <row r="295">
          <cell r="C295" t="str">
            <v>Birmingham City</v>
          </cell>
          <cell r="D295">
            <v>1</v>
          </cell>
          <cell r="E295">
            <v>0</v>
          </cell>
          <cell r="F295" t="str">
            <v>Middlesbrough</v>
          </cell>
          <cell r="G295">
            <v>1.9</v>
          </cell>
          <cell r="H295">
            <v>2</v>
          </cell>
          <cell r="I295" t="str">
            <v>2022/03/15 - Birmingham City vs Middlesbrough</v>
          </cell>
          <cell r="J295" t="str">
            <v>2022/03/15 - Birmingham City</v>
          </cell>
          <cell r="K295" t="str">
            <v>2022/03/15 - Middlesbrough</v>
          </cell>
        </row>
        <row r="296">
          <cell r="C296" t="str">
            <v>Bournemouth</v>
          </cell>
          <cell r="D296">
            <v>0.9</v>
          </cell>
          <cell r="E296">
            <v>1</v>
          </cell>
          <cell r="F296" t="str">
            <v>Reading</v>
          </cell>
          <cell r="G296">
            <v>0.5</v>
          </cell>
          <cell r="H296">
            <v>1</v>
          </cell>
          <cell r="I296" t="str">
            <v>2022/03/15 - Bournemouth vs Reading</v>
          </cell>
          <cell r="J296" t="str">
            <v>2022/03/15 - Bournemouth</v>
          </cell>
          <cell r="K296" t="str">
            <v>2022/03/15 - Reading</v>
          </cell>
        </row>
        <row r="297">
          <cell r="C297" t="str">
            <v>Blackburn Rovers</v>
          </cell>
          <cell r="D297">
            <v>2</v>
          </cell>
          <cell r="E297">
            <v>3</v>
          </cell>
          <cell r="F297" t="str">
            <v>Derby County</v>
          </cell>
          <cell r="G297">
            <v>1.5</v>
          </cell>
          <cell r="H297">
            <v>1</v>
          </cell>
          <cell r="I297" t="str">
            <v>2022/03/15 - Blackburn Rovers vs Derby County</v>
          </cell>
          <cell r="J297" t="str">
            <v>2022/03/15 - Blackburn Rovers</v>
          </cell>
          <cell r="K297" t="str">
            <v>2022/03/15 - Derby County</v>
          </cell>
        </row>
        <row r="298">
          <cell r="C298" t="str">
            <v>Barnsley</v>
          </cell>
          <cell r="D298">
            <v>1.1000000000000001</v>
          </cell>
          <cell r="E298">
            <v>2</v>
          </cell>
          <cell r="F298" t="str">
            <v>Bristol City</v>
          </cell>
          <cell r="G298">
            <v>1.4</v>
          </cell>
          <cell r="H298">
            <v>0</v>
          </cell>
          <cell r="I298" t="str">
            <v>2022/03/15 - Barnsley vs Bristol City</v>
          </cell>
          <cell r="J298" t="str">
            <v>2022/03/15 - Barnsley</v>
          </cell>
          <cell r="K298" t="str">
            <v>2022/03/15 - Bristol City</v>
          </cell>
        </row>
        <row r="299">
          <cell r="C299" t="str">
            <v>West Bromwich Albion</v>
          </cell>
          <cell r="D299">
            <v>1.5</v>
          </cell>
          <cell r="E299">
            <v>1</v>
          </cell>
          <cell r="F299" t="str">
            <v>Fulham</v>
          </cell>
          <cell r="G299">
            <v>0.7</v>
          </cell>
          <cell r="H299">
            <v>0</v>
          </cell>
          <cell r="I299" t="str">
            <v>2022/03/15 - West Bromwich Albion vs Fulham</v>
          </cell>
          <cell r="J299" t="str">
            <v>2022/03/15 - West Bromwich Albion</v>
          </cell>
          <cell r="K299" t="str">
            <v>2022/03/15 - Fulham</v>
          </cell>
        </row>
        <row r="300">
          <cell r="C300" t="str">
            <v>Aston Villa</v>
          </cell>
          <cell r="D300">
            <v>0.5</v>
          </cell>
          <cell r="E300">
            <v>0</v>
          </cell>
          <cell r="F300" t="str">
            <v>Arsenal</v>
          </cell>
          <cell r="G300">
            <v>1.3</v>
          </cell>
          <cell r="H300">
            <v>1</v>
          </cell>
          <cell r="I300" t="str">
            <v>2022/03/19 - Aston Villa vs Arsenal</v>
          </cell>
          <cell r="J300" t="str">
            <v>2022/03/19 - Aston Villa</v>
          </cell>
          <cell r="K300" t="str">
            <v>2022/03/19 - Arsenal</v>
          </cell>
        </row>
        <row r="301">
          <cell r="C301" t="str">
            <v>Sheffield United</v>
          </cell>
          <cell r="D301">
            <v>2.6</v>
          </cell>
          <cell r="E301">
            <v>2</v>
          </cell>
          <cell r="F301" t="str">
            <v>Barnsley</v>
          </cell>
          <cell r="G301">
            <v>0.9</v>
          </cell>
          <cell r="H301">
            <v>0</v>
          </cell>
          <cell r="I301" t="str">
            <v>2022/03/19 - Sheffield United vs Barnsley</v>
          </cell>
          <cell r="J301" t="str">
            <v>2022/03/19 - Sheffield United</v>
          </cell>
          <cell r="K301" t="str">
            <v>2022/03/19 - Barnsley</v>
          </cell>
        </row>
        <row r="302">
          <cell r="C302" t="str">
            <v>Derby County</v>
          </cell>
          <cell r="D302">
            <v>1.7</v>
          </cell>
          <cell r="E302">
            <v>1</v>
          </cell>
          <cell r="F302" t="str">
            <v>Coventry City</v>
          </cell>
          <cell r="G302">
            <v>1.6</v>
          </cell>
          <cell r="H302">
            <v>1</v>
          </cell>
          <cell r="I302" t="str">
            <v>2022/03/19 - Derby County vs Coventry City</v>
          </cell>
          <cell r="J302" t="str">
            <v>2022/03/19 - Derby County</v>
          </cell>
          <cell r="K302" t="str">
            <v>2022/03/19 - Coventry City</v>
          </cell>
        </row>
        <row r="303">
          <cell r="C303" t="str">
            <v>Huddersfield Town</v>
          </cell>
          <cell r="D303">
            <v>0.5</v>
          </cell>
          <cell r="E303">
            <v>0</v>
          </cell>
          <cell r="F303" t="str">
            <v>Bournemouth</v>
          </cell>
          <cell r="G303">
            <v>1.7</v>
          </cell>
          <cell r="H303">
            <v>3</v>
          </cell>
          <cell r="I303" t="str">
            <v>2022/03/19 - Huddersfield Town vs Bournemouth</v>
          </cell>
          <cell r="J303" t="str">
            <v>2022/03/19 - Huddersfield Town</v>
          </cell>
          <cell r="K303" t="str">
            <v>2022/03/19 - Bournemouth</v>
          </cell>
        </row>
        <row r="304">
          <cell r="C304" t="str">
            <v>Hull City</v>
          </cell>
          <cell r="D304">
            <v>1.9</v>
          </cell>
          <cell r="E304">
            <v>1</v>
          </cell>
          <cell r="F304" t="str">
            <v>Luton Town</v>
          </cell>
          <cell r="G304">
            <v>1.6</v>
          </cell>
          <cell r="H304">
            <v>3</v>
          </cell>
          <cell r="I304" t="str">
            <v>2022/03/19 - Hull City vs Luton Town</v>
          </cell>
          <cell r="J304" t="str">
            <v>2022/03/19 - Hull City</v>
          </cell>
          <cell r="K304" t="str">
            <v>2022/03/19 - Luton Town</v>
          </cell>
        </row>
        <row r="305">
          <cell r="C305" t="str">
            <v>Bristol City</v>
          </cell>
          <cell r="D305">
            <v>0.9</v>
          </cell>
          <cell r="E305">
            <v>2</v>
          </cell>
          <cell r="F305" t="str">
            <v>West Bromwich Albion</v>
          </cell>
          <cell r="G305">
            <v>1.2</v>
          </cell>
          <cell r="H305">
            <v>2</v>
          </cell>
          <cell r="I305" t="str">
            <v>2022/03/19 - Bristol City vs West Bromwich Albion</v>
          </cell>
          <cell r="J305" t="str">
            <v>2022/03/19 - Bristol City</v>
          </cell>
          <cell r="K305" t="str">
            <v>2022/03/19 - West Bromwich Albion</v>
          </cell>
        </row>
        <row r="306">
          <cell r="C306" t="str">
            <v>Reading</v>
          </cell>
          <cell r="D306">
            <v>1</v>
          </cell>
          <cell r="E306">
            <v>1</v>
          </cell>
          <cell r="F306" t="str">
            <v>Blackburn Rovers</v>
          </cell>
          <cell r="G306">
            <v>1.1000000000000001</v>
          </cell>
          <cell r="H306">
            <v>0</v>
          </cell>
          <cell r="I306" t="str">
            <v>2022/03/19 - Reading vs Blackburn Rovers</v>
          </cell>
          <cell r="J306" t="str">
            <v>2022/03/19 - Reading</v>
          </cell>
          <cell r="K306" t="str">
            <v>2022/03/19 - Blackburn Rovers</v>
          </cell>
        </row>
        <row r="307">
          <cell r="C307" t="str">
            <v>Swansea City</v>
          </cell>
          <cell r="D307">
            <v>0.6</v>
          </cell>
          <cell r="E307">
            <v>0</v>
          </cell>
          <cell r="F307" t="str">
            <v>Birmingham City</v>
          </cell>
          <cell r="G307">
            <v>2.7</v>
          </cell>
          <cell r="H307">
            <v>0</v>
          </cell>
          <cell r="I307" t="str">
            <v>2022/03/19 - Swansea City vs Birmingham City</v>
          </cell>
          <cell r="J307" t="str">
            <v>2022/03/19 - Swansea City</v>
          </cell>
          <cell r="K307" t="str">
            <v>2022/03/19 - Birmingham City</v>
          </cell>
        </row>
        <row r="308">
          <cell r="C308" t="str">
            <v>Stoke City</v>
          </cell>
          <cell r="D308">
            <v>1.4</v>
          </cell>
          <cell r="E308">
            <v>2</v>
          </cell>
          <cell r="F308" t="str">
            <v>Millwall</v>
          </cell>
          <cell r="G308">
            <v>1.3</v>
          </cell>
          <cell r="H308">
            <v>0</v>
          </cell>
          <cell r="I308" t="str">
            <v>2022/03/19 - Stoke City vs Millwall</v>
          </cell>
          <cell r="J308" t="str">
            <v>2022/03/19 - Stoke City</v>
          </cell>
          <cell r="K308" t="str">
            <v>2022/03/19 - Millwall</v>
          </cell>
        </row>
        <row r="309">
          <cell r="C309" t="str">
            <v>Liverpool</v>
          </cell>
          <cell r="D309">
            <v>2.2000000000000002</v>
          </cell>
          <cell r="E309">
            <v>2</v>
          </cell>
          <cell r="F309" t="str">
            <v>Watford</v>
          </cell>
          <cell r="G309">
            <v>0.6</v>
          </cell>
          <cell r="H309">
            <v>0</v>
          </cell>
          <cell r="I309" t="str">
            <v>2022/04/02 - Liverpool vs Watford</v>
          </cell>
          <cell r="J309" t="str">
            <v>2022/04/02 - Liverpool</v>
          </cell>
          <cell r="K309" t="str">
            <v>2022/04/02 - Watford</v>
          </cell>
        </row>
        <row r="310">
          <cell r="C310" t="str">
            <v>Wolves</v>
          </cell>
          <cell r="D310">
            <v>1.3</v>
          </cell>
          <cell r="E310">
            <v>2</v>
          </cell>
          <cell r="F310" t="str">
            <v>Aston Villa</v>
          </cell>
          <cell r="G310">
            <v>2.1</v>
          </cell>
          <cell r="H310">
            <v>1</v>
          </cell>
          <cell r="I310" t="str">
            <v>2022/04/02 - Wolves vs Aston Villa</v>
          </cell>
          <cell r="J310" t="str">
            <v>2022/04/02 - Wolves</v>
          </cell>
          <cell r="K310" t="str">
            <v>2022/04/02 - Aston Villa</v>
          </cell>
        </row>
        <row r="311">
          <cell r="C311" t="str">
            <v>Leeds United</v>
          </cell>
          <cell r="D311">
            <v>1.2</v>
          </cell>
          <cell r="E311">
            <v>1</v>
          </cell>
          <cell r="F311" t="str">
            <v>Southampton</v>
          </cell>
          <cell r="G311">
            <v>1.4</v>
          </cell>
          <cell r="H311">
            <v>1</v>
          </cell>
          <cell r="I311" t="str">
            <v>2022/04/02 - Leeds United vs Southampton</v>
          </cell>
          <cell r="J311" t="str">
            <v>2022/04/02 - Leeds United</v>
          </cell>
          <cell r="K311" t="str">
            <v>2022/04/02 - Southampton</v>
          </cell>
        </row>
        <row r="312">
          <cell r="C312" t="str">
            <v>Chelsea</v>
          </cell>
          <cell r="D312">
            <v>1.3</v>
          </cell>
          <cell r="E312">
            <v>1</v>
          </cell>
          <cell r="F312" t="str">
            <v>Brentford</v>
          </cell>
          <cell r="G312">
            <v>1.8</v>
          </cell>
          <cell r="H312">
            <v>4</v>
          </cell>
          <cell r="I312" t="str">
            <v>2022/04/02 - Chelsea vs Brentford</v>
          </cell>
          <cell r="J312" t="str">
            <v>2022/04/02 - Chelsea</v>
          </cell>
          <cell r="K312" t="str">
            <v>2022/04/02 - Brentford</v>
          </cell>
        </row>
        <row r="313">
          <cell r="C313" t="str">
            <v>Burnley</v>
          </cell>
          <cell r="D313">
            <v>0.1</v>
          </cell>
          <cell r="E313">
            <v>0</v>
          </cell>
          <cell r="F313" t="str">
            <v>Manchester City</v>
          </cell>
          <cell r="G313">
            <v>1.8</v>
          </cell>
          <cell r="H313">
            <v>2</v>
          </cell>
          <cell r="I313" t="str">
            <v>2022/04/02 - Burnley vs Manchester City</v>
          </cell>
          <cell r="J313" t="str">
            <v>2022/04/02 - Burnley</v>
          </cell>
          <cell r="K313" t="str">
            <v>2022/04/02 - Manchester City</v>
          </cell>
        </row>
        <row r="314">
          <cell r="C314" t="str">
            <v>Brighton and Hove Albion</v>
          </cell>
          <cell r="D314">
            <v>2.8</v>
          </cell>
          <cell r="E314">
            <v>0</v>
          </cell>
          <cell r="F314" t="str">
            <v>Norwich City</v>
          </cell>
          <cell r="G314">
            <v>0.4</v>
          </cell>
          <cell r="H314">
            <v>0</v>
          </cell>
          <cell r="I314" t="str">
            <v>2022/04/02 - Brighton and Hove Albion vs Norwich City</v>
          </cell>
          <cell r="J314" t="str">
            <v>2022/04/02 - Brighton and Hove Albion</v>
          </cell>
          <cell r="K314" t="str">
            <v>2022/04/02 - Norwich City</v>
          </cell>
        </row>
        <row r="315">
          <cell r="C315" t="str">
            <v>Manchester United</v>
          </cell>
          <cell r="D315">
            <v>0.9</v>
          </cell>
          <cell r="E315">
            <v>1</v>
          </cell>
          <cell r="F315" t="str">
            <v>Leicester City</v>
          </cell>
          <cell r="G315">
            <v>0.8</v>
          </cell>
          <cell r="H315">
            <v>1</v>
          </cell>
          <cell r="I315" t="str">
            <v>2022/04/02 - Manchester United vs Leicester City</v>
          </cell>
          <cell r="J315" t="str">
            <v>2022/04/02 - Manchester United</v>
          </cell>
          <cell r="K315" t="str">
            <v>2022/04/02 - Leicester City</v>
          </cell>
        </row>
        <row r="316">
          <cell r="C316" t="str">
            <v>Blackpool</v>
          </cell>
          <cell r="D316">
            <v>1.6</v>
          </cell>
          <cell r="E316">
            <v>1</v>
          </cell>
          <cell r="F316" t="str">
            <v>Nottingham Forest</v>
          </cell>
          <cell r="G316">
            <v>1.7</v>
          </cell>
          <cell r="H316">
            <v>4</v>
          </cell>
          <cell r="I316" t="str">
            <v>2022/04/02 - Blackpool vs Nottingham Forest</v>
          </cell>
          <cell r="J316" t="str">
            <v>2022/04/02 - Blackpool</v>
          </cell>
          <cell r="K316" t="str">
            <v>2022/04/02 - Nottingham Forest</v>
          </cell>
        </row>
        <row r="317">
          <cell r="C317" t="str">
            <v>Barnsley</v>
          </cell>
          <cell r="D317">
            <v>0.4</v>
          </cell>
          <cell r="E317">
            <v>1</v>
          </cell>
          <cell r="F317" t="str">
            <v>Reading</v>
          </cell>
          <cell r="G317">
            <v>1.1000000000000001</v>
          </cell>
          <cell r="H317">
            <v>1</v>
          </cell>
          <cell r="I317" t="str">
            <v>2022/04/02 - Barnsley vs Reading</v>
          </cell>
          <cell r="J317" t="str">
            <v>2022/04/02 - Barnsley</v>
          </cell>
          <cell r="K317" t="str">
            <v>2022/04/02 - Reading</v>
          </cell>
        </row>
        <row r="318">
          <cell r="C318" t="str">
            <v>Derby County</v>
          </cell>
          <cell r="D318">
            <v>1.8</v>
          </cell>
          <cell r="E318">
            <v>1</v>
          </cell>
          <cell r="F318" t="str">
            <v>Preston North End</v>
          </cell>
          <cell r="G318">
            <v>0.6</v>
          </cell>
          <cell r="H318">
            <v>0</v>
          </cell>
          <cell r="I318" t="str">
            <v>2022/04/02 - Derby County vs Preston North End</v>
          </cell>
          <cell r="J318" t="str">
            <v>2022/04/02 - Derby County</v>
          </cell>
          <cell r="K318" t="str">
            <v>2022/04/02 - Preston North End</v>
          </cell>
        </row>
        <row r="319">
          <cell r="C319" t="str">
            <v>Queens Park Rangers</v>
          </cell>
          <cell r="D319">
            <v>0.6</v>
          </cell>
          <cell r="E319">
            <v>0</v>
          </cell>
          <cell r="F319" t="str">
            <v>Fulham</v>
          </cell>
          <cell r="G319">
            <v>2.2000000000000002</v>
          </cell>
          <cell r="H319">
            <v>2</v>
          </cell>
          <cell r="I319" t="str">
            <v>2022/04/02 - Queens Park Rangers vs Fulham</v>
          </cell>
          <cell r="J319" t="str">
            <v>2022/04/02 - Queens Park Rangers</v>
          </cell>
          <cell r="K319" t="str">
            <v>2022/04/02 - Fulham</v>
          </cell>
        </row>
        <row r="320">
          <cell r="C320" t="str">
            <v>Cardiff City</v>
          </cell>
          <cell r="D320">
            <v>0.6</v>
          </cell>
          <cell r="E320">
            <v>0</v>
          </cell>
          <cell r="F320" t="str">
            <v>Swansea City</v>
          </cell>
          <cell r="G320">
            <v>1.7</v>
          </cell>
          <cell r="H320">
            <v>4</v>
          </cell>
          <cell r="I320" t="str">
            <v>2022/04/02 - Cardiff City vs Swansea City</v>
          </cell>
          <cell r="J320" t="str">
            <v>2022/04/02 - Cardiff City</v>
          </cell>
          <cell r="K320" t="str">
            <v>2022/04/02 - Swansea City</v>
          </cell>
        </row>
        <row r="321">
          <cell r="C321" t="str">
            <v>Bournemouth</v>
          </cell>
          <cell r="D321">
            <v>3.2</v>
          </cell>
          <cell r="E321">
            <v>3</v>
          </cell>
          <cell r="F321" t="str">
            <v>Bristol City</v>
          </cell>
          <cell r="G321">
            <v>1.5</v>
          </cell>
          <cell r="H321">
            <v>2</v>
          </cell>
          <cell r="I321" t="str">
            <v>2022/04/02 - Bournemouth vs Bristol City</v>
          </cell>
          <cell r="J321" t="str">
            <v>2022/04/02 - Bournemouth</v>
          </cell>
          <cell r="K321" t="str">
            <v>2022/04/02 - Bristol City</v>
          </cell>
        </row>
        <row r="322">
          <cell r="C322" t="str">
            <v>Coventry City</v>
          </cell>
          <cell r="D322">
            <v>0.8</v>
          </cell>
          <cell r="E322">
            <v>2</v>
          </cell>
          <cell r="F322" t="str">
            <v>Blackburn Rovers</v>
          </cell>
          <cell r="G322">
            <v>0.8</v>
          </cell>
          <cell r="H322">
            <v>2</v>
          </cell>
          <cell r="I322" t="str">
            <v>2022/04/02 - Coventry City vs Blackburn Rovers</v>
          </cell>
          <cell r="J322" t="str">
            <v>2022/04/02 - Coventry City</v>
          </cell>
          <cell r="K322" t="str">
            <v>2022/04/02 - Blackburn Rovers</v>
          </cell>
        </row>
        <row r="323">
          <cell r="C323" t="str">
            <v>Stoke City</v>
          </cell>
          <cell r="D323">
            <v>0.8</v>
          </cell>
          <cell r="E323">
            <v>1</v>
          </cell>
          <cell r="F323" t="str">
            <v>Sheffield United</v>
          </cell>
          <cell r="G323">
            <v>0.9</v>
          </cell>
          <cell r="H323">
            <v>0</v>
          </cell>
          <cell r="I323" t="str">
            <v>2022/04/02 - Stoke City vs Sheffield United</v>
          </cell>
          <cell r="J323" t="str">
            <v>2022/04/02 - Stoke City</v>
          </cell>
          <cell r="K323" t="str">
            <v>2022/04/02 - Sheffield United</v>
          </cell>
        </row>
        <row r="324">
          <cell r="C324" t="str">
            <v>P'borough United</v>
          </cell>
          <cell r="D324">
            <v>1</v>
          </cell>
          <cell r="E324">
            <v>0</v>
          </cell>
          <cell r="F324" t="str">
            <v>Middlesbrough</v>
          </cell>
          <cell r="G324">
            <v>1.5</v>
          </cell>
          <cell r="H324">
            <v>4</v>
          </cell>
          <cell r="I324" t="str">
            <v>2022/04/02 - P'borough United vs Middlesbrough</v>
          </cell>
          <cell r="J324" t="str">
            <v>2022/04/02 - P'borough United</v>
          </cell>
          <cell r="K324" t="str">
            <v>2022/04/02 - Middlesbrough</v>
          </cell>
        </row>
        <row r="325">
          <cell r="C325" t="str">
            <v>Luton Town</v>
          </cell>
          <cell r="D325">
            <v>0.7</v>
          </cell>
          <cell r="E325">
            <v>2</v>
          </cell>
          <cell r="F325" t="str">
            <v>Millwall</v>
          </cell>
          <cell r="G325">
            <v>1.1000000000000001</v>
          </cell>
          <cell r="H325">
            <v>2</v>
          </cell>
          <cell r="I325" t="str">
            <v>2022/04/02 - Luton Town vs Millwall</v>
          </cell>
          <cell r="J325" t="str">
            <v>2022/04/02 - Luton Town</v>
          </cell>
          <cell r="K325" t="str">
            <v>2022/04/02 - Millwall</v>
          </cell>
        </row>
        <row r="326">
          <cell r="C326" t="str">
            <v>Everton</v>
          </cell>
          <cell r="D326">
            <v>0.4</v>
          </cell>
          <cell r="E326">
            <v>1</v>
          </cell>
          <cell r="F326" t="str">
            <v>Manchester United</v>
          </cell>
          <cell r="G326">
            <v>0.8</v>
          </cell>
          <cell r="H326">
            <v>0</v>
          </cell>
          <cell r="I326" t="str">
            <v>2022/04/09 - Everton vs Manchester United</v>
          </cell>
          <cell r="J326" t="str">
            <v>2022/04/09 - Everton</v>
          </cell>
          <cell r="K326" t="str">
            <v>2022/04/09 - Manchester United</v>
          </cell>
        </row>
        <row r="327">
          <cell r="C327" t="str">
            <v>Arsenal</v>
          </cell>
          <cell r="D327">
            <v>1.9</v>
          </cell>
          <cell r="E327">
            <v>1</v>
          </cell>
          <cell r="F327" t="str">
            <v>Brighton and Hove Albion</v>
          </cell>
          <cell r="G327">
            <v>0.6</v>
          </cell>
          <cell r="H327">
            <v>2</v>
          </cell>
          <cell r="I327" t="str">
            <v>2022/04/09 - Arsenal vs Brighton and Hove Albion</v>
          </cell>
          <cell r="J327" t="str">
            <v>2022/04/09 - Arsenal</v>
          </cell>
          <cell r="K327" t="str">
            <v>2022/04/09 - Brighton and Hove Albion</v>
          </cell>
        </row>
        <row r="328">
          <cell r="C328" t="str">
            <v>Southampton</v>
          </cell>
          <cell r="D328">
            <v>0.5</v>
          </cell>
          <cell r="E328">
            <v>0</v>
          </cell>
          <cell r="F328" t="str">
            <v>Chelsea</v>
          </cell>
          <cell r="G328">
            <v>4.2</v>
          </cell>
          <cell r="H328">
            <v>6</v>
          </cell>
          <cell r="I328" t="str">
            <v>2022/04/09 - Southampton vs Chelsea</v>
          </cell>
          <cell r="J328" t="str">
            <v>2022/04/09 - Southampton</v>
          </cell>
          <cell r="K328" t="str">
            <v>2022/04/09 - Chelsea</v>
          </cell>
        </row>
        <row r="329">
          <cell r="C329" t="str">
            <v>Watford</v>
          </cell>
          <cell r="D329">
            <v>1.1000000000000001</v>
          </cell>
          <cell r="E329">
            <v>0</v>
          </cell>
          <cell r="F329" t="str">
            <v>Leeds United</v>
          </cell>
          <cell r="G329">
            <v>0.7</v>
          </cell>
          <cell r="H329">
            <v>3</v>
          </cell>
          <cell r="I329" t="str">
            <v>2022/04/09 - Watford vs Leeds United</v>
          </cell>
          <cell r="J329" t="str">
            <v>2022/04/09 - Watford</v>
          </cell>
          <cell r="K329" t="str">
            <v>2022/04/09 - Leeds United</v>
          </cell>
        </row>
        <row r="330">
          <cell r="C330" t="str">
            <v>Aston Villa</v>
          </cell>
          <cell r="D330">
            <v>1.6</v>
          </cell>
          <cell r="E330">
            <v>0</v>
          </cell>
          <cell r="F330" t="str">
            <v>Tottenham Hotspur</v>
          </cell>
          <cell r="G330">
            <v>1.1000000000000001</v>
          </cell>
          <cell r="H330">
            <v>4</v>
          </cell>
          <cell r="I330" t="str">
            <v>2022/04/09 - Aston Villa vs Tottenham Hotspur</v>
          </cell>
          <cell r="J330" t="str">
            <v>2022/04/09 - Aston Villa</v>
          </cell>
          <cell r="K330" t="str">
            <v>2022/04/09 - Tottenham Hotspur</v>
          </cell>
        </row>
        <row r="331">
          <cell r="C331" t="str">
            <v>Sheffield United</v>
          </cell>
          <cell r="D331">
            <v>1.2</v>
          </cell>
          <cell r="E331">
            <v>0</v>
          </cell>
          <cell r="F331" t="str">
            <v>Bournemouth</v>
          </cell>
          <cell r="G331">
            <v>0.4</v>
          </cell>
          <cell r="H331">
            <v>0</v>
          </cell>
          <cell r="I331" t="str">
            <v>2022/04/09 - Sheffield United vs Bournemouth</v>
          </cell>
          <cell r="J331" t="str">
            <v>2022/04/09 - Sheffield United</v>
          </cell>
          <cell r="K331" t="str">
            <v>2022/04/09 - Bournemouth</v>
          </cell>
        </row>
        <row r="332">
          <cell r="C332" t="str">
            <v>West Bromwich Albion</v>
          </cell>
          <cell r="D332">
            <v>1.6</v>
          </cell>
          <cell r="E332">
            <v>1</v>
          </cell>
          <cell r="F332" t="str">
            <v>Stoke City</v>
          </cell>
          <cell r="G332">
            <v>1.5</v>
          </cell>
          <cell r="H332">
            <v>3</v>
          </cell>
          <cell r="I332" t="str">
            <v>2022/04/09 - West Bromwich Albion vs Stoke City</v>
          </cell>
          <cell r="J332" t="str">
            <v>2022/04/09 - West Bromwich Albion</v>
          </cell>
          <cell r="K332" t="str">
            <v>2022/04/09 - Stoke City</v>
          </cell>
        </row>
        <row r="333">
          <cell r="C333" t="str">
            <v>Blackburn Rovers</v>
          </cell>
          <cell r="D333">
            <v>0.9</v>
          </cell>
          <cell r="E333">
            <v>1</v>
          </cell>
          <cell r="F333" t="str">
            <v>Blackpool</v>
          </cell>
          <cell r="G333">
            <v>1.5</v>
          </cell>
          <cell r="H333">
            <v>1</v>
          </cell>
          <cell r="I333" t="str">
            <v>2022/04/09 - Blackburn Rovers vs Blackpool</v>
          </cell>
          <cell r="J333" t="str">
            <v>2022/04/09 - Blackburn Rovers</v>
          </cell>
          <cell r="K333" t="str">
            <v>2022/04/09 - Blackpool</v>
          </cell>
        </row>
        <row r="334">
          <cell r="C334" t="str">
            <v>Preston North End</v>
          </cell>
          <cell r="D334">
            <v>3.1</v>
          </cell>
          <cell r="E334">
            <v>2</v>
          </cell>
          <cell r="F334" t="str">
            <v>Queens Park Rangers</v>
          </cell>
          <cell r="G334">
            <v>2.4</v>
          </cell>
          <cell r="H334">
            <v>1</v>
          </cell>
          <cell r="I334" t="str">
            <v>2022/04/09 - Preston North End vs Queens Park Rangers</v>
          </cell>
          <cell r="J334" t="str">
            <v>2022/04/09 - Preston North End</v>
          </cell>
          <cell r="K334" t="str">
            <v>2022/04/09 - Queens Park Rangers</v>
          </cell>
        </row>
        <row r="335">
          <cell r="C335" t="str">
            <v>Reading</v>
          </cell>
          <cell r="D335">
            <v>1</v>
          </cell>
          <cell r="E335">
            <v>1</v>
          </cell>
          <cell r="F335" t="str">
            <v>Cardiff City</v>
          </cell>
          <cell r="G335">
            <v>1.1000000000000001</v>
          </cell>
          <cell r="H335">
            <v>2</v>
          </cell>
          <cell r="I335" t="str">
            <v>2022/04/09 - Reading vs Cardiff City</v>
          </cell>
          <cell r="J335" t="str">
            <v>2022/04/09 - Reading</v>
          </cell>
          <cell r="K335" t="str">
            <v>2022/04/09 - Cardiff City</v>
          </cell>
        </row>
        <row r="336">
          <cell r="C336" t="str">
            <v>Middlesbrough</v>
          </cell>
          <cell r="D336">
            <v>0.6</v>
          </cell>
          <cell r="E336">
            <v>0</v>
          </cell>
          <cell r="F336" t="str">
            <v>Hull City</v>
          </cell>
          <cell r="G336">
            <v>0.4</v>
          </cell>
          <cell r="H336">
            <v>1</v>
          </cell>
          <cell r="I336" t="str">
            <v>2022/04/09 - Middlesbrough vs Hull City</v>
          </cell>
          <cell r="J336" t="str">
            <v>2022/04/09 - Middlesbrough</v>
          </cell>
          <cell r="K336" t="str">
            <v>2022/04/09 - Hull City</v>
          </cell>
        </row>
        <row r="337">
          <cell r="C337" t="str">
            <v>Nottingham Forest</v>
          </cell>
          <cell r="D337">
            <v>1.3</v>
          </cell>
          <cell r="E337">
            <v>2</v>
          </cell>
          <cell r="F337" t="str">
            <v>Birmingham City</v>
          </cell>
          <cell r="G337">
            <v>1</v>
          </cell>
          <cell r="H337">
            <v>0</v>
          </cell>
          <cell r="I337" t="str">
            <v>2022/04/09 - Nottingham Forest vs Birmingham City</v>
          </cell>
          <cell r="J337" t="str">
            <v>2022/04/09 - Nottingham Forest</v>
          </cell>
          <cell r="K337" t="str">
            <v>2022/04/09 - Birmingham City</v>
          </cell>
        </row>
        <row r="338">
          <cell r="C338" t="str">
            <v>Swansea City</v>
          </cell>
          <cell r="D338">
            <v>0.9</v>
          </cell>
          <cell r="E338">
            <v>2</v>
          </cell>
          <cell r="F338" t="str">
            <v>Derby County</v>
          </cell>
          <cell r="G338">
            <v>1.4</v>
          </cell>
          <cell r="H338">
            <v>1</v>
          </cell>
          <cell r="I338" t="str">
            <v>2022/04/09 - Swansea City vs Derby County</v>
          </cell>
          <cell r="J338" t="str">
            <v>2022/04/09 - Swansea City</v>
          </cell>
          <cell r="K338" t="str">
            <v>2022/04/09 - Derby County</v>
          </cell>
        </row>
        <row r="339">
          <cell r="C339" t="str">
            <v>Bristol City</v>
          </cell>
          <cell r="D339">
            <v>2.6</v>
          </cell>
          <cell r="E339">
            <v>1</v>
          </cell>
          <cell r="F339" t="str">
            <v>P'borough United</v>
          </cell>
          <cell r="G339">
            <v>1.6</v>
          </cell>
          <cell r="H339">
            <v>1</v>
          </cell>
          <cell r="I339" t="str">
            <v>2022/04/09 - Bristol City vs P'borough United</v>
          </cell>
          <cell r="J339" t="str">
            <v>2022/04/09 - Bristol City</v>
          </cell>
          <cell r="K339" t="str">
            <v>2022/04/09 - P'borough United</v>
          </cell>
        </row>
        <row r="340">
          <cell r="C340" t="str">
            <v>Millwall</v>
          </cell>
          <cell r="D340">
            <v>2.2999999999999998</v>
          </cell>
          <cell r="E340">
            <v>4</v>
          </cell>
          <cell r="F340" t="str">
            <v>Barnsley</v>
          </cell>
          <cell r="G340">
            <v>0.9</v>
          </cell>
          <cell r="H340">
            <v>1</v>
          </cell>
          <cell r="I340" t="str">
            <v>2022/04/09 - Millwall vs Barnsley</v>
          </cell>
          <cell r="J340" t="str">
            <v>2022/04/09 - Millwall</v>
          </cell>
          <cell r="K340" t="str">
            <v>2022/04/09 - Barnsley</v>
          </cell>
        </row>
        <row r="341">
          <cell r="C341" t="str">
            <v>Tottenham Hotspur</v>
          </cell>
          <cell r="D341">
            <v>0.5</v>
          </cell>
          <cell r="E341">
            <v>0</v>
          </cell>
          <cell r="F341" t="str">
            <v>Brighton and Hove Albion</v>
          </cell>
          <cell r="G341">
            <v>0.6</v>
          </cell>
          <cell r="H341">
            <v>1</v>
          </cell>
          <cell r="I341" t="str">
            <v>2022/04/16 - Tottenham Hotspur vs Brighton and Hove Albion</v>
          </cell>
          <cell r="J341" t="str">
            <v>2022/04/16 - Tottenham Hotspur</v>
          </cell>
          <cell r="K341" t="str">
            <v>2022/04/16 - Brighton and Hove Albion</v>
          </cell>
        </row>
        <row r="342">
          <cell r="C342" t="str">
            <v>Manchester United</v>
          </cell>
          <cell r="D342">
            <v>1.9</v>
          </cell>
          <cell r="E342">
            <v>3</v>
          </cell>
          <cell r="F342" t="str">
            <v>Norwich City</v>
          </cell>
          <cell r="G342">
            <v>1.5</v>
          </cell>
          <cell r="H342">
            <v>2</v>
          </cell>
          <cell r="I342" t="str">
            <v>2022/04/16 - Manchester United vs Norwich City</v>
          </cell>
          <cell r="J342" t="str">
            <v>2022/04/16 - Manchester United</v>
          </cell>
          <cell r="K342" t="str">
            <v>2022/04/16 - Norwich City</v>
          </cell>
        </row>
        <row r="343">
          <cell r="C343" t="str">
            <v>Watford</v>
          </cell>
          <cell r="D343">
            <v>1.7</v>
          </cell>
          <cell r="E343">
            <v>1</v>
          </cell>
          <cell r="F343" t="str">
            <v>Brentford</v>
          </cell>
          <cell r="G343">
            <v>1.9</v>
          </cell>
          <cell r="H343">
            <v>2</v>
          </cell>
          <cell r="I343" t="str">
            <v>2022/04/16 - Watford vs Brentford</v>
          </cell>
          <cell r="J343" t="str">
            <v>2022/04/16 - Watford</v>
          </cell>
          <cell r="K343" t="str">
            <v>2022/04/16 - Brentford</v>
          </cell>
        </row>
        <row r="344">
          <cell r="C344" t="str">
            <v>Southampton</v>
          </cell>
          <cell r="D344">
            <v>0.8</v>
          </cell>
          <cell r="E344">
            <v>1</v>
          </cell>
          <cell r="F344" t="str">
            <v>Arsenal</v>
          </cell>
          <cell r="G344">
            <v>1.7</v>
          </cell>
          <cell r="H344">
            <v>0</v>
          </cell>
          <cell r="I344" t="str">
            <v>2022/04/16 - Southampton vs Arsenal</v>
          </cell>
          <cell r="J344" t="str">
            <v>2022/04/16 - Southampton</v>
          </cell>
          <cell r="K344" t="str">
            <v>2022/04/16 - Arsenal</v>
          </cell>
        </row>
        <row r="345">
          <cell r="C345" t="str">
            <v>Arsenal</v>
          </cell>
          <cell r="D345">
            <v>2.2999999999999998</v>
          </cell>
          <cell r="E345">
            <v>3</v>
          </cell>
          <cell r="F345" t="str">
            <v>Manchester United</v>
          </cell>
          <cell r="G345">
            <v>1.8</v>
          </cell>
          <cell r="H345">
            <v>1</v>
          </cell>
          <cell r="I345" t="str">
            <v>2022/04/23 - Arsenal vs Manchester United</v>
          </cell>
          <cell r="J345" t="str">
            <v>2022/04/23 - Arsenal</v>
          </cell>
          <cell r="K345" t="str">
            <v>2022/04/23 - Manchester United</v>
          </cell>
        </row>
        <row r="346">
          <cell r="C346" t="str">
            <v>Leicester City</v>
          </cell>
          <cell r="D346">
            <v>0.3</v>
          </cell>
          <cell r="E346">
            <v>0</v>
          </cell>
          <cell r="F346" t="str">
            <v>Aston Villa</v>
          </cell>
          <cell r="G346">
            <v>0.9</v>
          </cell>
          <cell r="H346">
            <v>0</v>
          </cell>
          <cell r="I346" t="str">
            <v>2022/04/23 - Leicester City vs Aston Villa</v>
          </cell>
          <cell r="J346" t="str">
            <v>2022/04/23 - Leicester City</v>
          </cell>
          <cell r="K346" t="str">
            <v>2022/04/23 - Aston Villa</v>
          </cell>
        </row>
        <row r="347">
          <cell r="C347" t="str">
            <v>Manchester City</v>
          </cell>
          <cell r="D347">
            <v>3.6</v>
          </cell>
          <cell r="E347">
            <v>5</v>
          </cell>
          <cell r="F347" t="str">
            <v>Watford</v>
          </cell>
          <cell r="G347">
            <v>0.5</v>
          </cell>
          <cell r="H347">
            <v>1</v>
          </cell>
          <cell r="I347" t="str">
            <v>2022/04/23 - Manchester City vs Watford</v>
          </cell>
          <cell r="J347" t="str">
            <v>2022/04/23 - Manchester City</v>
          </cell>
          <cell r="K347" t="str">
            <v>2022/04/23 - Watford</v>
          </cell>
        </row>
        <row r="348">
          <cell r="C348" t="str">
            <v>Norwich City</v>
          </cell>
          <cell r="D348">
            <v>0.6</v>
          </cell>
          <cell r="E348">
            <v>0</v>
          </cell>
          <cell r="F348" t="str">
            <v>Newcastle United</v>
          </cell>
          <cell r="G348">
            <v>1.9</v>
          </cell>
          <cell r="H348">
            <v>3</v>
          </cell>
          <cell r="I348" t="str">
            <v>2022/04/23 - Norwich City vs Newcastle United</v>
          </cell>
          <cell r="J348" t="str">
            <v>2022/04/23 - Norwich City</v>
          </cell>
          <cell r="K348" t="str">
            <v>2022/04/23 - Newcastle United</v>
          </cell>
        </row>
        <row r="349">
          <cell r="C349" t="str">
            <v>Brentford</v>
          </cell>
          <cell r="D349">
            <v>0.9</v>
          </cell>
          <cell r="E349">
            <v>0</v>
          </cell>
          <cell r="F349" t="str">
            <v>Tottenham Hotspur</v>
          </cell>
          <cell r="G349">
            <v>0.6</v>
          </cell>
          <cell r="H349">
            <v>0</v>
          </cell>
          <cell r="I349" t="str">
            <v>2022/04/23 - Brentford vs Tottenham Hotspur</v>
          </cell>
          <cell r="J349" t="str">
            <v>2022/04/23 - Brentford</v>
          </cell>
          <cell r="K349" t="str">
            <v>2022/04/23 - Tottenham Hotspur</v>
          </cell>
        </row>
        <row r="350">
          <cell r="C350" t="str">
            <v>Luton Town</v>
          </cell>
          <cell r="D350">
            <v>0.9</v>
          </cell>
          <cell r="E350">
            <v>1</v>
          </cell>
          <cell r="F350" t="str">
            <v>Blackpool</v>
          </cell>
          <cell r="G350">
            <v>1.7</v>
          </cell>
          <cell r="H350">
            <v>1</v>
          </cell>
          <cell r="I350" t="str">
            <v>2022/04/23 - Luton Town vs Blackpool</v>
          </cell>
          <cell r="J350" t="str">
            <v>2022/04/23 - Luton Town</v>
          </cell>
          <cell r="K350" t="str">
            <v>2022/04/23 - Blackpool</v>
          </cell>
        </row>
        <row r="351">
          <cell r="C351" t="str">
            <v>P'borough United</v>
          </cell>
          <cell r="D351">
            <v>0.6</v>
          </cell>
          <cell r="E351">
            <v>0</v>
          </cell>
          <cell r="F351" t="str">
            <v>Nottingham Forest</v>
          </cell>
          <cell r="G351">
            <v>1.9</v>
          </cell>
          <cell r="H351">
            <v>1</v>
          </cell>
          <cell r="I351" t="str">
            <v>2022/04/23 - P'borough United vs Nottingham Forest</v>
          </cell>
          <cell r="J351" t="str">
            <v>2022/04/23 - P'borough United</v>
          </cell>
          <cell r="K351" t="str">
            <v>2022/04/23 - Nottingham Forest</v>
          </cell>
        </row>
        <row r="352">
          <cell r="C352" t="str">
            <v>Derby County</v>
          </cell>
          <cell r="D352">
            <v>1.4</v>
          </cell>
          <cell r="E352">
            <v>1</v>
          </cell>
          <cell r="F352" t="str">
            <v>Bristol City</v>
          </cell>
          <cell r="G352">
            <v>2.2000000000000002</v>
          </cell>
          <cell r="H352">
            <v>3</v>
          </cell>
          <cell r="I352" t="str">
            <v>2022/04/23 - Derby County vs Bristol City</v>
          </cell>
          <cell r="J352" t="str">
            <v>2022/04/23 - Derby County</v>
          </cell>
          <cell r="K352" t="str">
            <v>2022/04/23 - Bristol City</v>
          </cell>
        </row>
        <row r="353">
          <cell r="C353" t="str">
            <v>Stoke City</v>
          </cell>
          <cell r="D353">
            <v>1.5</v>
          </cell>
          <cell r="E353">
            <v>1</v>
          </cell>
          <cell r="F353" t="str">
            <v>Queens Park Rangers</v>
          </cell>
          <cell r="G353">
            <v>0.6</v>
          </cell>
          <cell r="H353">
            <v>0</v>
          </cell>
          <cell r="I353" t="str">
            <v>2022/04/23 - Stoke City vs Queens Park Rangers</v>
          </cell>
          <cell r="J353" t="str">
            <v>2022/04/23 - Stoke City</v>
          </cell>
          <cell r="K353" t="str">
            <v>2022/04/23 - Queens Park Rangers</v>
          </cell>
        </row>
        <row r="354">
          <cell r="C354" t="str">
            <v>Sheffield United</v>
          </cell>
          <cell r="D354">
            <v>1</v>
          </cell>
          <cell r="E354">
            <v>1</v>
          </cell>
          <cell r="F354" t="str">
            <v>Cardiff City</v>
          </cell>
          <cell r="G354">
            <v>0.6</v>
          </cell>
          <cell r="H354">
            <v>0</v>
          </cell>
          <cell r="I354" t="str">
            <v>2022/04/23 - Sheffield United vs Cardiff City</v>
          </cell>
          <cell r="J354" t="str">
            <v>2022/04/23 - Sheffield United</v>
          </cell>
          <cell r="K354" t="str">
            <v>2022/04/23 - Cardiff City</v>
          </cell>
        </row>
        <row r="355">
          <cell r="C355" t="str">
            <v>Swansea City</v>
          </cell>
          <cell r="D355">
            <v>1.5</v>
          </cell>
          <cell r="E355">
            <v>1</v>
          </cell>
          <cell r="F355" t="str">
            <v>Middlesbrough</v>
          </cell>
          <cell r="G355">
            <v>1.6</v>
          </cell>
          <cell r="H355">
            <v>1</v>
          </cell>
          <cell r="I355" t="str">
            <v>2022/04/23 - Swansea City vs Middlesbrough</v>
          </cell>
          <cell r="J355" t="str">
            <v>2022/04/23 - Swansea City</v>
          </cell>
          <cell r="K355" t="str">
            <v>2022/04/23 - Middlesbrough</v>
          </cell>
        </row>
        <row r="356">
          <cell r="C356" t="str">
            <v>Hull City</v>
          </cell>
          <cell r="D356">
            <v>1.5</v>
          </cell>
          <cell r="E356">
            <v>3</v>
          </cell>
          <cell r="F356" t="str">
            <v>Reading</v>
          </cell>
          <cell r="G356">
            <v>1.6</v>
          </cell>
          <cell r="H356">
            <v>0</v>
          </cell>
          <cell r="I356" t="str">
            <v>2022/04/23 - Hull City vs Reading</v>
          </cell>
          <cell r="J356" t="str">
            <v>2022/04/23 - Hull City</v>
          </cell>
          <cell r="K356" t="str">
            <v>2022/04/23 - Reading</v>
          </cell>
        </row>
        <row r="357">
          <cell r="C357" t="str">
            <v>Bournemouth</v>
          </cell>
          <cell r="D357">
            <v>1.2</v>
          </cell>
          <cell r="E357">
            <v>1</v>
          </cell>
          <cell r="F357" t="str">
            <v>Fulham</v>
          </cell>
          <cell r="G357">
            <v>0.6</v>
          </cell>
          <cell r="H357">
            <v>1</v>
          </cell>
          <cell r="I357" t="str">
            <v>2022/04/23 - Bournemouth vs Fulham</v>
          </cell>
          <cell r="J357" t="str">
            <v>2022/04/23 - Bournemouth</v>
          </cell>
          <cell r="K357" t="str">
            <v>2022/04/23 - Fulham</v>
          </cell>
        </row>
        <row r="358">
          <cell r="C358" t="str">
            <v>West Bromwich Albion</v>
          </cell>
          <cell r="D358">
            <v>1.9</v>
          </cell>
          <cell r="E358">
            <v>0</v>
          </cell>
          <cell r="F358" t="str">
            <v>Coventry City</v>
          </cell>
          <cell r="G358">
            <v>0.7</v>
          </cell>
          <cell r="H358">
            <v>0</v>
          </cell>
          <cell r="I358" t="str">
            <v>2022/04/23 - West Bromwich Albion vs Coventry City</v>
          </cell>
          <cell r="J358" t="str">
            <v>2022/04/23 - West Bromwich Albion</v>
          </cell>
          <cell r="K358" t="str">
            <v>2022/04/23 - Coventry City</v>
          </cell>
        </row>
        <row r="359">
          <cell r="C359" t="str">
            <v>Birmingham City</v>
          </cell>
          <cell r="D359">
            <v>2.2999999999999998</v>
          </cell>
          <cell r="E359">
            <v>2</v>
          </cell>
          <cell r="F359" t="str">
            <v>Millwall</v>
          </cell>
          <cell r="G359">
            <v>2.1</v>
          </cell>
          <cell r="H359">
            <v>2</v>
          </cell>
          <cell r="I359" t="str">
            <v>2022/04/23 - Birmingham City vs Millwall</v>
          </cell>
          <cell r="J359" t="str">
            <v>2022/04/23 - Birmingham City</v>
          </cell>
          <cell r="K359" t="str">
            <v>2022/04/23 - Millwall</v>
          </cell>
        </row>
        <row r="360">
          <cell r="C360" t="str">
            <v>Newcastle United</v>
          </cell>
          <cell r="D360">
            <v>0.2</v>
          </cell>
          <cell r="E360">
            <v>0</v>
          </cell>
          <cell r="F360" t="str">
            <v>Liverpool</v>
          </cell>
          <cell r="G360">
            <v>2.2999999999999998</v>
          </cell>
          <cell r="H360">
            <v>1</v>
          </cell>
          <cell r="I360" t="str">
            <v>2022/04/30 - Newcastle United vs Liverpool</v>
          </cell>
          <cell r="J360" t="str">
            <v>2022/04/30 - Newcastle United</v>
          </cell>
          <cell r="K360" t="str">
            <v>2022/04/30 - Liverpool</v>
          </cell>
        </row>
        <row r="361">
          <cell r="C361" t="str">
            <v>Watford</v>
          </cell>
          <cell r="D361">
            <v>1</v>
          </cell>
          <cell r="E361">
            <v>1</v>
          </cell>
          <cell r="F361" t="str">
            <v>Burnley</v>
          </cell>
          <cell r="G361">
            <v>1.6</v>
          </cell>
          <cell r="H361">
            <v>2</v>
          </cell>
          <cell r="I361" t="str">
            <v>2022/04/30 - Watford vs Burnley</v>
          </cell>
          <cell r="J361" t="str">
            <v>2022/04/30 - Watford</v>
          </cell>
          <cell r="K361" t="str">
            <v>2022/04/30 - Burnley</v>
          </cell>
        </row>
        <row r="362">
          <cell r="C362" t="str">
            <v>Wolves</v>
          </cell>
          <cell r="D362">
            <v>0.7</v>
          </cell>
          <cell r="E362">
            <v>0</v>
          </cell>
          <cell r="F362" t="str">
            <v>Brighton and Hove Albion</v>
          </cell>
          <cell r="G362">
            <v>2.6</v>
          </cell>
          <cell r="H362">
            <v>3</v>
          </cell>
          <cell r="I362" t="str">
            <v>2022/04/30 - Wolves vs Brighton and Hove Albion</v>
          </cell>
          <cell r="J362" t="str">
            <v>2022/04/30 - Wolves</v>
          </cell>
          <cell r="K362" t="str">
            <v>2022/04/30 - Brighton and Hove Albion</v>
          </cell>
        </row>
        <row r="363">
          <cell r="C363" t="str">
            <v>Aston Villa</v>
          </cell>
          <cell r="D363">
            <v>1.8</v>
          </cell>
          <cell r="E363">
            <v>2</v>
          </cell>
          <cell r="F363" t="str">
            <v>Norwich City</v>
          </cell>
          <cell r="G363">
            <v>0.5</v>
          </cell>
          <cell r="H363">
            <v>0</v>
          </cell>
          <cell r="I363" t="str">
            <v>2022/04/30 - Aston Villa vs Norwich City</v>
          </cell>
          <cell r="J363" t="str">
            <v>2022/04/30 - Aston Villa</v>
          </cell>
          <cell r="K363" t="str">
            <v>2022/04/30 - Norwich City</v>
          </cell>
        </row>
        <row r="364">
          <cell r="C364" t="str">
            <v>Southampton</v>
          </cell>
          <cell r="D364">
            <v>0.6</v>
          </cell>
          <cell r="E364">
            <v>1</v>
          </cell>
          <cell r="F364" t="str">
            <v>Crystal Palace</v>
          </cell>
          <cell r="G364">
            <v>1.1000000000000001</v>
          </cell>
          <cell r="H364">
            <v>2</v>
          </cell>
          <cell r="I364" t="str">
            <v>2022/04/30 - Southampton vs Crystal Palace</v>
          </cell>
          <cell r="J364" t="str">
            <v>2022/04/30 - Southampton</v>
          </cell>
          <cell r="K364" t="str">
            <v>2022/04/30 - Crystal Palace</v>
          </cell>
        </row>
        <row r="365">
          <cell r="C365" t="str">
            <v>Leeds United</v>
          </cell>
          <cell r="D365">
            <v>1.3</v>
          </cell>
          <cell r="E365">
            <v>0</v>
          </cell>
          <cell r="F365" t="str">
            <v>Manchester City</v>
          </cell>
          <cell r="G365">
            <v>2.4</v>
          </cell>
          <cell r="H365">
            <v>4</v>
          </cell>
          <cell r="I365" t="str">
            <v>2022/04/30 - Leeds United vs Manchester City</v>
          </cell>
          <cell r="J365" t="str">
            <v>2022/04/30 - Leeds United</v>
          </cell>
          <cell r="K365" t="str">
            <v>2022/04/30 - Manchester City</v>
          </cell>
        </row>
        <row r="366">
          <cell r="C366" t="str">
            <v>Barnsley</v>
          </cell>
          <cell r="D366">
            <v>1.4</v>
          </cell>
          <cell r="E366">
            <v>1</v>
          </cell>
          <cell r="F366" t="str">
            <v>Preston North End</v>
          </cell>
          <cell r="G366">
            <v>2.2999999999999998</v>
          </cell>
          <cell r="H366">
            <v>3</v>
          </cell>
          <cell r="I366" t="str">
            <v>2022/04/30 - Barnsley vs Preston North End</v>
          </cell>
          <cell r="J366" t="str">
            <v>2022/04/30 - Barnsley</v>
          </cell>
          <cell r="K366" t="str">
            <v>2022/04/30 - Preston North End</v>
          </cell>
        </row>
        <row r="367">
          <cell r="C367" t="str">
            <v>Blackburn Rovers</v>
          </cell>
          <cell r="D367">
            <v>0.8</v>
          </cell>
          <cell r="E367">
            <v>0</v>
          </cell>
          <cell r="F367" t="str">
            <v>Bournemouth</v>
          </cell>
          <cell r="G367">
            <v>2.7</v>
          </cell>
          <cell r="H367">
            <v>3</v>
          </cell>
          <cell r="I367" t="str">
            <v>2022/04/30 - Blackburn Rovers vs Bournemouth</v>
          </cell>
          <cell r="J367" t="str">
            <v>2022/04/30 - Blackburn Rovers</v>
          </cell>
          <cell r="K367" t="str">
            <v>2022/04/30 - Bournemouth</v>
          </cell>
        </row>
        <row r="368">
          <cell r="C368" t="str">
            <v>Bristol City</v>
          </cell>
          <cell r="D368">
            <v>2.2000000000000002</v>
          </cell>
          <cell r="E368">
            <v>5</v>
          </cell>
          <cell r="F368" t="str">
            <v>Hull City</v>
          </cell>
          <cell r="G368">
            <v>0.5</v>
          </cell>
          <cell r="H368">
            <v>0</v>
          </cell>
          <cell r="I368" t="str">
            <v>2022/04/30 - Bristol City vs Hull City</v>
          </cell>
          <cell r="J368" t="str">
            <v>2022/04/30 - Bristol City</v>
          </cell>
          <cell r="K368" t="str">
            <v>2022/04/30 - Hull City</v>
          </cell>
        </row>
        <row r="369">
          <cell r="C369" t="str">
            <v>Middlesbrough</v>
          </cell>
          <cell r="D369">
            <v>1.3</v>
          </cell>
          <cell r="E369">
            <v>3</v>
          </cell>
          <cell r="F369" t="str">
            <v>Stoke City</v>
          </cell>
          <cell r="G369">
            <v>0.9</v>
          </cell>
          <cell r="H369">
            <v>1</v>
          </cell>
          <cell r="I369" t="str">
            <v>2022/04/30 - Middlesbrough vs Stoke City</v>
          </cell>
          <cell r="J369" t="str">
            <v>2022/04/30 - Middlesbrough</v>
          </cell>
          <cell r="K369" t="str">
            <v>2022/04/30 - Stoke City</v>
          </cell>
        </row>
        <row r="370">
          <cell r="C370" t="str">
            <v>Nottingham Forest</v>
          </cell>
          <cell r="D370">
            <v>4.0999999999999996</v>
          </cell>
          <cell r="E370">
            <v>5</v>
          </cell>
          <cell r="F370" t="str">
            <v>Swansea City</v>
          </cell>
          <cell r="G370">
            <v>1.1000000000000001</v>
          </cell>
          <cell r="H370">
            <v>1</v>
          </cell>
          <cell r="I370" t="str">
            <v>2022/04/30 - Nottingham Forest vs Swansea City</v>
          </cell>
          <cell r="J370" t="str">
            <v>2022/04/30 - Nottingham Forest</v>
          </cell>
          <cell r="K370" t="str">
            <v>2022/04/30 - Swansea City</v>
          </cell>
        </row>
        <row r="371">
          <cell r="C371" t="str">
            <v>Coventry City</v>
          </cell>
          <cell r="D371">
            <v>2.6</v>
          </cell>
          <cell r="E371">
            <v>1</v>
          </cell>
          <cell r="F371" t="str">
            <v>Huddersfield Town</v>
          </cell>
          <cell r="G371">
            <v>2.5</v>
          </cell>
          <cell r="H371">
            <v>2</v>
          </cell>
          <cell r="I371" t="str">
            <v>2022/04/30 - Coventry City vs Huddersfield Town</v>
          </cell>
          <cell r="J371" t="str">
            <v>2022/04/30 - Coventry City</v>
          </cell>
          <cell r="K371" t="str">
            <v>2022/04/30 - Huddersfield Town</v>
          </cell>
        </row>
        <row r="372">
          <cell r="C372" t="str">
            <v>Millwall</v>
          </cell>
          <cell r="D372">
            <v>1.8</v>
          </cell>
          <cell r="E372">
            <v>3</v>
          </cell>
          <cell r="F372" t="str">
            <v>P'borough United</v>
          </cell>
          <cell r="G372">
            <v>1.5</v>
          </cell>
          <cell r="H372">
            <v>0</v>
          </cell>
          <cell r="I372" t="str">
            <v>2022/04/30 - Millwall vs P'borough United</v>
          </cell>
          <cell r="J372" t="str">
            <v>2022/04/30 - Millwall</v>
          </cell>
          <cell r="K372" t="str">
            <v>2022/04/30 - P'borough United</v>
          </cell>
        </row>
        <row r="373">
          <cell r="C373" t="str">
            <v>Blackpool</v>
          </cell>
          <cell r="D373">
            <v>2.2999999999999998</v>
          </cell>
          <cell r="E373">
            <v>0</v>
          </cell>
          <cell r="F373" t="str">
            <v>Derby County</v>
          </cell>
          <cell r="G373">
            <v>1.3</v>
          </cell>
          <cell r="H373">
            <v>2</v>
          </cell>
          <cell r="I373" t="str">
            <v>2022/04/30 - Blackpool vs Derby County</v>
          </cell>
          <cell r="J373" t="str">
            <v>2022/04/30 - Blackpool</v>
          </cell>
          <cell r="K373" t="str">
            <v>2022/04/30 - Derby County</v>
          </cell>
        </row>
        <row r="374">
          <cell r="C374" t="str">
            <v>Cardiff City</v>
          </cell>
          <cell r="D374">
            <v>1.7</v>
          </cell>
          <cell r="E374">
            <v>1</v>
          </cell>
          <cell r="F374" t="str">
            <v>Birmingham City</v>
          </cell>
          <cell r="G374">
            <v>0.7</v>
          </cell>
          <cell r="H374">
            <v>1</v>
          </cell>
          <cell r="I374" t="str">
            <v>2022/04/30 - Cardiff City vs Birmingham City</v>
          </cell>
          <cell r="J374" t="str">
            <v>2022/04/30 - Cardiff City</v>
          </cell>
          <cell r="K374" t="str">
            <v>2022/04/30 - Birmingham City</v>
          </cell>
        </row>
        <row r="375">
          <cell r="C375" t="str">
            <v>Reading</v>
          </cell>
          <cell r="D375">
            <v>0.5</v>
          </cell>
          <cell r="E375">
            <v>0</v>
          </cell>
          <cell r="F375" t="str">
            <v>West Bromwich Albion</v>
          </cell>
          <cell r="G375">
            <v>1.5</v>
          </cell>
          <cell r="H375">
            <v>1</v>
          </cell>
          <cell r="I375" t="str">
            <v>2022/04/30 - Reading vs West Bromwich Albion</v>
          </cell>
          <cell r="J375" t="str">
            <v>2022/04/30 - Reading</v>
          </cell>
          <cell r="K375" t="str">
            <v>2022/04/30 - West Bromwich Albion</v>
          </cell>
        </row>
        <row r="376">
          <cell r="C376" t="str">
            <v>Crystal Palace</v>
          </cell>
          <cell r="D376">
            <v>2.2000000000000002</v>
          </cell>
          <cell r="E376">
            <v>1</v>
          </cell>
          <cell r="F376" t="str">
            <v>Watford</v>
          </cell>
          <cell r="G376">
            <v>0.4</v>
          </cell>
          <cell r="H376">
            <v>0</v>
          </cell>
          <cell r="I376" t="str">
            <v>2022/05/07 - Crystal Palace vs Watford</v>
          </cell>
          <cell r="J376" t="str">
            <v>2022/05/07 - Crystal Palace</v>
          </cell>
          <cell r="K376" t="str">
            <v>2022/05/07 - Watford</v>
          </cell>
        </row>
        <row r="377">
          <cell r="C377" t="str">
            <v>Brentford</v>
          </cell>
          <cell r="D377">
            <v>2.6</v>
          </cell>
          <cell r="E377">
            <v>3</v>
          </cell>
          <cell r="F377" t="str">
            <v>Southampton</v>
          </cell>
          <cell r="G377">
            <v>1.4</v>
          </cell>
          <cell r="H377">
            <v>0</v>
          </cell>
          <cell r="I377" t="str">
            <v>2022/05/07 - Brentford vs Southampton</v>
          </cell>
          <cell r="J377" t="str">
            <v>2022/05/07 - Brentford</v>
          </cell>
          <cell r="K377" t="str">
            <v>2022/05/07 - Southampton</v>
          </cell>
        </row>
        <row r="378">
          <cell r="C378" t="str">
            <v>Chelsea</v>
          </cell>
          <cell r="D378">
            <v>1.7</v>
          </cell>
          <cell r="E378">
            <v>2</v>
          </cell>
          <cell r="F378" t="str">
            <v>Wolves</v>
          </cell>
          <cell r="G378">
            <v>2</v>
          </cell>
          <cell r="H378">
            <v>2</v>
          </cell>
          <cell r="I378" t="str">
            <v>2022/05/07 - Chelsea vs Wolves</v>
          </cell>
          <cell r="J378" t="str">
            <v>2022/05/07 - Chelsea</v>
          </cell>
          <cell r="K378" t="str">
            <v>2022/05/07 - Wolves</v>
          </cell>
        </row>
        <row r="379">
          <cell r="C379" t="str">
            <v>Burnley</v>
          </cell>
          <cell r="D379">
            <v>1.9</v>
          </cell>
          <cell r="E379">
            <v>1</v>
          </cell>
          <cell r="F379" t="str">
            <v>Aston Villa</v>
          </cell>
          <cell r="G379">
            <v>2.1</v>
          </cell>
          <cell r="H379">
            <v>3</v>
          </cell>
          <cell r="I379" t="str">
            <v>2022/05/07 - Burnley vs Aston Villa</v>
          </cell>
          <cell r="J379" t="str">
            <v>2022/05/07 - Burnley</v>
          </cell>
          <cell r="K379" t="str">
            <v>2022/05/07 - Aston Villa</v>
          </cell>
        </row>
        <row r="380">
          <cell r="C380" t="str">
            <v>Brighton and Hove Albion</v>
          </cell>
          <cell r="D380">
            <v>2.2999999999999998</v>
          </cell>
          <cell r="E380">
            <v>4</v>
          </cell>
          <cell r="F380" t="str">
            <v>Manchester United</v>
          </cell>
          <cell r="G380">
            <v>0.9</v>
          </cell>
          <cell r="H380">
            <v>0</v>
          </cell>
          <cell r="I380" t="str">
            <v>2022/05/07 - Brighton and Hove Albion vs Manchester United</v>
          </cell>
          <cell r="J380" t="str">
            <v>2022/05/07 - Brighton and Hove Albion</v>
          </cell>
          <cell r="K380" t="str">
            <v>2022/05/07 - Manchester United</v>
          </cell>
        </row>
        <row r="381">
          <cell r="C381" t="str">
            <v>Liverpool</v>
          </cell>
          <cell r="D381">
            <v>1.3</v>
          </cell>
          <cell r="E381">
            <v>1</v>
          </cell>
          <cell r="F381" t="str">
            <v>Tottenham Hotspur</v>
          </cell>
          <cell r="G381">
            <v>0.9</v>
          </cell>
          <cell r="H381">
            <v>1</v>
          </cell>
          <cell r="I381" t="str">
            <v>2022/05/07 - Liverpool vs Tottenham Hotspur</v>
          </cell>
          <cell r="J381" t="str">
            <v>2022/05/07 - Liverpool</v>
          </cell>
          <cell r="K381" t="str">
            <v>2022/05/07 - Tottenham Hotspur</v>
          </cell>
        </row>
        <row r="382">
          <cell r="C382" t="str">
            <v>Huddersfield Town</v>
          </cell>
          <cell r="D382">
            <v>2.1</v>
          </cell>
          <cell r="E382">
            <v>2</v>
          </cell>
          <cell r="F382" t="str">
            <v>Bristol City</v>
          </cell>
          <cell r="G382">
            <v>0.8</v>
          </cell>
          <cell r="H382">
            <v>0</v>
          </cell>
          <cell r="I382" t="str">
            <v>2022/05/07 - Huddersfield Town vs Bristol City</v>
          </cell>
          <cell r="J382" t="str">
            <v>2022/05/07 - Huddersfield Town</v>
          </cell>
          <cell r="K382" t="str">
            <v>2022/05/07 - Bristol City</v>
          </cell>
        </row>
        <row r="383">
          <cell r="C383" t="str">
            <v>Sheffield United</v>
          </cell>
          <cell r="D383">
            <v>1.9</v>
          </cell>
          <cell r="E383">
            <v>4</v>
          </cell>
          <cell r="F383" t="str">
            <v>Fulham</v>
          </cell>
          <cell r="G383">
            <v>0.7</v>
          </cell>
          <cell r="H383">
            <v>0</v>
          </cell>
          <cell r="I383" t="str">
            <v>2022/05/07 - Sheffield United vs Fulham</v>
          </cell>
          <cell r="J383" t="str">
            <v>2022/05/07 - Sheffield United</v>
          </cell>
          <cell r="K383" t="str">
            <v>2022/05/07 - Fulham</v>
          </cell>
        </row>
        <row r="384">
          <cell r="C384" t="str">
            <v>Derby County</v>
          </cell>
          <cell r="D384">
            <v>1.1000000000000001</v>
          </cell>
          <cell r="E384">
            <v>0</v>
          </cell>
          <cell r="F384" t="str">
            <v>Cardiff City</v>
          </cell>
          <cell r="G384">
            <v>0.9</v>
          </cell>
          <cell r="H384">
            <v>1</v>
          </cell>
          <cell r="I384" t="str">
            <v>2022/05/07 - Derby County vs Cardiff City</v>
          </cell>
          <cell r="J384" t="str">
            <v>2022/05/07 - Derby County</v>
          </cell>
          <cell r="K384" t="str">
            <v>2022/05/07 - Cardiff City</v>
          </cell>
        </row>
        <row r="385">
          <cell r="C385" t="str">
            <v>Birmingham City</v>
          </cell>
          <cell r="D385">
            <v>1</v>
          </cell>
          <cell r="E385">
            <v>1</v>
          </cell>
          <cell r="F385" t="str">
            <v>Blackburn Rovers</v>
          </cell>
          <cell r="G385">
            <v>1.4</v>
          </cell>
          <cell r="H385">
            <v>2</v>
          </cell>
          <cell r="I385" t="str">
            <v>2022/05/07 - Birmingham City vs Blackburn Rovers</v>
          </cell>
          <cell r="J385" t="str">
            <v>2022/05/07 - Birmingham City</v>
          </cell>
          <cell r="K385" t="str">
            <v>2022/05/07 - Blackburn Rovers</v>
          </cell>
        </row>
        <row r="386">
          <cell r="C386" t="str">
            <v>West Bromwich Albion</v>
          </cell>
          <cell r="D386">
            <v>4.5</v>
          </cell>
          <cell r="E386">
            <v>4</v>
          </cell>
          <cell r="F386" t="str">
            <v>Barnsley</v>
          </cell>
          <cell r="G386">
            <v>0.3</v>
          </cell>
          <cell r="H386">
            <v>0</v>
          </cell>
          <cell r="I386" t="str">
            <v>2022/05/07 - West Bromwich Albion vs Barnsley</v>
          </cell>
          <cell r="J386" t="str">
            <v>2022/05/07 - West Bromwich Albion</v>
          </cell>
          <cell r="K386" t="str">
            <v>2022/05/07 - Barnsley</v>
          </cell>
        </row>
        <row r="387">
          <cell r="C387" t="str">
            <v>Swansea City</v>
          </cell>
          <cell r="D387">
            <v>1.2</v>
          </cell>
          <cell r="E387">
            <v>0</v>
          </cell>
          <cell r="F387" t="str">
            <v>Queens Park Rangers</v>
          </cell>
          <cell r="G387">
            <v>1.2</v>
          </cell>
          <cell r="H387">
            <v>1</v>
          </cell>
          <cell r="I387" t="str">
            <v>2022/05/07 - Swansea City vs Queens Park Rangers</v>
          </cell>
          <cell r="J387" t="str">
            <v>2022/05/07 - Swansea City</v>
          </cell>
          <cell r="K387" t="str">
            <v>2022/05/07 - Queens Park Rangers</v>
          </cell>
        </row>
        <row r="388">
          <cell r="C388" t="str">
            <v>Hull City</v>
          </cell>
          <cell r="D388">
            <v>1.4</v>
          </cell>
          <cell r="E388">
            <v>1</v>
          </cell>
          <cell r="F388" t="str">
            <v>Nottingham Forest</v>
          </cell>
          <cell r="G388">
            <v>2.9</v>
          </cell>
          <cell r="H388">
            <v>1</v>
          </cell>
          <cell r="I388" t="str">
            <v>2022/05/07 - Hull City vs Nottingham Forest</v>
          </cell>
          <cell r="J388" t="str">
            <v>2022/05/07 - Hull City</v>
          </cell>
          <cell r="K388" t="str">
            <v>2022/05/07 - Nottingham Forest</v>
          </cell>
        </row>
        <row r="389">
          <cell r="C389" t="str">
            <v>Stoke City</v>
          </cell>
          <cell r="D389">
            <v>0.7</v>
          </cell>
          <cell r="E389">
            <v>1</v>
          </cell>
          <cell r="F389" t="str">
            <v>Coventry City</v>
          </cell>
          <cell r="G389">
            <v>1.9</v>
          </cell>
          <cell r="H389">
            <v>1</v>
          </cell>
          <cell r="I389" t="str">
            <v>2022/05/07 - Stoke City vs Coventry City</v>
          </cell>
          <cell r="J389" t="str">
            <v>2022/05/07 - Stoke City</v>
          </cell>
          <cell r="K389" t="str">
            <v>2022/05/07 - Coventry City</v>
          </cell>
        </row>
        <row r="390">
          <cell r="C390" t="str">
            <v>Bournemouth</v>
          </cell>
          <cell r="D390">
            <v>2.6</v>
          </cell>
          <cell r="E390">
            <v>1</v>
          </cell>
          <cell r="F390" t="str">
            <v>Millwall</v>
          </cell>
          <cell r="G390">
            <v>0.5</v>
          </cell>
          <cell r="H390">
            <v>0</v>
          </cell>
          <cell r="I390" t="str">
            <v>2022/05/07 - Bournemouth vs Millwall</v>
          </cell>
          <cell r="J390" t="str">
            <v>2022/05/07 - Bournemouth</v>
          </cell>
          <cell r="K390" t="str">
            <v>2022/05/07 - Millwall</v>
          </cell>
        </row>
        <row r="391">
          <cell r="C391" t="str">
            <v>P'borough United</v>
          </cell>
          <cell r="D391">
            <v>3</v>
          </cell>
          <cell r="E391">
            <v>5</v>
          </cell>
          <cell r="F391" t="str">
            <v>Blackpool</v>
          </cell>
          <cell r="G391">
            <v>0.6</v>
          </cell>
          <cell r="H391">
            <v>0</v>
          </cell>
          <cell r="I391" t="str">
            <v>2022/05/07 - P'borough United vs Blackpool</v>
          </cell>
          <cell r="J391" t="str">
            <v>2022/05/07 - P'borough United</v>
          </cell>
          <cell r="K391" t="str">
            <v>2022/05/07 - Blackpool</v>
          </cell>
        </row>
        <row r="392">
          <cell r="C392" t="str">
            <v>Preston North End</v>
          </cell>
          <cell r="D392">
            <v>2.4</v>
          </cell>
          <cell r="E392">
            <v>4</v>
          </cell>
          <cell r="F392" t="str">
            <v>Middlesbrough</v>
          </cell>
          <cell r="G392">
            <v>1.3</v>
          </cell>
          <cell r="H392">
            <v>1</v>
          </cell>
          <cell r="I392" t="str">
            <v>2022/05/07 - Preston North End vs Middlesbrough</v>
          </cell>
          <cell r="J392" t="str">
            <v>2022/05/07 - Preston North End</v>
          </cell>
          <cell r="K392" t="str">
            <v>2022/05/07 - Middlesbrough</v>
          </cell>
        </row>
        <row r="393">
          <cell r="C393" t="str">
            <v>Luton Town</v>
          </cell>
          <cell r="D393">
            <v>1.6</v>
          </cell>
          <cell r="E393">
            <v>1</v>
          </cell>
          <cell r="F393" t="str">
            <v>Reading</v>
          </cell>
          <cell r="G393">
            <v>0.6</v>
          </cell>
          <cell r="H393">
            <v>0</v>
          </cell>
          <cell r="I393" t="str">
            <v>2022/05/07 - Luton Town vs Reading</v>
          </cell>
          <cell r="J393" t="str">
            <v>2022/05/07 - Luton Town</v>
          </cell>
          <cell r="K393" t="str">
            <v>2022/05/07 - Reading</v>
          </cell>
        </row>
        <row r="394">
          <cell r="C394" t="str">
            <v>Fulham</v>
          </cell>
          <cell r="D394">
            <v>1.2</v>
          </cell>
          <cell r="E394">
            <v>2</v>
          </cell>
          <cell r="F394" t="str">
            <v>Liverpool</v>
          </cell>
          <cell r="G394">
            <v>1.2</v>
          </cell>
          <cell r="H394">
            <v>2</v>
          </cell>
          <cell r="I394" t="str">
            <v>2022/08/06 - Fulham vs Liverpool</v>
          </cell>
          <cell r="J394" t="str">
            <v>2022/08/06 - Fulham</v>
          </cell>
          <cell r="K394" t="str">
            <v>2022/08/06 - Liverpool</v>
          </cell>
        </row>
        <row r="395">
          <cell r="C395" t="str">
            <v>Tottenham Hotspur</v>
          </cell>
          <cell r="D395">
            <v>1.5</v>
          </cell>
          <cell r="E395">
            <v>4</v>
          </cell>
          <cell r="F395" t="str">
            <v>Southampton</v>
          </cell>
          <cell r="G395">
            <v>0.5</v>
          </cell>
          <cell r="H395">
            <v>1</v>
          </cell>
          <cell r="I395" t="str">
            <v>2022/08/06 - Tottenham Hotspur vs Southampton</v>
          </cell>
          <cell r="J395" t="str">
            <v>2022/08/06 - Tottenham Hotspur</v>
          </cell>
          <cell r="K395" t="str">
            <v>2022/08/06 - Southampton</v>
          </cell>
        </row>
        <row r="396">
          <cell r="C396" t="str">
            <v>Newcastle United</v>
          </cell>
          <cell r="D396">
            <v>1.7</v>
          </cell>
          <cell r="E396">
            <v>2</v>
          </cell>
          <cell r="F396" t="str">
            <v>Nottingham Forest</v>
          </cell>
          <cell r="G396">
            <v>0.3</v>
          </cell>
          <cell r="H396">
            <v>0</v>
          </cell>
          <cell r="I396" t="str">
            <v>2022/08/06 - Newcastle United vs Nottingham Forest</v>
          </cell>
          <cell r="J396" t="str">
            <v>2022/08/06 - Newcastle United</v>
          </cell>
          <cell r="K396" t="str">
            <v>2022/08/06 - Nottingham Forest</v>
          </cell>
        </row>
        <row r="397">
          <cell r="C397" t="str">
            <v>Leeds United</v>
          </cell>
          <cell r="D397">
            <v>0.8</v>
          </cell>
          <cell r="E397">
            <v>2</v>
          </cell>
          <cell r="F397" t="str">
            <v>Wolves</v>
          </cell>
          <cell r="G397">
            <v>1.3</v>
          </cell>
          <cell r="H397">
            <v>1</v>
          </cell>
          <cell r="I397" t="str">
            <v>2022/08/06 - Leeds United vs Wolves</v>
          </cell>
          <cell r="J397" t="str">
            <v>2022/08/06 - Leeds United</v>
          </cell>
          <cell r="K397" t="str">
            <v>2022/08/06 - Wolves</v>
          </cell>
        </row>
        <row r="398">
          <cell r="C398" t="str">
            <v>Bournemouth</v>
          </cell>
          <cell r="D398">
            <v>0.6</v>
          </cell>
          <cell r="E398">
            <v>2</v>
          </cell>
          <cell r="F398" t="str">
            <v>Aston Villa</v>
          </cell>
          <cell r="G398">
            <v>0.7</v>
          </cell>
          <cell r="H398">
            <v>0</v>
          </cell>
          <cell r="I398" t="str">
            <v>2022/08/06 - Bournemouth vs Aston Villa</v>
          </cell>
          <cell r="J398" t="str">
            <v>2022/08/06 - Bournemouth</v>
          </cell>
          <cell r="K398" t="str">
            <v>2022/08/06 - Aston Villa</v>
          </cell>
        </row>
        <row r="399">
          <cell r="C399" t="str">
            <v>Everton</v>
          </cell>
          <cell r="D399">
            <v>0.7</v>
          </cell>
          <cell r="E399">
            <v>0</v>
          </cell>
          <cell r="F399" t="str">
            <v>Chelsea</v>
          </cell>
          <cell r="G399">
            <v>1.5</v>
          </cell>
          <cell r="H399">
            <v>1</v>
          </cell>
          <cell r="I399" t="str">
            <v>2022/08/06 - Everton vs Chelsea</v>
          </cell>
          <cell r="J399" t="str">
            <v>2022/08/06 - Everton</v>
          </cell>
          <cell r="K399" t="str">
            <v>2022/08/06 - Chelsea</v>
          </cell>
        </row>
        <row r="400">
          <cell r="C400" t="str">
            <v>Norwich City</v>
          </cell>
          <cell r="D400">
            <v>1.2</v>
          </cell>
          <cell r="E400">
            <v>1</v>
          </cell>
          <cell r="F400" t="str">
            <v>Wigan Athletic</v>
          </cell>
          <cell r="G400">
            <v>0.6</v>
          </cell>
          <cell r="H400">
            <v>1</v>
          </cell>
          <cell r="I400" t="str">
            <v>2022/08/06 - Norwich City vs Wigan Athletic</v>
          </cell>
          <cell r="J400" t="str">
            <v>2022/08/06 - Norwich City</v>
          </cell>
          <cell r="K400" t="str">
            <v>2022/08/06 - Wigan Athletic</v>
          </cell>
        </row>
        <row r="401">
          <cell r="C401" t="str">
            <v>Queens Park Rangers</v>
          </cell>
          <cell r="D401">
            <v>1.4</v>
          </cell>
          <cell r="E401">
            <v>3</v>
          </cell>
          <cell r="F401" t="str">
            <v>Middlesbrough</v>
          </cell>
          <cell r="G401">
            <v>1.3</v>
          </cell>
          <cell r="H401">
            <v>2</v>
          </cell>
          <cell r="I401" t="str">
            <v>2022/08/06 - Queens Park Rangers vs Middlesbrough</v>
          </cell>
          <cell r="J401" t="str">
            <v>2022/08/06 - Queens Park Rangers</v>
          </cell>
          <cell r="K401" t="str">
            <v>2022/08/06 - Middlesbrough</v>
          </cell>
        </row>
        <row r="402">
          <cell r="C402" t="str">
            <v>Preston North End</v>
          </cell>
          <cell r="D402">
            <v>1.7</v>
          </cell>
          <cell r="E402">
            <v>0</v>
          </cell>
          <cell r="F402" t="str">
            <v>Hull City</v>
          </cell>
          <cell r="G402">
            <v>0.2</v>
          </cell>
          <cell r="H402">
            <v>0</v>
          </cell>
          <cell r="I402" t="str">
            <v>2022/08/06 - Preston North End vs Hull City</v>
          </cell>
          <cell r="J402" t="str">
            <v>2022/08/06 - Preston North End</v>
          </cell>
          <cell r="K402" t="str">
            <v>2022/08/06 - Hull City</v>
          </cell>
        </row>
        <row r="403">
          <cell r="C403" t="str">
            <v>Stoke City</v>
          </cell>
          <cell r="D403">
            <v>1.9</v>
          </cell>
          <cell r="E403">
            <v>2</v>
          </cell>
          <cell r="F403" t="str">
            <v>Blackpool</v>
          </cell>
          <cell r="G403">
            <v>1.1000000000000001</v>
          </cell>
          <cell r="H403">
            <v>0</v>
          </cell>
          <cell r="I403" t="str">
            <v>2022/08/06 - Stoke City vs Blackpool</v>
          </cell>
          <cell r="J403" t="str">
            <v>2022/08/06 - Stoke City</v>
          </cell>
          <cell r="K403" t="str">
            <v>2022/08/06 - Blackpool</v>
          </cell>
        </row>
        <row r="404">
          <cell r="C404" t="str">
            <v>Sheffield United</v>
          </cell>
          <cell r="D404">
            <v>2.4</v>
          </cell>
          <cell r="E404">
            <v>2</v>
          </cell>
          <cell r="F404" t="str">
            <v>Millwall</v>
          </cell>
          <cell r="G404">
            <v>1.1000000000000001</v>
          </cell>
          <cell r="H404">
            <v>0</v>
          </cell>
          <cell r="I404" t="str">
            <v>2022/08/06 - Sheffield United vs Millwall</v>
          </cell>
          <cell r="J404" t="str">
            <v>2022/08/06 - Sheffield United</v>
          </cell>
          <cell r="K404" t="str">
            <v>2022/08/06 - Millwall</v>
          </cell>
        </row>
        <row r="405">
          <cell r="C405" t="str">
            <v>Swansea City</v>
          </cell>
          <cell r="D405">
            <v>0.4</v>
          </cell>
          <cell r="E405">
            <v>0</v>
          </cell>
          <cell r="F405" t="str">
            <v>Blackburn Rovers</v>
          </cell>
          <cell r="G405">
            <v>0.5</v>
          </cell>
          <cell r="H405">
            <v>3</v>
          </cell>
          <cell r="I405" t="str">
            <v>2022/08/06 - Swansea City vs Blackburn Rovers</v>
          </cell>
          <cell r="J405" t="str">
            <v>2022/08/06 - Swansea City</v>
          </cell>
          <cell r="K405" t="str">
            <v>2022/08/06 - Blackburn Rovers</v>
          </cell>
        </row>
        <row r="406">
          <cell r="C406" t="str">
            <v>Burnley</v>
          </cell>
          <cell r="D406">
            <v>0.5</v>
          </cell>
          <cell r="E406">
            <v>1</v>
          </cell>
          <cell r="F406" t="str">
            <v>Luton Town</v>
          </cell>
          <cell r="G406">
            <v>1.3</v>
          </cell>
          <cell r="H406">
            <v>1</v>
          </cell>
          <cell r="I406" t="str">
            <v>2022/08/06 - Burnley vs Luton Town</v>
          </cell>
          <cell r="J406" t="str">
            <v>2022/08/06 - Burnley</v>
          </cell>
          <cell r="K406" t="str">
            <v>2022/08/06 - Luton Town</v>
          </cell>
        </row>
        <row r="407">
          <cell r="C407" t="str">
            <v>Reading</v>
          </cell>
          <cell r="D407">
            <v>1.4</v>
          </cell>
          <cell r="E407">
            <v>2</v>
          </cell>
          <cell r="F407" t="str">
            <v>Cardiff City</v>
          </cell>
          <cell r="G407">
            <v>0.5</v>
          </cell>
          <cell r="H407">
            <v>1</v>
          </cell>
          <cell r="I407" t="str">
            <v>2022/08/06 - Reading vs Cardiff City</v>
          </cell>
          <cell r="J407" t="str">
            <v>2022/08/06 - Reading</v>
          </cell>
          <cell r="K407" t="str">
            <v>2022/08/06 - Cardiff City</v>
          </cell>
        </row>
        <row r="408">
          <cell r="C408" t="str">
            <v>Bristol City</v>
          </cell>
          <cell r="D408">
            <v>1.9</v>
          </cell>
          <cell r="E408">
            <v>2</v>
          </cell>
          <cell r="F408" t="str">
            <v>Sunderland</v>
          </cell>
          <cell r="G408">
            <v>1.2</v>
          </cell>
          <cell r="H408">
            <v>3</v>
          </cell>
          <cell r="I408" t="str">
            <v>2022/08/06 - Bristol City vs Sunderland</v>
          </cell>
          <cell r="J408" t="str">
            <v>2022/08/06 - Bristol City</v>
          </cell>
          <cell r="K408" t="str">
            <v>2022/08/06 - Sunderland</v>
          </cell>
        </row>
        <row r="409">
          <cell r="C409" t="str">
            <v>Aston Villa</v>
          </cell>
          <cell r="D409">
            <v>2.2999999999999998</v>
          </cell>
          <cell r="E409">
            <v>2</v>
          </cell>
          <cell r="F409" t="str">
            <v>Everton</v>
          </cell>
          <cell r="G409">
            <v>1.6</v>
          </cell>
          <cell r="H409">
            <v>1</v>
          </cell>
          <cell r="I409" t="str">
            <v>2022/08/13 - Aston Villa vs Everton</v>
          </cell>
          <cell r="J409" t="str">
            <v>2022/08/13 - Aston Villa</v>
          </cell>
          <cell r="K409" t="str">
            <v>2022/08/13 - Everton</v>
          </cell>
        </row>
        <row r="410">
          <cell r="C410" t="str">
            <v>Manchester City</v>
          </cell>
          <cell r="D410">
            <v>1.7</v>
          </cell>
          <cell r="E410">
            <v>4</v>
          </cell>
          <cell r="F410" t="str">
            <v>Bournemouth</v>
          </cell>
          <cell r="G410">
            <v>0.1</v>
          </cell>
          <cell r="H410">
            <v>0</v>
          </cell>
          <cell r="I410" t="str">
            <v>2022/08/13 - Manchester City vs Bournemouth</v>
          </cell>
          <cell r="J410" t="str">
            <v>2022/08/13 - Manchester City</v>
          </cell>
          <cell r="K410" t="str">
            <v>2022/08/13 - Bournemouth</v>
          </cell>
        </row>
        <row r="411">
          <cell r="C411" t="str">
            <v>Southampton</v>
          </cell>
          <cell r="D411">
            <v>1.2</v>
          </cell>
          <cell r="E411">
            <v>2</v>
          </cell>
          <cell r="F411" t="str">
            <v>Leeds United</v>
          </cell>
          <cell r="G411">
            <v>1.8</v>
          </cell>
          <cell r="H411">
            <v>2</v>
          </cell>
          <cell r="I411" t="str">
            <v>2022/08/13 - Southampton vs Leeds United</v>
          </cell>
          <cell r="J411" t="str">
            <v>2022/08/13 - Southampton</v>
          </cell>
          <cell r="K411" t="str">
            <v>2022/08/13 - Leeds United</v>
          </cell>
        </row>
        <row r="412">
          <cell r="C412" t="str">
            <v>Wolves</v>
          </cell>
          <cell r="D412">
            <v>0.9</v>
          </cell>
          <cell r="E412">
            <v>0</v>
          </cell>
          <cell r="F412" t="str">
            <v>Fulham</v>
          </cell>
          <cell r="G412">
            <v>1.5</v>
          </cell>
          <cell r="H412">
            <v>0</v>
          </cell>
          <cell r="I412" t="str">
            <v>2022/08/13 - Wolves vs Fulham</v>
          </cell>
          <cell r="J412" t="str">
            <v>2022/08/13 - Wolves</v>
          </cell>
          <cell r="K412" t="str">
            <v>2022/08/13 - Fulham</v>
          </cell>
        </row>
        <row r="413">
          <cell r="C413" t="str">
            <v>Arsenal</v>
          </cell>
          <cell r="D413">
            <v>2.7</v>
          </cell>
          <cell r="E413">
            <v>4</v>
          </cell>
          <cell r="F413" t="str">
            <v>Leicester City</v>
          </cell>
          <cell r="G413">
            <v>0.5</v>
          </cell>
          <cell r="H413">
            <v>2</v>
          </cell>
          <cell r="I413" t="str">
            <v>2022/08/13 - Arsenal vs Leicester City</v>
          </cell>
          <cell r="J413" t="str">
            <v>2022/08/13 - Arsenal</v>
          </cell>
          <cell r="K413" t="str">
            <v>2022/08/13 - Leicester City</v>
          </cell>
        </row>
        <row r="414">
          <cell r="C414" t="str">
            <v>Brighton and Hove Albion</v>
          </cell>
          <cell r="D414">
            <v>1.5</v>
          </cell>
          <cell r="E414">
            <v>0</v>
          </cell>
          <cell r="F414" t="str">
            <v>Newcastle United</v>
          </cell>
          <cell r="G414">
            <v>0.2</v>
          </cell>
          <cell r="H414">
            <v>0</v>
          </cell>
          <cell r="I414" t="str">
            <v>2022/08/13 - Brighton and Hove Albion vs Newcastle United</v>
          </cell>
          <cell r="J414" t="str">
            <v>2022/08/13 - Brighton and Hove Albion</v>
          </cell>
          <cell r="K414" t="str">
            <v>2022/08/13 - Newcastle United</v>
          </cell>
        </row>
        <row r="415">
          <cell r="C415" t="str">
            <v>Brentford</v>
          </cell>
          <cell r="D415">
            <v>1.6</v>
          </cell>
          <cell r="E415">
            <v>4</v>
          </cell>
          <cell r="F415" t="str">
            <v>Manchester United</v>
          </cell>
          <cell r="G415">
            <v>0.9</v>
          </cell>
          <cell r="H415">
            <v>0</v>
          </cell>
          <cell r="I415" t="str">
            <v>2022/08/13 - Brentford vs Manchester United</v>
          </cell>
          <cell r="J415" t="str">
            <v>2022/08/13 - Brentford</v>
          </cell>
          <cell r="K415" t="str">
            <v>2022/08/13 - Manchester United</v>
          </cell>
        </row>
        <row r="416">
          <cell r="C416" t="str">
            <v>Cardiff City</v>
          </cell>
          <cell r="D416">
            <v>2.6</v>
          </cell>
          <cell r="E416">
            <v>1</v>
          </cell>
          <cell r="F416" t="str">
            <v>Birmingham City</v>
          </cell>
          <cell r="G416">
            <v>0.1</v>
          </cell>
          <cell r="H416">
            <v>0</v>
          </cell>
          <cell r="I416" t="str">
            <v>2022/08/13 - Cardiff City vs Birmingham City</v>
          </cell>
          <cell r="J416" t="str">
            <v>2022/08/13 - Cardiff City</v>
          </cell>
          <cell r="K416" t="str">
            <v>2022/08/13 - Birmingham City</v>
          </cell>
        </row>
        <row r="417">
          <cell r="C417" t="str">
            <v>Sunderland</v>
          </cell>
          <cell r="D417">
            <v>1.6</v>
          </cell>
          <cell r="E417">
            <v>2</v>
          </cell>
          <cell r="F417" t="str">
            <v>Queens Park Rangers</v>
          </cell>
          <cell r="G417">
            <v>1.3</v>
          </cell>
          <cell r="H417">
            <v>2</v>
          </cell>
          <cell r="I417" t="str">
            <v>2022/08/13 - Sunderland vs Queens Park Rangers</v>
          </cell>
          <cell r="J417" t="str">
            <v>2022/08/13 - Sunderland</v>
          </cell>
          <cell r="K417" t="str">
            <v>2022/08/13 - Queens Park Rangers</v>
          </cell>
        </row>
        <row r="418">
          <cell r="C418" t="str">
            <v>Millwall</v>
          </cell>
          <cell r="D418">
            <v>1.6</v>
          </cell>
          <cell r="E418">
            <v>3</v>
          </cell>
          <cell r="F418" t="str">
            <v>Coventry City</v>
          </cell>
          <cell r="G418">
            <v>1.3</v>
          </cell>
          <cell r="H418">
            <v>2</v>
          </cell>
          <cell r="I418" t="str">
            <v>2022/08/13 - Millwall vs Coventry City</v>
          </cell>
          <cell r="J418" t="str">
            <v>2022/08/13 - Millwall</v>
          </cell>
          <cell r="K418" t="str">
            <v>2022/08/13 - Coventry City</v>
          </cell>
        </row>
        <row r="419">
          <cell r="C419" t="str">
            <v>Luton Town</v>
          </cell>
          <cell r="D419">
            <v>1.2</v>
          </cell>
          <cell r="E419">
            <v>0</v>
          </cell>
          <cell r="F419" t="str">
            <v>Preston North End</v>
          </cell>
          <cell r="G419">
            <v>0.4</v>
          </cell>
          <cell r="H419">
            <v>1</v>
          </cell>
          <cell r="I419" t="str">
            <v>2022/08/13 - Luton Town vs Preston North End</v>
          </cell>
          <cell r="J419" t="str">
            <v>2022/08/13 - Luton Town</v>
          </cell>
          <cell r="K419" t="str">
            <v>2022/08/13 - Preston North End</v>
          </cell>
        </row>
        <row r="420">
          <cell r="C420" t="str">
            <v>Hull City</v>
          </cell>
          <cell r="D420">
            <v>1.1000000000000001</v>
          </cell>
          <cell r="E420">
            <v>2</v>
          </cell>
          <cell r="F420" t="str">
            <v>Norwich City</v>
          </cell>
          <cell r="G420">
            <v>1.5</v>
          </cell>
          <cell r="H420">
            <v>1</v>
          </cell>
          <cell r="I420" t="str">
            <v>2022/08/13 - Hull City vs Norwich City</v>
          </cell>
          <cell r="J420" t="str">
            <v>2022/08/13 - Hull City</v>
          </cell>
          <cell r="K420" t="str">
            <v>2022/08/13 - Norwich City</v>
          </cell>
        </row>
        <row r="421">
          <cell r="C421" t="str">
            <v>Huddersfield Town</v>
          </cell>
          <cell r="D421">
            <v>1.7</v>
          </cell>
          <cell r="E421">
            <v>3</v>
          </cell>
          <cell r="F421" t="str">
            <v>Stoke City</v>
          </cell>
          <cell r="G421">
            <v>2.2000000000000002</v>
          </cell>
          <cell r="H421">
            <v>1</v>
          </cell>
          <cell r="I421" t="str">
            <v>2022/08/13 - Huddersfield Town vs Stoke City</v>
          </cell>
          <cell r="J421" t="str">
            <v>2022/08/13 - Huddersfield Town</v>
          </cell>
          <cell r="K421" t="str">
            <v>2022/08/13 - Stoke City</v>
          </cell>
        </row>
        <row r="422">
          <cell r="C422" t="str">
            <v>Blackpool</v>
          </cell>
          <cell r="D422">
            <v>1.2</v>
          </cell>
          <cell r="E422">
            <v>0</v>
          </cell>
          <cell r="F422" t="str">
            <v>Swansea City</v>
          </cell>
          <cell r="G422">
            <v>1.5</v>
          </cell>
          <cell r="H422">
            <v>1</v>
          </cell>
          <cell r="I422" t="str">
            <v>2022/08/13 - Blackpool vs Swansea City</v>
          </cell>
          <cell r="J422" t="str">
            <v>2022/08/13 - Blackpool</v>
          </cell>
          <cell r="K422" t="str">
            <v>2022/08/13 - Swansea City</v>
          </cell>
        </row>
        <row r="423">
          <cell r="C423" t="str">
            <v>Wigan Athletic</v>
          </cell>
          <cell r="D423">
            <v>1.8</v>
          </cell>
          <cell r="E423">
            <v>1</v>
          </cell>
          <cell r="F423" t="str">
            <v>Bristol City</v>
          </cell>
          <cell r="G423">
            <v>1</v>
          </cell>
          <cell r="H423">
            <v>1</v>
          </cell>
          <cell r="I423" t="str">
            <v>2022/08/13 - Wigan Athletic vs Bristol City</v>
          </cell>
          <cell r="J423" t="str">
            <v>2022/08/13 - Wigan Athletic</v>
          </cell>
          <cell r="K423" t="str">
            <v>2022/08/13 - Bristol City</v>
          </cell>
        </row>
        <row r="424">
          <cell r="C424" t="str">
            <v>Rotherham United</v>
          </cell>
          <cell r="D424">
            <v>2.1</v>
          </cell>
          <cell r="E424">
            <v>4</v>
          </cell>
          <cell r="F424" t="str">
            <v>Reading</v>
          </cell>
          <cell r="G424">
            <v>0.8</v>
          </cell>
          <cell r="H424">
            <v>0</v>
          </cell>
          <cell r="I424" t="str">
            <v>2022/08/13 - Rotherham United vs Reading</v>
          </cell>
          <cell r="J424" t="str">
            <v>2022/08/13 - Rotherham United</v>
          </cell>
          <cell r="K424" t="str">
            <v>2022/08/13 - Reading</v>
          </cell>
        </row>
        <row r="425">
          <cell r="C425" t="str">
            <v>Tottenham Hotspur</v>
          </cell>
          <cell r="D425">
            <v>1.7</v>
          </cell>
          <cell r="E425">
            <v>1</v>
          </cell>
          <cell r="F425" t="str">
            <v>Wolves</v>
          </cell>
          <cell r="G425">
            <v>0.7</v>
          </cell>
          <cell r="H425">
            <v>0</v>
          </cell>
          <cell r="I425" t="str">
            <v>2022/08/20 - Tottenham Hotspur vs Wolves</v>
          </cell>
          <cell r="J425" t="str">
            <v>2022/08/20 - Tottenham Hotspur</v>
          </cell>
          <cell r="K425" t="str">
            <v>2022/08/20 - Wolves</v>
          </cell>
        </row>
        <row r="426">
          <cell r="C426" t="str">
            <v>Leicester City</v>
          </cell>
          <cell r="D426">
            <v>0.3</v>
          </cell>
          <cell r="E426">
            <v>1</v>
          </cell>
          <cell r="F426" t="str">
            <v>Southampton</v>
          </cell>
          <cell r="G426">
            <v>0.9</v>
          </cell>
          <cell r="H426">
            <v>2</v>
          </cell>
          <cell r="I426" t="str">
            <v>2022/08/20 - Leicester City vs Southampton</v>
          </cell>
          <cell r="J426" t="str">
            <v>2022/08/20 - Leicester City</v>
          </cell>
          <cell r="K426" t="str">
            <v>2022/08/20 - Southampton</v>
          </cell>
        </row>
        <row r="427">
          <cell r="C427" t="str">
            <v>Everton</v>
          </cell>
          <cell r="D427">
            <v>1.5</v>
          </cell>
          <cell r="E427">
            <v>1</v>
          </cell>
          <cell r="F427" t="str">
            <v>Nottingham Forest</v>
          </cell>
          <cell r="G427">
            <v>1</v>
          </cell>
          <cell r="H427">
            <v>1</v>
          </cell>
          <cell r="I427" t="str">
            <v>2022/08/20 - Everton vs Nottingham Forest</v>
          </cell>
          <cell r="J427" t="str">
            <v>2022/08/20 - Everton</v>
          </cell>
          <cell r="K427" t="str">
            <v>2022/08/20 - Nottingham Forest</v>
          </cell>
        </row>
        <row r="428">
          <cell r="C428" t="str">
            <v>Crystal Palace</v>
          </cell>
          <cell r="D428">
            <v>2.6</v>
          </cell>
          <cell r="E428">
            <v>3</v>
          </cell>
          <cell r="F428" t="str">
            <v>Aston Villa</v>
          </cell>
          <cell r="G428">
            <v>0.9</v>
          </cell>
          <cell r="H428">
            <v>1</v>
          </cell>
          <cell r="I428" t="str">
            <v>2022/08/20 - Crystal Palace vs Aston Villa</v>
          </cell>
          <cell r="J428" t="str">
            <v>2022/08/20 - Crystal Palace</v>
          </cell>
          <cell r="K428" t="str">
            <v>2022/08/20 - Aston Villa</v>
          </cell>
        </row>
        <row r="429">
          <cell r="C429" t="str">
            <v>Fulham</v>
          </cell>
          <cell r="D429">
            <v>2.4</v>
          </cell>
          <cell r="E429">
            <v>3</v>
          </cell>
          <cell r="F429" t="str">
            <v>Brentford</v>
          </cell>
          <cell r="G429">
            <v>1.8</v>
          </cell>
          <cell r="H429">
            <v>2</v>
          </cell>
          <cell r="I429" t="str">
            <v>2022/08/20 - Fulham vs Brentford</v>
          </cell>
          <cell r="J429" t="str">
            <v>2022/08/20 - Fulham</v>
          </cell>
          <cell r="K429" t="str">
            <v>2022/08/20 - Brentford</v>
          </cell>
        </row>
        <row r="430">
          <cell r="C430" t="str">
            <v>Bournemouth</v>
          </cell>
          <cell r="D430">
            <v>0.3</v>
          </cell>
          <cell r="E430">
            <v>0</v>
          </cell>
          <cell r="F430" t="str">
            <v>Arsenal</v>
          </cell>
          <cell r="G430">
            <v>1.3</v>
          </cell>
          <cell r="H430">
            <v>3</v>
          </cell>
          <cell r="I430" t="str">
            <v>2022/08/20 - Bournemouth vs Arsenal</v>
          </cell>
          <cell r="J430" t="str">
            <v>2022/08/20 - Bournemouth</v>
          </cell>
          <cell r="K430" t="str">
            <v>2022/08/20 - Arsenal</v>
          </cell>
        </row>
        <row r="431">
          <cell r="C431" t="str">
            <v>Reading</v>
          </cell>
          <cell r="D431">
            <v>0.5</v>
          </cell>
          <cell r="E431">
            <v>1</v>
          </cell>
          <cell r="F431" t="str">
            <v>Middlesbrough</v>
          </cell>
          <cell r="G431">
            <v>1.3</v>
          </cell>
          <cell r="H431">
            <v>0</v>
          </cell>
          <cell r="I431" t="str">
            <v>2022/08/20 - Reading vs Middlesbrough</v>
          </cell>
          <cell r="J431" t="str">
            <v>2022/08/20 - Reading</v>
          </cell>
          <cell r="K431" t="str">
            <v>2022/08/20 - Middlesbrough</v>
          </cell>
        </row>
        <row r="432">
          <cell r="C432" t="str">
            <v>Sheffield United</v>
          </cell>
          <cell r="D432">
            <v>3.3</v>
          </cell>
          <cell r="E432">
            <v>3</v>
          </cell>
          <cell r="F432" t="str">
            <v>Blackburn Rovers</v>
          </cell>
          <cell r="G432">
            <v>0.1</v>
          </cell>
          <cell r="H432">
            <v>0</v>
          </cell>
          <cell r="I432" t="str">
            <v>2022/08/20 - Sheffield United vs Blackburn Rovers</v>
          </cell>
          <cell r="J432" t="str">
            <v>2022/08/20 - Sheffield United</v>
          </cell>
          <cell r="K432" t="str">
            <v>2022/08/20 - Blackburn Rovers</v>
          </cell>
        </row>
        <row r="433">
          <cell r="C433" t="str">
            <v>Stoke City</v>
          </cell>
          <cell r="D433">
            <v>0.9</v>
          </cell>
          <cell r="E433">
            <v>0</v>
          </cell>
          <cell r="F433" t="str">
            <v>Sunderland</v>
          </cell>
          <cell r="G433">
            <v>1</v>
          </cell>
          <cell r="H433">
            <v>1</v>
          </cell>
          <cell r="I433" t="str">
            <v>2022/08/20 - Stoke City vs Sunderland</v>
          </cell>
          <cell r="J433" t="str">
            <v>2022/08/20 - Stoke City</v>
          </cell>
          <cell r="K433" t="str">
            <v>2022/08/20 - Sunderland</v>
          </cell>
        </row>
        <row r="434">
          <cell r="C434" t="str">
            <v>Birmingham City</v>
          </cell>
          <cell r="D434">
            <v>0.9</v>
          </cell>
          <cell r="E434">
            <v>0</v>
          </cell>
          <cell r="F434" t="str">
            <v>Wigan Athletic</v>
          </cell>
          <cell r="G434">
            <v>0.4</v>
          </cell>
          <cell r="H434">
            <v>1</v>
          </cell>
          <cell r="I434" t="str">
            <v>2022/08/20 - Birmingham City vs Wigan Athletic</v>
          </cell>
          <cell r="J434" t="str">
            <v>2022/08/20 - Birmingham City</v>
          </cell>
          <cell r="K434" t="str">
            <v>2022/08/20 - Wigan Athletic</v>
          </cell>
        </row>
        <row r="435">
          <cell r="C435" t="str">
            <v>Burnley</v>
          </cell>
          <cell r="D435">
            <v>1.1000000000000001</v>
          </cell>
          <cell r="E435">
            <v>3</v>
          </cell>
          <cell r="F435" t="str">
            <v>Blackpool</v>
          </cell>
          <cell r="G435">
            <v>2.2000000000000002</v>
          </cell>
          <cell r="H435">
            <v>3</v>
          </cell>
          <cell r="I435" t="str">
            <v>2022/08/20 - Burnley vs Blackpool</v>
          </cell>
          <cell r="J435" t="str">
            <v>2022/08/20 - Burnley</v>
          </cell>
          <cell r="K435" t="str">
            <v>2022/08/20 - Blackpool</v>
          </cell>
        </row>
        <row r="436">
          <cell r="C436" t="str">
            <v>Swansea City</v>
          </cell>
          <cell r="D436">
            <v>1.4</v>
          </cell>
          <cell r="E436">
            <v>0</v>
          </cell>
          <cell r="F436" t="str">
            <v>Luton Town</v>
          </cell>
          <cell r="G436">
            <v>0.5</v>
          </cell>
          <cell r="H436">
            <v>2</v>
          </cell>
          <cell r="I436" t="str">
            <v>2022/08/20 - Swansea City vs Luton Town</v>
          </cell>
          <cell r="J436" t="str">
            <v>2022/08/20 - Swansea City</v>
          </cell>
          <cell r="K436" t="str">
            <v>2022/08/20 - Luton Town</v>
          </cell>
        </row>
        <row r="437">
          <cell r="C437" t="str">
            <v>Preston North End</v>
          </cell>
          <cell r="D437">
            <v>0.7</v>
          </cell>
          <cell r="E437">
            <v>0</v>
          </cell>
          <cell r="F437" t="str">
            <v>Watford</v>
          </cell>
          <cell r="G437">
            <v>1.2</v>
          </cell>
          <cell r="H437">
            <v>0</v>
          </cell>
          <cell r="I437" t="str">
            <v>2022/08/20 - Preston North End vs Watford</v>
          </cell>
          <cell r="J437" t="str">
            <v>2022/08/20 - Preston North End</v>
          </cell>
          <cell r="K437" t="str">
            <v>2022/08/20 - Watford</v>
          </cell>
        </row>
        <row r="438">
          <cell r="C438" t="str">
            <v>Queens Park Rangers</v>
          </cell>
          <cell r="D438">
            <v>1.5</v>
          </cell>
          <cell r="E438">
            <v>1</v>
          </cell>
          <cell r="F438" t="str">
            <v>Rotherham United</v>
          </cell>
          <cell r="G438">
            <v>0.5</v>
          </cell>
          <cell r="H438">
            <v>1</v>
          </cell>
          <cell r="I438" t="str">
            <v>2022/08/20 - Queens Park Rangers vs Rotherham United</v>
          </cell>
          <cell r="J438" t="str">
            <v>2022/08/20 - Queens Park Rangers</v>
          </cell>
          <cell r="K438" t="str">
            <v>2022/08/20 - Rotherham United</v>
          </cell>
        </row>
        <row r="439">
          <cell r="C439" t="str">
            <v>West Bromwich Albion</v>
          </cell>
          <cell r="D439">
            <v>2</v>
          </cell>
          <cell r="E439">
            <v>5</v>
          </cell>
          <cell r="F439" t="str">
            <v>Hull City</v>
          </cell>
          <cell r="G439">
            <v>1.1000000000000001</v>
          </cell>
          <cell r="H439">
            <v>2</v>
          </cell>
          <cell r="I439" t="str">
            <v>2022/08/20 - West Bromwich Albion vs Hull City</v>
          </cell>
          <cell r="J439" t="str">
            <v>2022/08/20 - West Bromwich Albion</v>
          </cell>
          <cell r="K439" t="str">
            <v>2022/08/20 - Hull City</v>
          </cell>
        </row>
        <row r="440">
          <cell r="C440" t="str">
            <v>Southampton</v>
          </cell>
          <cell r="D440">
            <v>1.4</v>
          </cell>
          <cell r="E440">
            <v>0</v>
          </cell>
          <cell r="F440" t="str">
            <v>Manchester United</v>
          </cell>
          <cell r="G440">
            <v>1.1000000000000001</v>
          </cell>
          <cell r="H440">
            <v>1</v>
          </cell>
          <cell r="I440" t="str">
            <v>2022/08/27 - Southampton vs Manchester United</v>
          </cell>
          <cell r="J440" t="str">
            <v>2022/08/27 - Southampton</v>
          </cell>
          <cell r="K440" t="str">
            <v>2022/08/27 - Manchester United</v>
          </cell>
        </row>
        <row r="441">
          <cell r="C441" t="str">
            <v>Manchester City</v>
          </cell>
          <cell r="D441">
            <v>2.2000000000000002</v>
          </cell>
          <cell r="E441">
            <v>4</v>
          </cell>
          <cell r="F441" t="str">
            <v>Crystal Palace</v>
          </cell>
          <cell r="G441">
            <v>0.1</v>
          </cell>
          <cell r="H441">
            <v>2</v>
          </cell>
          <cell r="I441" t="str">
            <v>2022/08/27 - Manchester City vs Crystal Palace</v>
          </cell>
          <cell r="J441" t="str">
            <v>2022/08/27 - Manchester City</v>
          </cell>
          <cell r="K441" t="str">
            <v>2022/08/27 - Crystal Palace</v>
          </cell>
        </row>
        <row r="442">
          <cell r="C442" t="str">
            <v>Brighton and Hove Albion</v>
          </cell>
          <cell r="D442">
            <v>2</v>
          </cell>
          <cell r="E442">
            <v>1</v>
          </cell>
          <cell r="F442" t="str">
            <v>Leeds United</v>
          </cell>
          <cell r="G442">
            <v>1.8</v>
          </cell>
          <cell r="H442">
            <v>0</v>
          </cell>
          <cell r="I442" t="str">
            <v>2022/08/27 - Brighton and Hove Albion vs Leeds United</v>
          </cell>
          <cell r="J442" t="str">
            <v>2022/08/27 - Brighton and Hove Albion</v>
          </cell>
          <cell r="K442" t="str">
            <v>2022/08/27 - Leeds United</v>
          </cell>
        </row>
        <row r="443">
          <cell r="C443" t="str">
            <v>Chelsea</v>
          </cell>
          <cell r="D443">
            <v>1.8</v>
          </cell>
          <cell r="E443">
            <v>2</v>
          </cell>
          <cell r="F443" t="str">
            <v>Leicester City</v>
          </cell>
          <cell r="G443">
            <v>2.5</v>
          </cell>
          <cell r="H443">
            <v>1</v>
          </cell>
          <cell r="I443" t="str">
            <v>2022/08/27 - Chelsea vs Leicester City</v>
          </cell>
          <cell r="J443" t="str">
            <v>2022/08/27 - Chelsea</v>
          </cell>
          <cell r="K443" t="str">
            <v>2022/08/27 - Leicester City</v>
          </cell>
        </row>
        <row r="444">
          <cell r="C444" t="str">
            <v>Brentford</v>
          </cell>
          <cell r="D444">
            <v>2.1</v>
          </cell>
          <cell r="E444">
            <v>1</v>
          </cell>
          <cell r="F444" t="str">
            <v>Everton</v>
          </cell>
          <cell r="G444">
            <v>1.1000000000000001</v>
          </cell>
          <cell r="H444">
            <v>1</v>
          </cell>
          <cell r="I444" t="str">
            <v>2022/08/27 - Brentford vs Everton</v>
          </cell>
          <cell r="J444" t="str">
            <v>2022/08/27 - Brentford</v>
          </cell>
          <cell r="K444" t="str">
            <v>2022/08/27 - Everton</v>
          </cell>
        </row>
        <row r="445">
          <cell r="C445" t="str">
            <v>Liverpool</v>
          </cell>
          <cell r="D445">
            <v>3.3</v>
          </cell>
          <cell r="E445">
            <v>9</v>
          </cell>
          <cell r="F445" t="str">
            <v>Bournemouth</v>
          </cell>
          <cell r="G445">
            <v>0.3</v>
          </cell>
          <cell r="H445">
            <v>0</v>
          </cell>
          <cell r="I445" t="str">
            <v>2022/08/27 - Liverpool vs Bournemouth</v>
          </cell>
          <cell r="J445" t="str">
            <v>2022/08/27 - Liverpool</v>
          </cell>
          <cell r="K445" t="str">
            <v>2022/08/27 - Bournemouth</v>
          </cell>
        </row>
        <row r="446">
          <cell r="C446" t="str">
            <v>Arsenal</v>
          </cell>
          <cell r="D446">
            <v>2.6</v>
          </cell>
          <cell r="E446">
            <v>2</v>
          </cell>
          <cell r="F446" t="str">
            <v>Fulham</v>
          </cell>
          <cell r="G446">
            <v>0.8</v>
          </cell>
          <cell r="H446">
            <v>1</v>
          </cell>
          <cell r="I446" t="str">
            <v>2022/08/27 - Arsenal vs Fulham</v>
          </cell>
          <cell r="J446" t="str">
            <v>2022/08/27 - Arsenal</v>
          </cell>
          <cell r="K446" t="str">
            <v>2022/08/27 - Fulham</v>
          </cell>
        </row>
        <row r="447">
          <cell r="C447" t="str">
            <v>Sunderland</v>
          </cell>
          <cell r="D447">
            <v>1.8</v>
          </cell>
          <cell r="E447">
            <v>0</v>
          </cell>
          <cell r="F447" t="str">
            <v>Norwich City</v>
          </cell>
          <cell r="G447">
            <v>1.8</v>
          </cell>
          <cell r="H447">
            <v>1</v>
          </cell>
          <cell r="I447" t="str">
            <v>2022/08/27 - Sunderland vs Norwich City</v>
          </cell>
          <cell r="J447" t="str">
            <v>2022/08/27 - Sunderland</v>
          </cell>
          <cell r="K447" t="str">
            <v>2022/08/27 - Norwich City</v>
          </cell>
        </row>
        <row r="448">
          <cell r="C448" t="str">
            <v>Wigan Athletic</v>
          </cell>
          <cell r="D448">
            <v>1.8</v>
          </cell>
          <cell r="E448">
            <v>1</v>
          </cell>
          <cell r="F448" t="str">
            <v>Burnley</v>
          </cell>
          <cell r="G448">
            <v>0.9</v>
          </cell>
          <cell r="H448">
            <v>5</v>
          </cell>
          <cell r="I448" t="str">
            <v>2022/08/27 - Wigan Athletic vs Burnley</v>
          </cell>
          <cell r="J448" t="str">
            <v>2022/08/27 - Wigan Athletic</v>
          </cell>
          <cell r="K448" t="str">
            <v>2022/08/27 - Burnley</v>
          </cell>
        </row>
        <row r="449">
          <cell r="C449" t="str">
            <v>Blackburn Rovers</v>
          </cell>
          <cell r="D449">
            <v>1.2</v>
          </cell>
          <cell r="E449">
            <v>0</v>
          </cell>
          <cell r="F449" t="str">
            <v>Stoke City</v>
          </cell>
          <cell r="G449">
            <v>0.6</v>
          </cell>
          <cell r="H449">
            <v>1</v>
          </cell>
          <cell r="I449" t="str">
            <v>2022/08/27 - Blackburn Rovers vs Stoke City</v>
          </cell>
          <cell r="J449" t="str">
            <v>2022/08/27 - Blackburn Rovers</v>
          </cell>
          <cell r="K449" t="str">
            <v>2022/08/27 - Stoke City</v>
          </cell>
        </row>
        <row r="450">
          <cell r="C450" t="str">
            <v>Middlesbrough</v>
          </cell>
          <cell r="D450">
            <v>0.9</v>
          </cell>
          <cell r="E450">
            <v>2</v>
          </cell>
          <cell r="F450" t="str">
            <v>Swansea City</v>
          </cell>
          <cell r="G450">
            <v>1.2</v>
          </cell>
          <cell r="H450">
            <v>1</v>
          </cell>
          <cell r="I450" t="str">
            <v>2022/08/27 - Middlesbrough vs Swansea City</v>
          </cell>
          <cell r="J450" t="str">
            <v>2022/08/27 - Middlesbrough</v>
          </cell>
          <cell r="K450" t="str">
            <v>2022/08/27 - Swansea City</v>
          </cell>
        </row>
        <row r="451">
          <cell r="C451" t="str">
            <v>Rotherham United</v>
          </cell>
          <cell r="D451">
            <v>2.9</v>
          </cell>
          <cell r="E451">
            <v>2</v>
          </cell>
          <cell r="F451" t="str">
            <v>Birmingham City</v>
          </cell>
          <cell r="G451">
            <v>1.1000000000000001</v>
          </cell>
          <cell r="H451">
            <v>0</v>
          </cell>
          <cell r="I451" t="str">
            <v>2022/08/27 - Rotherham United vs Birmingham City</v>
          </cell>
          <cell r="J451" t="str">
            <v>2022/08/27 - Rotherham United</v>
          </cell>
          <cell r="K451" t="str">
            <v>2022/08/27 - Birmingham City</v>
          </cell>
        </row>
        <row r="452">
          <cell r="C452" t="str">
            <v>Blackpool</v>
          </cell>
          <cell r="D452">
            <v>1.7</v>
          </cell>
          <cell r="E452">
            <v>3</v>
          </cell>
          <cell r="F452" t="str">
            <v>Bristol City</v>
          </cell>
          <cell r="G452">
            <v>2</v>
          </cell>
          <cell r="H452">
            <v>3</v>
          </cell>
          <cell r="I452" t="str">
            <v>2022/08/27 - Blackpool vs Bristol City</v>
          </cell>
          <cell r="J452" t="str">
            <v>2022/08/27 - Blackpool</v>
          </cell>
          <cell r="K452" t="str">
            <v>2022/08/27 - Bristol City</v>
          </cell>
        </row>
        <row r="453">
          <cell r="C453" t="str">
            <v>Millwall</v>
          </cell>
          <cell r="D453">
            <v>0.7</v>
          </cell>
          <cell r="E453">
            <v>0</v>
          </cell>
          <cell r="F453" t="str">
            <v>Reading</v>
          </cell>
          <cell r="G453">
            <v>1.3</v>
          </cell>
          <cell r="H453">
            <v>1</v>
          </cell>
          <cell r="I453" t="str">
            <v>2022/08/27 - Millwall vs Reading</v>
          </cell>
          <cell r="J453" t="str">
            <v>2022/08/27 - Millwall</v>
          </cell>
          <cell r="K453" t="str">
            <v>2022/08/27 - Reading</v>
          </cell>
        </row>
        <row r="454">
          <cell r="C454" t="str">
            <v>Huddersfield Town</v>
          </cell>
          <cell r="D454">
            <v>0.9</v>
          </cell>
          <cell r="E454">
            <v>2</v>
          </cell>
          <cell r="F454" t="str">
            <v>West Bromwich Albion</v>
          </cell>
          <cell r="G454">
            <v>1.8</v>
          </cell>
          <cell r="H454">
            <v>2</v>
          </cell>
          <cell r="I454" t="str">
            <v>2022/08/27 - Huddersfield Town vs West Bromwich Albion</v>
          </cell>
          <cell r="J454" t="str">
            <v>2022/08/27 - Huddersfield Town</v>
          </cell>
          <cell r="K454" t="str">
            <v>2022/08/27 - West Bromwich Albion</v>
          </cell>
        </row>
        <row r="455">
          <cell r="C455" t="str">
            <v>Cardiff City</v>
          </cell>
          <cell r="D455">
            <v>1.1000000000000001</v>
          </cell>
          <cell r="E455">
            <v>0</v>
          </cell>
          <cell r="F455" t="str">
            <v>Preston North End</v>
          </cell>
          <cell r="G455">
            <v>0.2</v>
          </cell>
          <cell r="H455">
            <v>0</v>
          </cell>
          <cell r="I455" t="str">
            <v>2022/08/27 - Cardiff City vs Preston North End</v>
          </cell>
          <cell r="J455" t="str">
            <v>2022/08/27 - Cardiff City</v>
          </cell>
          <cell r="K455" t="str">
            <v>2022/08/27 - Preston North End</v>
          </cell>
        </row>
        <row r="456">
          <cell r="C456" t="str">
            <v>Watford</v>
          </cell>
          <cell r="D456">
            <v>1.1000000000000001</v>
          </cell>
          <cell r="E456">
            <v>2</v>
          </cell>
          <cell r="F456" t="str">
            <v>Queens Park Rangers</v>
          </cell>
          <cell r="G456">
            <v>1.1000000000000001</v>
          </cell>
          <cell r="H456">
            <v>3</v>
          </cell>
          <cell r="I456" t="str">
            <v>2022/08/27 - Watford vs Queens Park Rangers</v>
          </cell>
          <cell r="J456" t="str">
            <v>2022/08/27 - Watford</v>
          </cell>
          <cell r="K456" t="str">
            <v>2022/08/27 - Queens Park Rangers</v>
          </cell>
        </row>
        <row r="457">
          <cell r="C457" t="str">
            <v>Hull City</v>
          </cell>
          <cell r="D457">
            <v>3</v>
          </cell>
          <cell r="E457">
            <v>3</v>
          </cell>
          <cell r="F457" t="str">
            <v>Coventry City</v>
          </cell>
          <cell r="G457">
            <v>2.9</v>
          </cell>
          <cell r="H457">
            <v>2</v>
          </cell>
          <cell r="I457" t="str">
            <v>2022/08/27 - Hull City vs Coventry City</v>
          </cell>
          <cell r="J457" t="str">
            <v>2022/08/27 - Hull City</v>
          </cell>
          <cell r="K457" t="str">
            <v>2022/08/27 - Coventry City</v>
          </cell>
        </row>
        <row r="458">
          <cell r="C458" t="str">
            <v>Bournemouth</v>
          </cell>
          <cell r="D458">
            <v>0.4</v>
          </cell>
          <cell r="E458">
            <v>0</v>
          </cell>
          <cell r="F458" t="str">
            <v>Wolves</v>
          </cell>
          <cell r="G458">
            <v>1.5</v>
          </cell>
          <cell r="H458">
            <v>0</v>
          </cell>
          <cell r="I458" t="str">
            <v>2022/08/31 - Bournemouth vs Wolves</v>
          </cell>
          <cell r="J458" t="str">
            <v>2022/08/31 - Bournemouth</v>
          </cell>
          <cell r="K458" t="str">
            <v>2022/08/31 - Wolves</v>
          </cell>
        </row>
        <row r="459">
          <cell r="C459" t="str">
            <v>Manchester City</v>
          </cell>
          <cell r="D459">
            <v>3.3</v>
          </cell>
          <cell r="E459">
            <v>6</v>
          </cell>
          <cell r="F459" t="str">
            <v>Nottingham Forest</v>
          </cell>
          <cell r="G459">
            <v>0.7</v>
          </cell>
          <cell r="H459">
            <v>0</v>
          </cell>
          <cell r="I459" t="str">
            <v>2022/08/31 - Manchester City vs Nottingham Forest</v>
          </cell>
          <cell r="J459" t="str">
            <v>2022/08/31 - Manchester City</v>
          </cell>
          <cell r="K459" t="str">
            <v>2022/08/31 - Nottingham Forest</v>
          </cell>
        </row>
        <row r="460">
          <cell r="C460" t="str">
            <v>Arsenal</v>
          </cell>
          <cell r="D460">
            <v>2.4</v>
          </cell>
          <cell r="E460">
            <v>2</v>
          </cell>
          <cell r="F460" t="str">
            <v>Aston Villa</v>
          </cell>
          <cell r="G460">
            <v>0.4</v>
          </cell>
          <cell r="H460">
            <v>1</v>
          </cell>
          <cell r="I460" t="str">
            <v>2022/08/31 - Arsenal vs Aston Villa</v>
          </cell>
          <cell r="J460" t="str">
            <v>2022/08/31 - Arsenal</v>
          </cell>
          <cell r="K460" t="str">
            <v>2022/08/31 - Aston Villa</v>
          </cell>
        </row>
        <row r="461">
          <cell r="C461" t="str">
            <v>West Ham United</v>
          </cell>
          <cell r="D461">
            <v>1.2</v>
          </cell>
          <cell r="E461">
            <v>1</v>
          </cell>
          <cell r="F461" t="str">
            <v>Tottenham Hotspur</v>
          </cell>
          <cell r="G461">
            <v>0.6</v>
          </cell>
          <cell r="H461">
            <v>1</v>
          </cell>
          <cell r="I461" t="str">
            <v>2022/08/31 - West Ham United vs Tottenham Hotspur</v>
          </cell>
          <cell r="J461" t="str">
            <v>2022/08/31 - West Ham United</v>
          </cell>
          <cell r="K461" t="str">
            <v>2022/08/31 - Tottenham Hotspur</v>
          </cell>
        </row>
        <row r="462">
          <cell r="C462" t="str">
            <v>Liverpool</v>
          </cell>
          <cell r="D462">
            <v>1.5</v>
          </cell>
          <cell r="E462">
            <v>2</v>
          </cell>
          <cell r="F462" t="str">
            <v>Newcastle United</v>
          </cell>
          <cell r="G462">
            <v>0.7</v>
          </cell>
          <cell r="H462">
            <v>1</v>
          </cell>
          <cell r="I462" t="str">
            <v>2022/08/31 - Liverpool vs Newcastle United</v>
          </cell>
          <cell r="J462" t="str">
            <v>2022/08/31 - Liverpool</v>
          </cell>
          <cell r="K462" t="str">
            <v>2022/08/31 - Newcastle United</v>
          </cell>
        </row>
        <row r="463">
          <cell r="C463" t="str">
            <v>Stoke City</v>
          </cell>
          <cell r="D463">
            <v>2.2000000000000002</v>
          </cell>
          <cell r="E463">
            <v>1</v>
          </cell>
          <cell r="F463" t="str">
            <v>Swansea City</v>
          </cell>
          <cell r="G463">
            <v>1</v>
          </cell>
          <cell r="H463">
            <v>1</v>
          </cell>
          <cell r="I463" t="str">
            <v>2022/08/31 - Stoke City vs Swansea City</v>
          </cell>
          <cell r="J463" t="str">
            <v>2022/08/31 - Stoke City</v>
          </cell>
          <cell r="K463" t="str">
            <v>2022/08/31 - Swansea City</v>
          </cell>
        </row>
        <row r="464">
          <cell r="C464" t="str">
            <v>Bristol City</v>
          </cell>
          <cell r="D464">
            <v>1.2</v>
          </cell>
          <cell r="E464">
            <v>2</v>
          </cell>
          <cell r="F464" t="str">
            <v>Huddersfield Town</v>
          </cell>
          <cell r="G464">
            <v>1.2</v>
          </cell>
          <cell r="H464">
            <v>0</v>
          </cell>
          <cell r="I464" t="str">
            <v>2022/08/31 - Bristol City vs Huddersfield Town</v>
          </cell>
          <cell r="J464" t="str">
            <v>2022/08/31 - Bristol City</v>
          </cell>
          <cell r="K464" t="str">
            <v>2022/08/31 - Huddersfield Town</v>
          </cell>
        </row>
        <row r="465">
          <cell r="C465" t="str">
            <v>Coventry City</v>
          </cell>
          <cell r="D465">
            <v>0.8</v>
          </cell>
          <cell r="E465">
            <v>0</v>
          </cell>
          <cell r="F465" t="str">
            <v>Preston North End</v>
          </cell>
          <cell r="G465">
            <v>1.5</v>
          </cell>
          <cell r="H465">
            <v>1</v>
          </cell>
          <cell r="I465" t="str">
            <v>2022/08/31 - Coventry City vs Preston North End</v>
          </cell>
          <cell r="J465" t="str">
            <v>2022/08/31 - Coventry City</v>
          </cell>
          <cell r="K465" t="str">
            <v>2022/08/31 - Preston North End</v>
          </cell>
        </row>
        <row r="466">
          <cell r="C466" t="str">
            <v>Sunderland</v>
          </cell>
          <cell r="D466">
            <v>2.1</v>
          </cell>
          <cell r="E466">
            <v>3</v>
          </cell>
          <cell r="F466" t="str">
            <v>Rotherham United</v>
          </cell>
          <cell r="G466">
            <v>0.3</v>
          </cell>
          <cell r="H466">
            <v>0</v>
          </cell>
          <cell r="I466" t="str">
            <v>2022/08/31 - Sunderland vs Rotherham United</v>
          </cell>
          <cell r="J466" t="str">
            <v>2022/08/31 - Sunderland</v>
          </cell>
          <cell r="K466" t="str">
            <v>2022/08/31 - Rotherham United</v>
          </cell>
        </row>
        <row r="467">
          <cell r="C467" t="str">
            <v>Blackpool</v>
          </cell>
          <cell r="D467">
            <v>0.9</v>
          </cell>
          <cell r="E467">
            <v>0</v>
          </cell>
          <cell r="F467" t="str">
            <v>Blackburn Rovers</v>
          </cell>
          <cell r="G467">
            <v>1.2</v>
          </cell>
          <cell r="H467">
            <v>1</v>
          </cell>
          <cell r="I467" t="str">
            <v>2022/08/31 - Blackpool vs Blackburn Rovers</v>
          </cell>
          <cell r="J467" t="str">
            <v>2022/08/31 - Blackpool</v>
          </cell>
          <cell r="K467" t="str">
            <v>2022/08/31 - Blackburn Rovers</v>
          </cell>
        </row>
        <row r="468">
          <cell r="C468" t="str">
            <v>Everton</v>
          </cell>
          <cell r="D468">
            <v>1.7</v>
          </cell>
          <cell r="E468">
            <v>0</v>
          </cell>
          <cell r="F468" t="str">
            <v>Liverpool</v>
          </cell>
          <cell r="G468">
            <v>2.1</v>
          </cell>
          <cell r="H468">
            <v>0</v>
          </cell>
          <cell r="I468" t="str">
            <v>2022/09/03 - Everton vs Liverpool</v>
          </cell>
          <cell r="J468" t="str">
            <v>2022/09/03 - Everton</v>
          </cell>
          <cell r="K468" t="str">
            <v>2022/09/03 - Liverpool</v>
          </cell>
        </row>
        <row r="469">
          <cell r="C469" t="str">
            <v>Nottingham Forest</v>
          </cell>
          <cell r="D469">
            <v>1.9</v>
          </cell>
          <cell r="E469">
            <v>2</v>
          </cell>
          <cell r="F469" t="str">
            <v>Bournemouth</v>
          </cell>
          <cell r="G469">
            <v>0.8</v>
          </cell>
          <cell r="H469">
            <v>3</v>
          </cell>
          <cell r="I469" t="str">
            <v>2022/09/03 - Nottingham Forest vs Bournemouth</v>
          </cell>
          <cell r="J469" t="str">
            <v>2022/09/03 - Nottingham Forest</v>
          </cell>
          <cell r="K469" t="str">
            <v>2022/09/03 - Bournemouth</v>
          </cell>
        </row>
        <row r="470">
          <cell r="C470" t="str">
            <v>Wolves</v>
          </cell>
          <cell r="D470">
            <v>0.8</v>
          </cell>
          <cell r="E470">
            <v>1</v>
          </cell>
          <cell r="F470" t="str">
            <v>Southampton</v>
          </cell>
          <cell r="G470">
            <v>1.2</v>
          </cell>
          <cell r="H470">
            <v>0</v>
          </cell>
          <cell r="I470" t="str">
            <v>2022/09/03 - Wolves vs Southampton</v>
          </cell>
          <cell r="J470" t="str">
            <v>2022/09/03 - Wolves</v>
          </cell>
          <cell r="K470" t="str">
            <v>2022/09/03 - Southampton</v>
          </cell>
        </row>
        <row r="471">
          <cell r="C471" t="str">
            <v>Newcastle United</v>
          </cell>
          <cell r="D471">
            <v>2.8</v>
          </cell>
          <cell r="E471">
            <v>0</v>
          </cell>
          <cell r="F471" t="str">
            <v>Crystal Palace</v>
          </cell>
          <cell r="G471">
            <v>1</v>
          </cell>
          <cell r="H471">
            <v>0</v>
          </cell>
          <cell r="I471" t="str">
            <v>2022/09/03 - Newcastle United vs Crystal Palace</v>
          </cell>
          <cell r="J471" t="str">
            <v>2022/09/03 - Newcastle United</v>
          </cell>
          <cell r="K471" t="str">
            <v>2022/09/03 - Crystal Palace</v>
          </cell>
        </row>
        <row r="472">
          <cell r="C472" t="str">
            <v>Brentford</v>
          </cell>
          <cell r="D472">
            <v>2.2999999999999998</v>
          </cell>
          <cell r="E472">
            <v>5</v>
          </cell>
          <cell r="F472" t="str">
            <v>Leeds United</v>
          </cell>
          <cell r="G472">
            <v>1.7</v>
          </cell>
          <cell r="H472">
            <v>2</v>
          </cell>
          <cell r="I472" t="str">
            <v>2022/09/03 - Brentford vs Leeds United</v>
          </cell>
          <cell r="J472" t="str">
            <v>2022/09/03 - Brentford</v>
          </cell>
          <cell r="K472" t="str">
            <v>2022/09/03 - Leeds United</v>
          </cell>
        </row>
        <row r="473">
          <cell r="C473" t="str">
            <v>Tottenham Hotspur</v>
          </cell>
          <cell r="D473">
            <v>2.9</v>
          </cell>
          <cell r="E473">
            <v>2</v>
          </cell>
          <cell r="F473" t="str">
            <v>Fulham</v>
          </cell>
          <cell r="G473">
            <v>0.7</v>
          </cell>
          <cell r="H473">
            <v>1</v>
          </cell>
          <cell r="I473" t="str">
            <v>2022/09/03 - Tottenham Hotspur vs Fulham</v>
          </cell>
          <cell r="J473" t="str">
            <v>2022/09/03 - Tottenham Hotspur</v>
          </cell>
          <cell r="K473" t="str">
            <v>2022/09/03 - Fulham</v>
          </cell>
        </row>
        <row r="474">
          <cell r="C474" t="str">
            <v>Chelsea</v>
          </cell>
          <cell r="D474">
            <v>0.9</v>
          </cell>
          <cell r="E474">
            <v>2</v>
          </cell>
          <cell r="F474" t="str">
            <v>West Ham United</v>
          </cell>
          <cell r="G474">
            <v>1.1000000000000001</v>
          </cell>
          <cell r="H474">
            <v>1</v>
          </cell>
          <cell r="I474" t="str">
            <v>2022/09/03 - Chelsea vs West Ham United</v>
          </cell>
          <cell r="J474" t="str">
            <v>2022/09/03 - Chelsea</v>
          </cell>
          <cell r="K474" t="str">
            <v>2022/09/03 - West Ham United</v>
          </cell>
        </row>
        <row r="475">
          <cell r="C475" t="str">
            <v>Aston Villa</v>
          </cell>
          <cell r="D475">
            <v>0.3</v>
          </cell>
          <cell r="E475">
            <v>1</v>
          </cell>
          <cell r="F475" t="str">
            <v>Manchester City</v>
          </cell>
          <cell r="G475">
            <v>2.1</v>
          </cell>
          <cell r="H475">
            <v>1</v>
          </cell>
          <cell r="I475" t="str">
            <v>2022/09/03 - Aston Villa vs Manchester City</v>
          </cell>
          <cell r="J475" t="str">
            <v>2022/09/03 - Aston Villa</v>
          </cell>
          <cell r="K475" t="str">
            <v>2022/09/03 - Manchester City</v>
          </cell>
        </row>
        <row r="476">
          <cell r="C476" t="str">
            <v>Millwall</v>
          </cell>
          <cell r="D476">
            <v>1.1000000000000001</v>
          </cell>
          <cell r="E476">
            <v>2</v>
          </cell>
          <cell r="F476" t="str">
            <v>Cardiff City</v>
          </cell>
          <cell r="G476">
            <v>1.1000000000000001</v>
          </cell>
          <cell r="H476">
            <v>0</v>
          </cell>
          <cell r="I476" t="str">
            <v>2022/09/03 - Millwall vs Cardiff City</v>
          </cell>
          <cell r="J476" t="str">
            <v>2022/09/03 - Millwall</v>
          </cell>
          <cell r="K476" t="str">
            <v>2022/09/03 - Cardiff City</v>
          </cell>
        </row>
        <row r="477">
          <cell r="C477" t="str">
            <v>Preston North End</v>
          </cell>
          <cell r="D477">
            <v>0.7</v>
          </cell>
          <cell r="E477">
            <v>0</v>
          </cell>
          <cell r="F477" t="str">
            <v>Birmingham City</v>
          </cell>
          <cell r="G477">
            <v>1.9</v>
          </cell>
          <cell r="H477">
            <v>1</v>
          </cell>
          <cell r="I477" t="str">
            <v>2022/09/03 - Preston North End vs Birmingham City</v>
          </cell>
          <cell r="J477" t="str">
            <v>2022/09/03 - Preston North End</v>
          </cell>
          <cell r="K477" t="str">
            <v>2022/09/03 - Birmingham City</v>
          </cell>
        </row>
        <row r="478">
          <cell r="C478" t="str">
            <v>Luton Town</v>
          </cell>
          <cell r="D478">
            <v>1</v>
          </cell>
          <cell r="E478">
            <v>1</v>
          </cell>
          <cell r="F478" t="str">
            <v>Wigan Athletic</v>
          </cell>
          <cell r="G478">
            <v>0.6</v>
          </cell>
          <cell r="H478">
            <v>2</v>
          </cell>
          <cell r="I478" t="str">
            <v>2022/09/03 - Luton Town vs Wigan Athletic</v>
          </cell>
          <cell r="J478" t="str">
            <v>2022/09/03 - Luton Town</v>
          </cell>
          <cell r="K478" t="str">
            <v>2022/09/03 - Wigan Athletic</v>
          </cell>
        </row>
        <row r="479">
          <cell r="C479" t="str">
            <v>Rotherham United</v>
          </cell>
          <cell r="D479">
            <v>0.7</v>
          </cell>
          <cell r="E479">
            <v>1</v>
          </cell>
          <cell r="F479" t="str">
            <v>Watford</v>
          </cell>
          <cell r="G479">
            <v>1.1000000000000001</v>
          </cell>
          <cell r="H479">
            <v>1</v>
          </cell>
          <cell r="I479" t="str">
            <v>2022/09/03 - Rotherham United vs Watford</v>
          </cell>
          <cell r="J479" t="str">
            <v>2022/09/03 - Rotherham United</v>
          </cell>
          <cell r="K479" t="str">
            <v>2022/09/03 - Watford</v>
          </cell>
        </row>
        <row r="480">
          <cell r="C480" t="str">
            <v>Swansea City</v>
          </cell>
          <cell r="D480">
            <v>2.1</v>
          </cell>
          <cell r="E480">
            <v>1</v>
          </cell>
          <cell r="F480" t="str">
            <v>Queens Park Rangers</v>
          </cell>
          <cell r="G480">
            <v>0.5</v>
          </cell>
          <cell r="H480">
            <v>0</v>
          </cell>
          <cell r="I480" t="str">
            <v>2022/09/03 - Swansea City vs Queens Park Rangers</v>
          </cell>
          <cell r="J480" t="str">
            <v>2022/09/03 - Swansea City</v>
          </cell>
          <cell r="K480" t="str">
            <v>2022/09/03 - Queens Park Rangers</v>
          </cell>
        </row>
        <row r="481">
          <cell r="C481" t="str">
            <v>Norwich City</v>
          </cell>
          <cell r="D481">
            <v>2</v>
          </cell>
          <cell r="E481">
            <v>3</v>
          </cell>
          <cell r="F481" t="str">
            <v>Coventry City</v>
          </cell>
          <cell r="G481">
            <v>0.7</v>
          </cell>
          <cell r="H481">
            <v>0</v>
          </cell>
          <cell r="I481" t="str">
            <v>2022/09/03 - Norwich City vs Coventry City</v>
          </cell>
          <cell r="J481" t="str">
            <v>2022/09/03 - Norwich City</v>
          </cell>
          <cell r="K481" t="str">
            <v>2022/09/03 - Coventry City</v>
          </cell>
        </row>
        <row r="482">
          <cell r="C482" t="str">
            <v>Blackburn Rovers</v>
          </cell>
          <cell r="D482">
            <v>1.5</v>
          </cell>
          <cell r="E482">
            <v>2</v>
          </cell>
          <cell r="F482" t="str">
            <v>Bristol City</v>
          </cell>
          <cell r="G482">
            <v>2</v>
          </cell>
          <cell r="H482">
            <v>3</v>
          </cell>
          <cell r="I482" t="str">
            <v>2022/09/03 - Blackburn Rovers vs Bristol City</v>
          </cell>
          <cell r="J482" t="str">
            <v>2022/09/03 - Blackburn Rovers</v>
          </cell>
          <cell r="K482" t="str">
            <v>2022/09/03 - Bristol City</v>
          </cell>
        </row>
        <row r="483">
          <cell r="C483" t="str">
            <v>Wolves</v>
          </cell>
          <cell r="D483">
            <v>0.4</v>
          </cell>
          <cell r="E483">
            <v>0</v>
          </cell>
          <cell r="F483" t="str">
            <v>Manchester City</v>
          </cell>
          <cell r="G483">
            <v>1.1000000000000001</v>
          </cell>
          <cell r="H483">
            <v>3</v>
          </cell>
          <cell r="I483" t="str">
            <v>2022/09/17 - Wolves vs Manchester City</v>
          </cell>
          <cell r="J483" t="str">
            <v>2022/09/17 - Wolves</v>
          </cell>
          <cell r="K483" t="str">
            <v>2022/09/17 - Manchester City</v>
          </cell>
        </row>
        <row r="484">
          <cell r="C484" t="str">
            <v>Newcastle United</v>
          </cell>
          <cell r="D484">
            <v>1.9</v>
          </cell>
          <cell r="E484">
            <v>1</v>
          </cell>
          <cell r="F484" t="str">
            <v>Bournemouth</v>
          </cell>
          <cell r="G484">
            <v>0.7</v>
          </cell>
          <cell r="H484">
            <v>1</v>
          </cell>
          <cell r="I484" t="str">
            <v>2022/09/17 - Newcastle United vs Bournemouth</v>
          </cell>
          <cell r="J484" t="str">
            <v>2022/09/17 - Newcastle United</v>
          </cell>
          <cell r="K484" t="str">
            <v>2022/09/17 - Bournemouth</v>
          </cell>
        </row>
        <row r="485">
          <cell r="C485" t="str">
            <v>Tottenham Hotspur</v>
          </cell>
          <cell r="D485">
            <v>2.2000000000000002</v>
          </cell>
          <cell r="E485">
            <v>6</v>
          </cell>
          <cell r="F485" t="str">
            <v>Leicester City</v>
          </cell>
          <cell r="G485">
            <v>1.8</v>
          </cell>
          <cell r="H485">
            <v>2</v>
          </cell>
          <cell r="I485" t="str">
            <v>2022/09/17 - Tottenham Hotspur vs Leicester City</v>
          </cell>
          <cell r="J485" t="str">
            <v>2022/09/17 - Tottenham Hotspur</v>
          </cell>
          <cell r="K485" t="str">
            <v>2022/09/17 - Leicester City</v>
          </cell>
        </row>
        <row r="486">
          <cell r="C486" t="str">
            <v>Swansea City</v>
          </cell>
          <cell r="D486">
            <v>2.4</v>
          </cell>
          <cell r="E486">
            <v>3</v>
          </cell>
          <cell r="F486" t="str">
            <v>Hull City</v>
          </cell>
          <cell r="G486">
            <v>0.3</v>
          </cell>
          <cell r="H486">
            <v>0</v>
          </cell>
          <cell r="I486" t="str">
            <v>2022/09/17 - Swansea City vs Hull City</v>
          </cell>
          <cell r="J486" t="str">
            <v>2022/09/17 - Swansea City</v>
          </cell>
          <cell r="K486" t="str">
            <v>2022/09/17 - Hull City</v>
          </cell>
        </row>
        <row r="487">
          <cell r="C487" t="str">
            <v>Birmingham City</v>
          </cell>
          <cell r="D487">
            <v>1.3</v>
          </cell>
          <cell r="E487">
            <v>0</v>
          </cell>
          <cell r="F487" t="str">
            <v>Coventry City</v>
          </cell>
          <cell r="G487">
            <v>0.8</v>
          </cell>
          <cell r="H487">
            <v>0</v>
          </cell>
          <cell r="I487" t="str">
            <v>2022/09/17 - Birmingham City vs Coventry City</v>
          </cell>
          <cell r="J487" t="str">
            <v>2022/09/17 - Birmingham City</v>
          </cell>
          <cell r="K487" t="str">
            <v>2022/09/17 - Coventry City</v>
          </cell>
        </row>
        <row r="488">
          <cell r="C488" t="str">
            <v>Watford</v>
          </cell>
          <cell r="D488">
            <v>1.2</v>
          </cell>
          <cell r="E488">
            <v>2</v>
          </cell>
          <cell r="F488" t="str">
            <v>Sunderland</v>
          </cell>
          <cell r="G488">
            <v>0.9</v>
          </cell>
          <cell r="H488">
            <v>2</v>
          </cell>
          <cell r="I488" t="str">
            <v>2022/09/17 - Watford vs Sunderland</v>
          </cell>
          <cell r="J488" t="str">
            <v>2022/09/17 - Watford</v>
          </cell>
          <cell r="K488" t="str">
            <v>2022/09/17 - Sunderland</v>
          </cell>
        </row>
        <row r="489">
          <cell r="C489" t="str">
            <v>Queens Park Rangers</v>
          </cell>
          <cell r="D489">
            <v>1.6</v>
          </cell>
          <cell r="E489">
            <v>0</v>
          </cell>
          <cell r="F489" t="str">
            <v>Stoke City</v>
          </cell>
          <cell r="G489">
            <v>0.5</v>
          </cell>
          <cell r="H489">
            <v>0</v>
          </cell>
          <cell r="I489" t="str">
            <v>2022/09/17 - Queens Park Rangers vs Stoke City</v>
          </cell>
          <cell r="J489" t="str">
            <v>2022/09/17 - Queens Park Rangers</v>
          </cell>
          <cell r="K489" t="str">
            <v>2022/09/17 - Stoke City</v>
          </cell>
        </row>
        <row r="490">
          <cell r="C490" t="str">
            <v>Burnley</v>
          </cell>
          <cell r="D490">
            <v>1.1000000000000001</v>
          </cell>
          <cell r="E490">
            <v>2</v>
          </cell>
          <cell r="F490" t="str">
            <v>Bristol City</v>
          </cell>
          <cell r="G490">
            <v>1.1000000000000001</v>
          </cell>
          <cell r="H490">
            <v>1</v>
          </cell>
          <cell r="I490" t="str">
            <v>2022/09/17 - Burnley vs Bristol City</v>
          </cell>
          <cell r="J490" t="str">
            <v>2022/09/17 - Burnley</v>
          </cell>
          <cell r="K490" t="str">
            <v>2022/09/17 - Bristol City</v>
          </cell>
        </row>
        <row r="491">
          <cell r="C491" t="str">
            <v>Norwich City</v>
          </cell>
          <cell r="D491">
            <v>1</v>
          </cell>
          <cell r="E491">
            <v>1</v>
          </cell>
          <cell r="F491" t="str">
            <v>West Bromwich Albion</v>
          </cell>
          <cell r="G491">
            <v>0.7</v>
          </cell>
          <cell r="H491">
            <v>1</v>
          </cell>
          <cell r="I491" t="str">
            <v>2022/09/17 - Norwich City vs West Bromwich Albion</v>
          </cell>
          <cell r="J491" t="str">
            <v>2022/09/17 - Norwich City</v>
          </cell>
          <cell r="K491" t="str">
            <v>2022/09/17 - West Bromwich Albion</v>
          </cell>
        </row>
        <row r="492">
          <cell r="C492" t="str">
            <v>Millwall</v>
          </cell>
          <cell r="D492">
            <v>1.2</v>
          </cell>
          <cell r="E492">
            <v>2</v>
          </cell>
          <cell r="F492" t="str">
            <v>Blackpool</v>
          </cell>
          <cell r="G492">
            <v>0.8</v>
          </cell>
          <cell r="H492">
            <v>1</v>
          </cell>
          <cell r="I492" t="str">
            <v>2022/09/17 - Millwall vs Blackpool</v>
          </cell>
          <cell r="J492" t="str">
            <v>2022/09/17 - Millwall</v>
          </cell>
          <cell r="K492" t="str">
            <v>2022/09/17 - Blackpool</v>
          </cell>
        </row>
        <row r="493">
          <cell r="C493" t="str">
            <v>Luton Town</v>
          </cell>
          <cell r="D493">
            <v>1.1000000000000001</v>
          </cell>
          <cell r="E493">
            <v>2</v>
          </cell>
          <cell r="F493" t="str">
            <v>Blackburn Rovers</v>
          </cell>
          <cell r="G493">
            <v>0.3</v>
          </cell>
          <cell r="H493">
            <v>0</v>
          </cell>
          <cell r="I493" t="str">
            <v>2022/09/17 - Luton Town vs Blackburn Rovers</v>
          </cell>
          <cell r="J493" t="str">
            <v>2022/09/17 - Luton Town</v>
          </cell>
          <cell r="K493" t="str">
            <v>2022/09/17 - Blackburn Rovers</v>
          </cell>
        </row>
        <row r="494">
          <cell r="C494" t="str">
            <v>Huddersfield Town</v>
          </cell>
          <cell r="D494">
            <v>0.9</v>
          </cell>
          <cell r="E494">
            <v>1</v>
          </cell>
          <cell r="F494" t="str">
            <v>Cardiff City</v>
          </cell>
          <cell r="G494">
            <v>1.1000000000000001</v>
          </cell>
          <cell r="H494">
            <v>0</v>
          </cell>
          <cell r="I494" t="str">
            <v>2022/09/17 - Huddersfield Town vs Cardiff City</v>
          </cell>
          <cell r="J494" t="str">
            <v>2022/09/17 - Huddersfield Town</v>
          </cell>
          <cell r="K494" t="str">
            <v>2022/09/17 - Cardiff City</v>
          </cell>
        </row>
        <row r="495">
          <cell r="C495" t="str">
            <v>Wigan Athletic</v>
          </cell>
          <cell r="D495">
            <v>0.6</v>
          </cell>
          <cell r="E495">
            <v>0</v>
          </cell>
          <cell r="F495" t="str">
            <v>Reading</v>
          </cell>
          <cell r="G495">
            <v>1.2</v>
          </cell>
          <cell r="H495">
            <v>1</v>
          </cell>
          <cell r="I495" t="str">
            <v>2022/09/17 - Wigan Athletic vs Reading</v>
          </cell>
          <cell r="J495" t="str">
            <v>2022/09/17 - Wigan Athletic</v>
          </cell>
          <cell r="K495" t="str">
            <v>2022/09/17 - Reading</v>
          </cell>
        </row>
        <row r="496">
          <cell r="C496" t="str">
            <v>Preston North End</v>
          </cell>
          <cell r="D496">
            <v>1.1000000000000001</v>
          </cell>
          <cell r="E496">
            <v>0</v>
          </cell>
          <cell r="F496" t="str">
            <v>Sheffield United</v>
          </cell>
          <cell r="G496">
            <v>1.7</v>
          </cell>
          <cell r="H496">
            <v>2</v>
          </cell>
          <cell r="I496" t="str">
            <v>2022/09/17 - Preston North End vs Sheffield United</v>
          </cell>
          <cell r="J496" t="str">
            <v>2022/09/17 - Preston North End</v>
          </cell>
          <cell r="K496" t="str">
            <v>2022/09/17 - Sheffield United</v>
          </cell>
        </row>
        <row r="497">
          <cell r="C497" t="str">
            <v>Middlesbrough</v>
          </cell>
          <cell r="D497">
            <v>1.1000000000000001</v>
          </cell>
          <cell r="E497">
            <v>0</v>
          </cell>
          <cell r="F497" t="str">
            <v>Rotherham United</v>
          </cell>
          <cell r="G497">
            <v>0.1</v>
          </cell>
          <cell r="H497">
            <v>0</v>
          </cell>
          <cell r="I497" t="str">
            <v>2022/09/17 - Middlesbrough vs Rotherham United</v>
          </cell>
          <cell r="J497" t="str">
            <v>2022/09/17 - Middlesbrough</v>
          </cell>
          <cell r="K497" t="str">
            <v>2022/09/17 - Rotherham United</v>
          </cell>
        </row>
        <row r="498">
          <cell r="C498" t="str">
            <v>Arsenal</v>
          </cell>
          <cell r="D498">
            <v>2.4</v>
          </cell>
          <cell r="E498">
            <v>3</v>
          </cell>
          <cell r="F498" t="str">
            <v>Tottenham Hotspur</v>
          </cell>
          <cell r="G498">
            <v>1.6</v>
          </cell>
          <cell r="H498">
            <v>1</v>
          </cell>
          <cell r="I498" t="str">
            <v>2022/10/01 - Arsenal vs Tottenham Hotspur</v>
          </cell>
          <cell r="J498" t="str">
            <v>2022/10/01 - Arsenal</v>
          </cell>
          <cell r="K498" t="str">
            <v>2022/10/01 - Tottenham Hotspur</v>
          </cell>
        </row>
        <row r="499">
          <cell r="C499" t="str">
            <v>Southampton</v>
          </cell>
          <cell r="D499">
            <v>1.7</v>
          </cell>
          <cell r="E499">
            <v>1</v>
          </cell>
          <cell r="F499" t="str">
            <v>Everton</v>
          </cell>
          <cell r="G499">
            <v>2</v>
          </cell>
          <cell r="H499">
            <v>2</v>
          </cell>
          <cell r="I499" t="str">
            <v>2022/10/01 - Southampton vs Everton</v>
          </cell>
          <cell r="J499" t="str">
            <v>2022/10/01 - Southampton</v>
          </cell>
          <cell r="K499" t="str">
            <v>2022/10/01 - Everton</v>
          </cell>
        </row>
        <row r="500">
          <cell r="C500" t="str">
            <v>Crystal Palace</v>
          </cell>
          <cell r="D500">
            <v>0.4</v>
          </cell>
          <cell r="E500">
            <v>1</v>
          </cell>
          <cell r="F500" t="str">
            <v>Chelsea</v>
          </cell>
          <cell r="G500">
            <v>1.1000000000000001</v>
          </cell>
          <cell r="H500">
            <v>2</v>
          </cell>
          <cell r="I500" t="str">
            <v>2022/10/01 - Crystal Palace vs Chelsea</v>
          </cell>
          <cell r="J500" t="str">
            <v>2022/10/01 - Crystal Palace</v>
          </cell>
          <cell r="K500" t="str">
            <v>2022/10/01 - Chelsea</v>
          </cell>
        </row>
        <row r="501">
          <cell r="C501" t="str">
            <v>Liverpool</v>
          </cell>
          <cell r="D501">
            <v>1.5</v>
          </cell>
          <cell r="E501">
            <v>3</v>
          </cell>
          <cell r="F501" t="str">
            <v>Brighton and Hove Albion</v>
          </cell>
          <cell r="G501">
            <v>1.4</v>
          </cell>
          <cell r="H501">
            <v>3</v>
          </cell>
          <cell r="I501" t="str">
            <v>2022/10/01 - Liverpool vs Brighton and Hove Albion</v>
          </cell>
          <cell r="J501" t="str">
            <v>2022/10/01 - Liverpool</v>
          </cell>
          <cell r="K501" t="str">
            <v>2022/10/01 - Brighton and Hove Albion</v>
          </cell>
        </row>
        <row r="502">
          <cell r="C502" t="str">
            <v>Fulham</v>
          </cell>
          <cell r="D502">
            <v>0.5</v>
          </cell>
          <cell r="E502">
            <v>1</v>
          </cell>
          <cell r="F502" t="str">
            <v>Newcastle United</v>
          </cell>
          <cell r="G502">
            <v>3.3</v>
          </cell>
          <cell r="H502">
            <v>4</v>
          </cell>
          <cell r="I502" t="str">
            <v>2022/10/01 - Fulham vs Newcastle United</v>
          </cell>
          <cell r="J502" t="str">
            <v>2022/10/01 - Fulham</v>
          </cell>
          <cell r="K502" t="str">
            <v>2022/10/01 - Newcastle United</v>
          </cell>
        </row>
        <row r="503">
          <cell r="C503" t="str">
            <v>Bournemouth</v>
          </cell>
          <cell r="D503">
            <v>0.4</v>
          </cell>
          <cell r="E503">
            <v>0</v>
          </cell>
          <cell r="F503" t="str">
            <v>Brentford</v>
          </cell>
          <cell r="G503">
            <v>0.9</v>
          </cell>
          <cell r="H503">
            <v>0</v>
          </cell>
          <cell r="I503" t="str">
            <v>2022/10/01 - Bournemouth vs Brentford</v>
          </cell>
          <cell r="J503" t="str">
            <v>2022/10/01 - Bournemouth</v>
          </cell>
          <cell r="K503" t="str">
            <v>2022/10/01 - Brentford</v>
          </cell>
        </row>
        <row r="504">
          <cell r="C504" t="str">
            <v>West Ham United</v>
          </cell>
          <cell r="D504">
            <v>0.9</v>
          </cell>
          <cell r="E504">
            <v>2</v>
          </cell>
          <cell r="F504" t="str">
            <v>Wolves</v>
          </cell>
          <cell r="G504">
            <v>0.7</v>
          </cell>
          <cell r="H504">
            <v>0</v>
          </cell>
          <cell r="I504" t="str">
            <v>2022/10/01 - West Ham United vs Wolves</v>
          </cell>
          <cell r="J504" t="str">
            <v>2022/10/01 - West Ham United</v>
          </cell>
          <cell r="K504" t="str">
            <v>2022/10/01 - Wolves</v>
          </cell>
        </row>
        <row r="505">
          <cell r="C505" t="str">
            <v>Cardiff City</v>
          </cell>
          <cell r="D505">
            <v>0.8</v>
          </cell>
          <cell r="E505">
            <v>1</v>
          </cell>
          <cell r="F505" t="str">
            <v>Burnley</v>
          </cell>
          <cell r="G505">
            <v>0.9</v>
          </cell>
          <cell r="H505">
            <v>1</v>
          </cell>
          <cell r="I505" t="str">
            <v>2022/10/01 - Cardiff City vs Burnley</v>
          </cell>
          <cell r="J505" t="str">
            <v>2022/10/01 - Cardiff City</v>
          </cell>
          <cell r="K505" t="str">
            <v>2022/10/01 - Burnley</v>
          </cell>
        </row>
        <row r="506">
          <cell r="C506" t="str">
            <v>Reading</v>
          </cell>
          <cell r="D506">
            <v>1.7</v>
          </cell>
          <cell r="E506">
            <v>3</v>
          </cell>
          <cell r="F506" t="str">
            <v>Huddersfield Town</v>
          </cell>
          <cell r="G506">
            <v>0.7</v>
          </cell>
          <cell r="H506">
            <v>1</v>
          </cell>
          <cell r="I506" t="str">
            <v>2022/10/01 - Reading vs Huddersfield Town</v>
          </cell>
          <cell r="J506" t="str">
            <v>2022/10/01 - Reading</v>
          </cell>
          <cell r="K506" t="str">
            <v>2022/10/01 - Huddersfield Town</v>
          </cell>
        </row>
        <row r="507">
          <cell r="C507" t="str">
            <v>Rotherham United</v>
          </cell>
          <cell r="D507">
            <v>0.7</v>
          </cell>
          <cell r="E507">
            <v>0</v>
          </cell>
          <cell r="F507" t="str">
            <v>Wigan Athletic</v>
          </cell>
          <cell r="G507">
            <v>1.8</v>
          </cell>
          <cell r="H507">
            <v>2</v>
          </cell>
          <cell r="I507" t="str">
            <v>2022/10/01 - Rotherham United vs Wigan Athletic</v>
          </cell>
          <cell r="J507" t="str">
            <v>2022/10/01 - Rotherham United</v>
          </cell>
          <cell r="K507" t="str">
            <v>2022/10/01 - Wigan Athletic</v>
          </cell>
        </row>
        <row r="508">
          <cell r="C508" t="str">
            <v>Sheffield United</v>
          </cell>
          <cell r="D508">
            <v>0.9</v>
          </cell>
          <cell r="E508">
            <v>1</v>
          </cell>
          <cell r="F508" t="str">
            <v>Birmingham City</v>
          </cell>
          <cell r="G508">
            <v>0.7</v>
          </cell>
          <cell r="H508">
            <v>1</v>
          </cell>
          <cell r="I508" t="str">
            <v>2022/10/01 - Sheffield United vs Birmingham City</v>
          </cell>
          <cell r="J508" t="str">
            <v>2022/10/01 - Sheffield United</v>
          </cell>
          <cell r="K508" t="str">
            <v>2022/10/01 - Birmingham City</v>
          </cell>
        </row>
        <row r="509">
          <cell r="C509" t="str">
            <v>Coventry City</v>
          </cell>
          <cell r="D509">
            <v>0.7</v>
          </cell>
          <cell r="E509">
            <v>1</v>
          </cell>
          <cell r="F509" t="str">
            <v>Middlesbrough</v>
          </cell>
          <cell r="G509">
            <v>0.7</v>
          </cell>
          <cell r="H509">
            <v>0</v>
          </cell>
          <cell r="I509" t="str">
            <v>2022/10/01 - Coventry City vs Middlesbrough</v>
          </cell>
          <cell r="J509" t="str">
            <v>2022/10/01 - Coventry City</v>
          </cell>
          <cell r="K509" t="str">
            <v>2022/10/01 - Middlesbrough</v>
          </cell>
        </row>
        <row r="510">
          <cell r="C510" t="str">
            <v>Blackburn Rovers</v>
          </cell>
          <cell r="D510">
            <v>1.3</v>
          </cell>
          <cell r="E510">
            <v>2</v>
          </cell>
          <cell r="F510" t="str">
            <v>Millwall</v>
          </cell>
          <cell r="G510">
            <v>1.3</v>
          </cell>
          <cell r="H510">
            <v>1</v>
          </cell>
          <cell r="I510" t="str">
            <v>2022/10/01 - Blackburn Rovers vs Millwall</v>
          </cell>
          <cell r="J510" t="str">
            <v>2022/10/01 - Blackburn Rovers</v>
          </cell>
          <cell r="K510" t="str">
            <v>2022/10/01 - Millwall</v>
          </cell>
        </row>
        <row r="511">
          <cell r="C511" t="str">
            <v>West Bromwich Albion</v>
          </cell>
          <cell r="D511">
            <v>2.2000000000000002</v>
          </cell>
          <cell r="E511">
            <v>2</v>
          </cell>
          <cell r="F511" t="str">
            <v>Swansea City</v>
          </cell>
          <cell r="G511">
            <v>1.1000000000000001</v>
          </cell>
          <cell r="H511">
            <v>3</v>
          </cell>
          <cell r="I511" t="str">
            <v>2022/10/01 - West Bromwich Albion vs Swansea City</v>
          </cell>
          <cell r="J511" t="str">
            <v>2022/10/01 - West Bromwich Albion</v>
          </cell>
          <cell r="K511" t="str">
            <v>2022/10/01 - Swansea City</v>
          </cell>
        </row>
        <row r="512">
          <cell r="C512" t="str">
            <v>Bristol City</v>
          </cell>
          <cell r="D512">
            <v>1</v>
          </cell>
          <cell r="E512">
            <v>1</v>
          </cell>
          <cell r="F512" t="str">
            <v>Queens Park Rangers</v>
          </cell>
          <cell r="G512">
            <v>1.8</v>
          </cell>
          <cell r="H512">
            <v>2</v>
          </cell>
          <cell r="I512" t="str">
            <v>2022/10/01 - Bristol City vs Queens Park Rangers</v>
          </cell>
          <cell r="J512" t="str">
            <v>2022/10/01 - Bristol City</v>
          </cell>
          <cell r="K512" t="str">
            <v>2022/10/01 - Queens Park Rangers</v>
          </cell>
        </row>
        <row r="513">
          <cell r="C513" t="str">
            <v>Sunderland</v>
          </cell>
          <cell r="D513">
            <v>1</v>
          </cell>
          <cell r="E513">
            <v>0</v>
          </cell>
          <cell r="F513" t="str">
            <v>Preston North End</v>
          </cell>
          <cell r="G513">
            <v>0.4</v>
          </cell>
          <cell r="H513">
            <v>0</v>
          </cell>
          <cell r="I513" t="str">
            <v>2022/10/01 - Sunderland vs Preston North End</v>
          </cell>
          <cell r="J513" t="str">
            <v>2022/10/01 - Sunderland</v>
          </cell>
          <cell r="K513" t="str">
            <v>2022/10/01 - Preston North End</v>
          </cell>
        </row>
        <row r="514">
          <cell r="C514" t="str">
            <v>Blackpool</v>
          </cell>
          <cell r="D514">
            <v>1.3</v>
          </cell>
          <cell r="E514">
            <v>0</v>
          </cell>
          <cell r="F514" t="str">
            <v>Norwich City</v>
          </cell>
          <cell r="G514">
            <v>1.7</v>
          </cell>
          <cell r="H514">
            <v>1</v>
          </cell>
          <cell r="I514" t="str">
            <v>2022/10/01 - Blackpool vs Norwich City</v>
          </cell>
          <cell r="J514" t="str">
            <v>2022/10/01 - Blackpool</v>
          </cell>
          <cell r="K514" t="str">
            <v>2022/10/01 - Norwich City</v>
          </cell>
        </row>
        <row r="515">
          <cell r="C515" t="str">
            <v>Bournemouth</v>
          </cell>
          <cell r="D515">
            <v>1.1000000000000001</v>
          </cell>
          <cell r="E515">
            <v>2</v>
          </cell>
          <cell r="F515" t="str">
            <v>Leicester City</v>
          </cell>
          <cell r="G515">
            <v>1</v>
          </cell>
          <cell r="H515">
            <v>1</v>
          </cell>
          <cell r="I515" t="str">
            <v>2022/10/08 - Bournemouth vs Leicester City</v>
          </cell>
          <cell r="J515" t="str">
            <v>2022/10/08 - Bournemouth</v>
          </cell>
          <cell r="K515" t="str">
            <v>2022/10/08 - Leicester City</v>
          </cell>
        </row>
        <row r="516">
          <cell r="C516" t="str">
            <v>Newcastle United</v>
          </cell>
          <cell r="D516">
            <v>1.5</v>
          </cell>
          <cell r="E516">
            <v>5</v>
          </cell>
          <cell r="F516" t="str">
            <v>Brentford</v>
          </cell>
          <cell r="G516">
            <v>1.2</v>
          </cell>
          <cell r="H516">
            <v>1</v>
          </cell>
          <cell r="I516" t="str">
            <v>2022/10/08 - Newcastle United vs Brentford</v>
          </cell>
          <cell r="J516" t="str">
            <v>2022/10/08 - Newcastle United</v>
          </cell>
          <cell r="K516" t="str">
            <v>2022/10/08 - Brentford</v>
          </cell>
        </row>
        <row r="517">
          <cell r="C517" t="str">
            <v>Manchester City</v>
          </cell>
          <cell r="D517">
            <v>2.4</v>
          </cell>
          <cell r="E517">
            <v>4</v>
          </cell>
          <cell r="F517" t="str">
            <v>Southampton</v>
          </cell>
          <cell r="G517">
            <v>0.2</v>
          </cell>
          <cell r="H517">
            <v>0</v>
          </cell>
          <cell r="I517" t="str">
            <v>2022/10/08 - Manchester City vs Southampton</v>
          </cell>
          <cell r="J517" t="str">
            <v>2022/10/08 - Manchester City</v>
          </cell>
          <cell r="K517" t="str">
            <v>2022/10/08 - Southampton</v>
          </cell>
        </row>
        <row r="518">
          <cell r="C518" t="str">
            <v>Chelsea</v>
          </cell>
          <cell r="D518">
            <v>1.9</v>
          </cell>
          <cell r="E518">
            <v>3</v>
          </cell>
          <cell r="F518" t="str">
            <v>Wolves</v>
          </cell>
          <cell r="G518">
            <v>1.1000000000000001</v>
          </cell>
          <cell r="H518">
            <v>0</v>
          </cell>
          <cell r="I518" t="str">
            <v>2022/10/08 - Chelsea vs Wolves</v>
          </cell>
          <cell r="J518" t="str">
            <v>2022/10/08 - Chelsea</v>
          </cell>
          <cell r="K518" t="str">
            <v>2022/10/08 - Wolves</v>
          </cell>
        </row>
        <row r="519">
          <cell r="C519" t="str">
            <v>Brighton and Hove Albion</v>
          </cell>
          <cell r="D519">
            <v>0.7</v>
          </cell>
          <cell r="E519">
            <v>0</v>
          </cell>
          <cell r="F519" t="str">
            <v>Tottenham Hotspur</v>
          </cell>
          <cell r="G519">
            <v>0.8</v>
          </cell>
          <cell r="H519">
            <v>1</v>
          </cell>
          <cell r="I519" t="str">
            <v>2022/10/08 - Brighton and Hove Albion vs Tottenham Hotspur</v>
          </cell>
          <cell r="J519" t="str">
            <v>2022/10/08 - Brighton and Hove Albion</v>
          </cell>
          <cell r="K519" t="str">
            <v>2022/10/08 - Tottenham Hotspur</v>
          </cell>
        </row>
        <row r="520">
          <cell r="C520" t="str">
            <v>Blackpool</v>
          </cell>
          <cell r="D520">
            <v>1.4</v>
          </cell>
          <cell r="E520">
            <v>3</v>
          </cell>
          <cell r="F520" t="str">
            <v>Watford</v>
          </cell>
          <cell r="G520">
            <v>0.4</v>
          </cell>
          <cell r="H520">
            <v>1</v>
          </cell>
          <cell r="I520" t="str">
            <v>2022/10/08 - Blackpool vs Watford</v>
          </cell>
          <cell r="J520" t="str">
            <v>2022/10/08 - Blackpool</v>
          </cell>
          <cell r="K520" t="str">
            <v>2022/10/08 - Watford</v>
          </cell>
        </row>
        <row r="521">
          <cell r="C521" t="str">
            <v>Coventry City</v>
          </cell>
          <cell r="D521">
            <v>0.3</v>
          </cell>
          <cell r="E521">
            <v>0</v>
          </cell>
          <cell r="F521" t="str">
            <v>Burnley</v>
          </cell>
          <cell r="G521">
            <v>0.8</v>
          </cell>
          <cell r="H521">
            <v>1</v>
          </cell>
          <cell r="I521" t="str">
            <v>2022/10/08 - Coventry City vs Burnley</v>
          </cell>
          <cell r="J521" t="str">
            <v>2022/10/08 - Coventry City</v>
          </cell>
          <cell r="K521" t="str">
            <v>2022/10/08 - Burnley</v>
          </cell>
        </row>
        <row r="522">
          <cell r="C522" t="str">
            <v>Millwall</v>
          </cell>
          <cell r="D522">
            <v>1.4</v>
          </cell>
          <cell r="E522">
            <v>2</v>
          </cell>
          <cell r="F522" t="str">
            <v>Middlesbrough</v>
          </cell>
          <cell r="G522">
            <v>0.4</v>
          </cell>
          <cell r="H522">
            <v>0</v>
          </cell>
          <cell r="I522" t="str">
            <v>2022/10/08 - Millwall vs Middlesbrough</v>
          </cell>
          <cell r="J522" t="str">
            <v>2022/10/08 - Millwall</v>
          </cell>
          <cell r="K522" t="str">
            <v>2022/10/08 - Middlesbrough</v>
          </cell>
        </row>
        <row r="523">
          <cell r="C523" t="str">
            <v>Wigan Athletic</v>
          </cell>
          <cell r="D523">
            <v>0.9</v>
          </cell>
          <cell r="E523">
            <v>1</v>
          </cell>
          <cell r="F523" t="str">
            <v>Cardiff City</v>
          </cell>
          <cell r="G523">
            <v>1.4</v>
          </cell>
          <cell r="H523">
            <v>3</v>
          </cell>
          <cell r="I523" t="str">
            <v>2022/10/08 - Wigan Athletic vs Cardiff City</v>
          </cell>
          <cell r="J523" t="str">
            <v>2022/10/08 - Wigan Athletic</v>
          </cell>
          <cell r="K523" t="str">
            <v>2022/10/08 - Cardiff City</v>
          </cell>
        </row>
        <row r="524">
          <cell r="C524" t="str">
            <v>Birmingham City</v>
          </cell>
          <cell r="D524">
            <v>2</v>
          </cell>
          <cell r="E524">
            <v>3</v>
          </cell>
          <cell r="F524" t="str">
            <v>Bristol City</v>
          </cell>
          <cell r="G524">
            <v>0.4</v>
          </cell>
          <cell r="H524">
            <v>0</v>
          </cell>
          <cell r="I524" t="str">
            <v>2022/10/08 - Birmingham City vs Bristol City</v>
          </cell>
          <cell r="J524" t="str">
            <v>2022/10/08 - Birmingham City</v>
          </cell>
          <cell r="K524" t="str">
            <v>2022/10/08 - Bristol City</v>
          </cell>
        </row>
        <row r="525">
          <cell r="C525" t="str">
            <v>Blackburn Rovers</v>
          </cell>
          <cell r="D525">
            <v>2.2000000000000002</v>
          </cell>
          <cell r="E525">
            <v>3</v>
          </cell>
          <cell r="F525" t="str">
            <v>Rotherham United</v>
          </cell>
          <cell r="G525">
            <v>0.7</v>
          </cell>
          <cell r="H525">
            <v>0</v>
          </cell>
          <cell r="I525" t="str">
            <v>2022/10/08 - Blackburn Rovers vs Rotherham United</v>
          </cell>
          <cell r="J525" t="str">
            <v>2022/10/08 - Blackburn Rovers</v>
          </cell>
          <cell r="K525" t="str">
            <v>2022/10/08 - Rotherham United</v>
          </cell>
        </row>
        <row r="526">
          <cell r="C526" t="str">
            <v>West Bromwich Albion</v>
          </cell>
          <cell r="D526">
            <v>0.8</v>
          </cell>
          <cell r="E526">
            <v>0</v>
          </cell>
          <cell r="F526" t="str">
            <v>Luton Town</v>
          </cell>
          <cell r="G526">
            <v>0.3</v>
          </cell>
          <cell r="H526">
            <v>0</v>
          </cell>
          <cell r="I526" t="str">
            <v>2022/10/08 - West Bromwich Albion vs Luton Town</v>
          </cell>
          <cell r="J526" t="str">
            <v>2022/10/08 - West Bromwich Albion</v>
          </cell>
          <cell r="K526" t="str">
            <v>2022/10/08 - Luton Town</v>
          </cell>
        </row>
        <row r="527">
          <cell r="C527" t="str">
            <v>Norwich City</v>
          </cell>
          <cell r="D527">
            <v>2</v>
          </cell>
          <cell r="E527">
            <v>2</v>
          </cell>
          <cell r="F527" t="str">
            <v>Preston North End</v>
          </cell>
          <cell r="G527">
            <v>0.9</v>
          </cell>
          <cell r="H527">
            <v>3</v>
          </cell>
          <cell r="I527" t="str">
            <v>2022/10/08 - Norwich City vs Preston North End</v>
          </cell>
          <cell r="J527" t="str">
            <v>2022/10/08 - Norwich City</v>
          </cell>
          <cell r="K527" t="str">
            <v>2022/10/08 - Preston North End</v>
          </cell>
        </row>
        <row r="528">
          <cell r="C528" t="str">
            <v>Stoke City</v>
          </cell>
          <cell r="D528">
            <v>1.4</v>
          </cell>
          <cell r="E528">
            <v>3</v>
          </cell>
          <cell r="F528" t="str">
            <v>Sheffield United</v>
          </cell>
          <cell r="G528">
            <v>0.8</v>
          </cell>
          <cell r="H528">
            <v>1</v>
          </cell>
          <cell r="I528" t="str">
            <v>2022/10/08 - Stoke City vs Sheffield United</v>
          </cell>
          <cell r="J528" t="str">
            <v>2022/10/08 - Stoke City</v>
          </cell>
          <cell r="K528" t="str">
            <v>2022/10/08 - Sheffield United</v>
          </cell>
        </row>
        <row r="529">
          <cell r="C529" t="str">
            <v>Swansea City</v>
          </cell>
          <cell r="D529">
            <v>1</v>
          </cell>
          <cell r="E529">
            <v>2</v>
          </cell>
          <cell r="F529" t="str">
            <v>Sunderland</v>
          </cell>
          <cell r="G529">
            <v>0.5</v>
          </cell>
          <cell r="H529">
            <v>1</v>
          </cell>
          <cell r="I529" t="str">
            <v>2022/10/08 - Swansea City vs Sunderland</v>
          </cell>
          <cell r="J529" t="str">
            <v>2022/10/08 - Swansea City</v>
          </cell>
          <cell r="K529" t="str">
            <v>2022/10/08 - Sunderland</v>
          </cell>
        </row>
        <row r="530">
          <cell r="C530" t="str">
            <v>Leicester City</v>
          </cell>
          <cell r="D530">
            <v>1</v>
          </cell>
          <cell r="E530">
            <v>0</v>
          </cell>
          <cell r="F530" t="str">
            <v>Crystal Palace</v>
          </cell>
          <cell r="G530">
            <v>0.4</v>
          </cell>
          <cell r="H530">
            <v>0</v>
          </cell>
          <cell r="I530" t="str">
            <v>2022/10/15 - Leicester City vs Crystal Palace</v>
          </cell>
          <cell r="J530" t="str">
            <v>2022/10/15 - Leicester City</v>
          </cell>
          <cell r="K530" t="str">
            <v>2022/10/15 - Crystal Palace</v>
          </cell>
        </row>
        <row r="531">
          <cell r="C531" t="str">
            <v>Fulham</v>
          </cell>
          <cell r="D531">
            <v>2.1</v>
          </cell>
          <cell r="E531">
            <v>2</v>
          </cell>
          <cell r="F531" t="str">
            <v>Bournemouth</v>
          </cell>
          <cell r="G531">
            <v>1</v>
          </cell>
          <cell r="H531">
            <v>2</v>
          </cell>
          <cell r="I531" t="str">
            <v>2022/10/15 - Fulham vs Bournemouth</v>
          </cell>
          <cell r="J531" t="str">
            <v>2022/10/15 - Fulham</v>
          </cell>
          <cell r="K531" t="str">
            <v>2022/10/15 - Bournemouth</v>
          </cell>
        </row>
        <row r="532">
          <cell r="C532" t="str">
            <v>Wolves</v>
          </cell>
          <cell r="D532">
            <v>1.3</v>
          </cell>
          <cell r="E532">
            <v>1</v>
          </cell>
          <cell r="F532" t="str">
            <v>Nottingham Forest</v>
          </cell>
          <cell r="G532">
            <v>1.5</v>
          </cell>
          <cell r="H532">
            <v>0</v>
          </cell>
          <cell r="I532" t="str">
            <v>2022/10/15 - Wolves vs Nottingham Forest</v>
          </cell>
          <cell r="J532" t="str">
            <v>2022/10/15 - Wolves</v>
          </cell>
          <cell r="K532" t="str">
            <v>2022/10/15 - Nottingham Forest</v>
          </cell>
        </row>
        <row r="533">
          <cell r="C533" t="str">
            <v>Tottenham Hotspur</v>
          </cell>
          <cell r="D533">
            <v>2.2000000000000002</v>
          </cell>
          <cell r="E533">
            <v>2</v>
          </cell>
          <cell r="F533" t="str">
            <v>Everton</v>
          </cell>
          <cell r="G533">
            <v>0.4</v>
          </cell>
          <cell r="H533">
            <v>0</v>
          </cell>
          <cell r="I533" t="str">
            <v>2022/10/15 - Tottenham Hotspur vs Everton</v>
          </cell>
          <cell r="J533" t="str">
            <v>2022/10/15 - Tottenham Hotspur</v>
          </cell>
          <cell r="K533" t="str">
            <v>2022/10/15 - Everton</v>
          </cell>
        </row>
        <row r="534">
          <cell r="C534" t="str">
            <v>Rotherham United</v>
          </cell>
          <cell r="D534">
            <v>1.2</v>
          </cell>
          <cell r="E534">
            <v>2</v>
          </cell>
          <cell r="F534" t="str">
            <v>Huddersfield Town</v>
          </cell>
          <cell r="G534">
            <v>0.5</v>
          </cell>
          <cell r="H534">
            <v>1</v>
          </cell>
          <cell r="I534" t="str">
            <v>2022/10/15 - Rotherham United vs Huddersfield Town</v>
          </cell>
          <cell r="J534" t="str">
            <v>2022/10/15 - Rotherham United</v>
          </cell>
          <cell r="K534" t="str">
            <v>2022/10/15 - Huddersfield Town</v>
          </cell>
        </row>
        <row r="535">
          <cell r="C535" t="str">
            <v>Luton Town</v>
          </cell>
          <cell r="D535">
            <v>2</v>
          </cell>
          <cell r="E535">
            <v>3</v>
          </cell>
          <cell r="F535" t="str">
            <v>Queens Park Rangers</v>
          </cell>
          <cell r="G535">
            <v>0.8</v>
          </cell>
          <cell r="H535">
            <v>1</v>
          </cell>
          <cell r="I535" t="str">
            <v>2022/10/15 - Luton Town vs Queens Park Rangers</v>
          </cell>
          <cell r="J535" t="str">
            <v>2022/10/15 - Luton Town</v>
          </cell>
          <cell r="K535" t="str">
            <v>2022/10/15 - Queens Park Rangers</v>
          </cell>
        </row>
        <row r="536">
          <cell r="C536" t="str">
            <v>Bristol City</v>
          </cell>
          <cell r="D536">
            <v>0.6</v>
          </cell>
          <cell r="E536">
            <v>1</v>
          </cell>
          <cell r="F536" t="str">
            <v>Millwall</v>
          </cell>
          <cell r="G536">
            <v>2.2000000000000002</v>
          </cell>
          <cell r="H536">
            <v>2</v>
          </cell>
          <cell r="I536" t="str">
            <v>2022/10/15 - Bristol City vs Millwall</v>
          </cell>
          <cell r="J536" t="str">
            <v>2022/10/15 - Bristol City</v>
          </cell>
          <cell r="K536" t="str">
            <v>2022/10/15 - Millwall</v>
          </cell>
        </row>
        <row r="537">
          <cell r="C537" t="str">
            <v>Sheffield United</v>
          </cell>
          <cell r="D537">
            <v>3.3</v>
          </cell>
          <cell r="E537">
            <v>3</v>
          </cell>
          <cell r="F537" t="str">
            <v>Blackpool</v>
          </cell>
          <cell r="G537">
            <v>1.2</v>
          </cell>
          <cell r="H537">
            <v>3</v>
          </cell>
          <cell r="I537" t="str">
            <v>2022/10/15 - Sheffield United vs Blackpool</v>
          </cell>
          <cell r="J537" t="str">
            <v>2022/10/15 - Sheffield United</v>
          </cell>
          <cell r="K537" t="str">
            <v>2022/10/15 - Blackpool</v>
          </cell>
        </row>
        <row r="538">
          <cell r="C538" t="str">
            <v>Preston North End</v>
          </cell>
          <cell r="D538">
            <v>0.2</v>
          </cell>
          <cell r="E538">
            <v>0</v>
          </cell>
          <cell r="F538" t="str">
            <v>Stoke City</v>
          </cell>
          <cell r="G538">
            <v>1.1000000000000001</v>
          </cell>
          <cell r="H538">
            <v>2</v>
          </cell>
          <cell r="I538" t="str">
            <v>2022/10/15 - Preston North End vs Stoke City</v>
          </cell>
          <cell r="J538" t="str">
            <v>2022/10/15 - Preston North End</v>
          </cell>
          <cell r="K538" t="str">
            <v>2022/10/15 - Stoke City</v>
          </cell>
        </row>
        <row r="539">
          <cell r="C539" t="str">
            <v>Burnley</v>
          </cell>
          <cell r="D539">
            <v>2</v>
          </cell>
          <cell r="E539">
            <v>4</v>
          </cell>
          <cell r="F539" t="str">
            <v>Swansea City</v>
          </cell>
          <cell r="G539">
            <v>0.5</v>
          </cell>
          <cell r="H539">
            <v>0</v>
          </cell>
          <cell r="I539" t="str">
            <v>2022/10/15 - Burnley vs Swansea City</v>
          </cell>
          <cell r="J539" t="str">
            <v>2022/10/15 - Burnley</v>
          </cell>
          <cell r="K539" t="str">
            <v>2022/10/15 - Swansea City</v>
          </cell>
        </row>
        <row r="540">
          <cell r="C540" t="str">
            <v>Cardiff City</v>
          </cell>
          <cell r="D540">
            <v>0.7</v>
          </cell>
          <cell r="E540">
            <v>0</v>
          </cell>
          <cell r="F540" t="str">
            <v>Coventry City</v>
          </cell>
          <cell r="G540">
            <v>1.9</v>
          </cell>
          <cell r="H540">
            <v>1</v>
          </cell>
          <cell r="I540" t="str">
            <v>2022/10/15 - Cardiff City vs Coventry City</v>
          </cell>
          <cell r="J540" t="str">
            <v>2022/10/15 - Cardiff City</v>
          </cell>
          <cell r="K540" t="str">
            <v>2022/10/15 - Coventry City</v>
          </cell>
        </row>
        <row r="541">
          <cell r="C541" t="str">
            <v>Sunderland</v>
          </cell>
          <cell r="D541">
            <v>1</v>
          </cell>
          <cell r="E541">
            <v>2</v>
          </cell>
          <cell r="F541" t="str">
            <v>Wigan Athletic</v>
          </cell>
          <cell r="G541">
            <v>0.8</v>
          </cell>
          <cell r="H541">
            <v>1</v>
          </cell>
          <cell r="I541" t="str">
            <v>2022/10/15 - Sunderland vs Wigan Athletic</v>
          </cell>
          <cell r="J541" t="str">
            <v>2022/10/15 - Sunderland</v>
          </cell>
          <cell r="K541" t="str">
            <v>2022/10/15 - Wigan Athletic</v>
          </cell>
        </row>
        <row r="542">
          <cell r="C542" t="str">
            <v>Reading</v>
          </cell>
          <cell r="D542">
            <v>1.2</v>
          </cell>
          <cell r="E542">
            <v>0</v>
          </cell>
          <cell r="F542" t="str">
            <v>West Bromwich Albion</v>
          </cell>
          <cell r="G542">
            <v>0.6</v>
          </cell>
          <cell r="H542">
            <v>2</v>
          </cell>
          <cell r="I542" t="str">
            <v>2022/10/15 - Reading vs West Bromwich Albion</v>
          </cell>
          <cell r="J542" t="str">
            <v>2022/10/15 - Reading</v>
          </cell>
          <cell r="K542" t="str">
            <v>2022/10/15 - West Bromwich Albion</v>
          </cell>
        </row>
        <row r="543">
          <cell r="C543" t="str">
            <v>Middlesbrough</v>
          </cell>
          <cell r="D543">
            <v>2</v>
          </cell>
          <cell r="E543">
            <v>1</v>
          </cell>
          <cell r="F543" t="str">
            <v>Blackburn Rovers</v>
          </cell>
          <cell r="G543">
            <v>2</v>
          </cell>
          <cell r="H543">
            <v>2</v>
          </cell>
          <cell r="I543" t="str">
            <v>2022/10/15 - Middlesbrough vs Blackburn Rovers</v>
          </cell>
          <cell r="J543" t="str">
            <v>2022/10/15 - Middlesbrough</v>
          </cell>
          <cell r="K543" t="str">
            <v>2022/10/15 - Blackburn Rovers</v>
          </cell>
        </row>
        <row r="544">
          <cell r="C544" t="str">
            <v>Watford</v>
          </cell>
          <cell r="D544">
            <v>2.2000000000000002</v>
          </cell>
          <cell r="E544">
            <v>2</v>
          </cell>
          <cell r="F544" t="str">
            <v>Norwich City</v>
          </cell>
          <cell r="G544">
            <v>1.4</v>
          </cell>
          <cell r="H544">
            <v>1</v>
          </cell>
          <cell r="I544" t="str">
            <v>2022/10/15 - Watford vs Norwich City</v>
          </cell>
          <cell r="J544" t="str">
            <v>2022/10/15 - Watford</v>
          </cell>
          <cell r="K544" t="str">
            <v>2022/10/15 - Norwich City</v>
          </cell>
        </row>
        <row r="545">
          <cell r="C545" t="str">
            <v>Nottingham Forest</v>
          </cell>
          <cell r="D545">
            <v>1.9</v>
          </cell>
          <cell r="E545">
            <v>1</v>
          </cell>
          <cell r="F545" t="str">
            <v>Liverpool</v>
          </cell>
          <cell r="G545">
            <v>1.6</v>
          </cell>
          <cell r="H545">
            <v>0</v>
          </cell>
          <cell r="I545" t="str">
            <v>2022/10/22 - Nottingham Forest vs Liverpool</v>
          </cell>
          <cell r="J545" t="str">
            <v>2022/10/22 - Nottingham Forest</v>
          </cell>
          <cell r="K545" t="str">
            <v>2022/10/22 - Liverpool</v>
          </cell>
        </row>
        <row r="546">
          <cell r="C546" t="str">
            <v>Everton</v>
          </cell>
          <cell r="D546">
            <v>1.4</v>
          </cell>
          <cell r="E546">
            <v>3</v>
          </cell>
          <cell r="F546" t="str">
            <v>Crystal Palace</v>
          </cell>
          <cell r="G546">
            <v>0.9</v>
          </cell>
          <cell r="H546">
            <v>0</v>
          </cell>
          <cell r="I546" t="str">
            <v>2022/10/22 - Everton vs Crystal Palace</v>
          </cell>
          <cell r="J546" t="str">
            <v>2022/10/22 - Everton</v>
          </cell>
          <cell r="K546" t="str">
            <v>2022/10/22 - Crystal Palace</v>
          </cell>
        </row>
        <row r="547">
          <cell r="C547" t="str">
            <v>Manchester City</v>
          </cell>
          <cell r="D547">
            <v>1.6</v>
          </cell>
          <cell r="E547">
            <v>3</v>
          </cell>
          <cell r="F547" t="str">
            <v>Brighton and Hove Albion</v>
          </cell>
          <cell r="G547">
            <v>0.5</v>
          </cell>
          <cell r="H547">
            <v>1</v>
          </cell>
          <cell r="I547" t="str">
            <v>2022/10/22 - Manchester City vs Brighton and Hove Albion</v>
          </cell>
          <cell r="J547" t="str">
            <v>2022/10/22 - Manchester City</v>
          </cell>
          <cell r="K547" t="str">
            <v>2022/10/22 - Brighton and Hove Albion</v>
          </cell>
        </row>
        <row r="548">
          <cell r="C548" t="str">
            <v>Chelsea</v>
          </cell>
          <cell r="D548">
            <v>1.1000000000000001</v>
          </cell>
          <cell r="E548">
            <v>1</v>
          </cell>
          <cell r="F548" t="str">
            <v>Manchester United</v>
          </cell>
          <cell r="G548">
            <v>0.8</v>
          </cell>
          <cell r="H548">
            <v>1</v>
          </cell>
          <cell r="I548" t="str">
            <v>2022/10/22 - Chelsea vs Manchester United</v>
          </cell>
          <cell r="J548" t="str">
            <v>2022/10/22 - Chelsea</v>
          </cell>
          <cell r="K548" t="str">
            <v>2022/10/22 - Manchester United</v>
          </cell>
        </row>
        <row r="549">
          <cell r="C549" t="str">
            <v>Blackpool</v>
          </cell>
          <cell r="D549">
            <v>0.9</v>
          </cell>
          <cell r="E549">
            <v>4</v>
          </cell>
          <cell r="F549" t="str">
            <v>Preston North End</v>
          </cell>
          <cell r="G549">
            <v>1.7</v>
          </cell>
          <cell r="H549">
            <v>2</v>
          </cell>
          <cell r="I549" t="str">
            <v>2022/10/22 - Blackpool vs Preston North End</v>
          </cell>
          <cell r="J549" t="str">
            <v>2022/10/22 - Blackpool</v>
          </cell>
          <cell r="K549" t="str">
            <v>2022/10/22 - Preston North End</v>
          </cell>
        </row>
        <row r="550">
          <cell r="C550" t="str">
            <v>Reading</v>
          </cell>
          <cell r="D550">
            <v>1.5</v>
          </cell>
          <cell r="E550">
            <v>2</v>
          </cell>
          <cell r="F550" t="str">
            <v>Bristol City</v>
          </cell>
          <cell r="G550">
            <v>0.2</v>
          </cell>
          <cell r="H550">
            <v>0</v>
          </cell>
          <cell r="I550" t="str">
            <v>2022/10/22 - Reading vs Bristol City</v>
          </cell>
          <cell r="J550" t="str">
            <v>2022/10/22 - Reading</v>
          </cell>
          <cell r="K550" t="str">
            <v>2022/10/22 - Bristol City</v>
          </cell>
        </row>
        <row r="551">
          <cell r="C551" t="str">
            <v>Sheffield United</v>
          </cell>
          <cell r="D551">
            <v>2.9</v>
          </cell>
          <cell r="E551">
            <v>2</v>
          </cell>
          <cell r="F551" t="str">
            <v>Norwich City</v>
          </cell>
          <cell r="G551">
            <v>1.4</v>
          </cell>
          <cell r="H551">
            <v>2</v>
          </cell>
          <cell r="I551" t="str">
            <v>2022/10/22 - Sheffield United vs Norwich City</v>
          </cell>
          <cell r="J551" t="str">
            <v>2022/10/22 - Sheffield United</v>
          </cell>
          <cell r="K551" t="str">
            <v>2022/10/22 - Norwich City</v>
          </cell>
        </row>
        <row r="552">
          <cell r="C552" t="str">
            <v>Rotherham United</v>
          </cell>
          <cell r="D552">
            <v>1.2</v>
          </cell>
          <cell r="E552">
            <v>2</v>
          </cell>
          <cell r="F552" t="str">
            <v>Hull City</v>
          </cell>
          <cell r="G552">
            <v>2.5</v>
          </cell>
          <cell r="H552">
            <v>4</v>
          </cell>
          <cell r="I552" t="str">
            <v>2022/10/22 - Rotherham United vs Hull City</v>
          </cell>
          <cell r="J552" t="str">
            <v>2022/10/22 - Rotherham United</v>
          </cell>
          <cell r="K552" t="str">
            <v>2022/10/22 - Hull City</v>
          </cell>
        </row>
        <row r="553">
          <cell r="C553" t="str">
            <v>Blackburn Rovers</v>
          </cell>
          <cell r="D553">
            <v>0.9</v>
          </cell>
          <cell r="E553">
            <v>2</v>
          </cell>
          <cell r="F553" t="str">
            <v>Birmingham City</v>
          </cell>
          <cell r="G553">
            <v>2</v>
          </cell>
          <cell r="H553">
            <v>1</v>
          </cell>
          <cell r="I553" t="str">
            <v>2022/10/22 - Blackburn Rovers vs Birmingham City</v>
          </cell>
          <cell r="J553" t="str">
            <v>2022/10/22 - Blackburn Rovers</v>
          </cell>
          <cell r="K553" t="str">
            <v>2022/10/22 - Birmingham City</v>
          </cell>
        </row>
        <row r="554">
          <cell r="C554" t="str">
            <v>Queens Park Rangers</v>
          </cell>
          <cell r="D554">
            <v>0.8</v>
          </cell>
          <cell r="E554">
            <v>2</v>
          </cell>
          <cell r="F554" t="str">
            <v>Wigan Athletic</v>
          </cell>
          <cell r="G554">
            <v>1.4</v>
          </cell>
          <cell r="H554">
            <v>1</v>
          </cell>
          <cell r="I554" t="str">
            <v>2022/10/22 - Queens Park Rangers vs Wigan Athletic</v>
          </cell>
          <cell r="J554" t="str">
            <v>2022/10/22 - Queens Park Rangers</v>
          </cell>
          <cell r="K554" t="str">
            <v>2022/10/22 - Wigan Athletic</v>
          </cell>
        </row>
        <row r="555">
          <cell r="C555" t="str">
            <v>Millwall</v>
          </cell>
          <cell r="D555">
            <v>1.2</v>
          </cell>
          <cell r="E555">
            <v>2</v>
          </cell>
          <cell r="F555" t="str">
            <v>West Bromwich Albion</v>
          </cell>
          <cell r="G555">
            <v>0.8</v>
          </cell>
          <cell r="H555">
            <v>1</v>
          </cell>
          <cell r="I555" t="str">
            <v>2022/10/22 - Millwall vs West Bromwich Albion</v>
          </cell>
          <cell r="J555" t="str">
            <v>2022/10/22 - Millwall</v>
          </cell>
          <cell r="K555" t="str">
            <v>2022/10/22 - West Bromwich Albion</v>
          </cell>
        </row>
        <row r="556">
          <cell r="C556" t="str">
            <v>Middlesbrough</v>
          </cell>
          <cell r="D556">
            <v>0.6</v>
          </cell>
          <cell r="E556">
            <v>0</v>
          </cell>
          <cell r="F556" t="str">
            <v>Huddersfield Town</v>
          </cell>
          <cell r="G556">
            <v>0.6</v>
          </cell>
          <cell r="H556">
            <v>0</v>
          </cell>
          <cell r="I556" t="str">
            <v>2022/10/22 - Middlesbrough vs Huddersfield Town</v>
          </cell>
          <cell r="J556" t="str">
            <v>2022/10/22 - Middlesbrough</v>
          </cell>
          <cell r="K556" t="str">
            <v>2022/10/22 - Huddersfield Town</v>
          </cell>
        </row>
        <row r="557">
          <cell r="C557" t="str">
            <v>Sunderland</v>
          </cell>
          <cell r="D557">
            <v>0.7</v>
          </cell>
          <cell r="E557">
            <v>2</v>
          </cell>
          <cell r="F557" t="str">
            <v>Burnley</v>
          </cell>
          <cell r="G557">
            <v>0.7</v>
          </cell>
          <cell r="H557">
            <v>4</v>
          </cell>
          <cell r="I557" t="str">
            <v>2022/10/22 - Sunderland vs Burnley</v>
          </cell>
          <cell r="J557" t="str">
            <v>2022/10/22 - Sunderland</v>
          </cell>
          <cell r="K557" t="str">
            <v>2022/10/22 - Burnley</v>
          </cell>
        </row>
        <row r="558">
          <cell r="C558" t="str">
            <v>Stoke City</v>
          </cell>
          <cell r="D558">
            <v>0.7</v>
          </cell>
          <cell r="E558">
            <v>0</v>
          </cell>
          <cell r="F558" t="str">
            <v>Coventry City</v>
          </cell>
          <cell r="G558">
            <v>0.8</v>
          </cell>
          <cell r="H558">
            <v>2</v>
          </cell>
          <cell r="I558" t="str">
            <v>2022/10/22 - Stoke City vs Coventry City</v>
          </cell>
          <cell r="J558" t="str">
            <v>2022/10/22 - Stoke City</v>
          </cell>
          <cell r="K558" t="str">
            <v>2022/10/22 - Coventry City</v>
          </cell>
        </row>
        <row r="559">
          <cell r="C559" t="str">
            <v>Leicester City</v>
          </cell>
          <cell r="D559">
            <v>0.7</v>
          </cell>
          <cell r="E559">
            <v>0</v>
          </cell>
          <cell r="F559" t="str">
            <v>Manchester City</v>
          </cell>
          <cell r="G559">
            <v>1</v>
          </cell>
          <cell r="H559">
            <v>1</v>
          </cell>
          <cell r="I559" t="str">
            <v>2022/10/29 - Leicester City vs Manchester City</v>
          </cell>
          <cell r="J559" t="str">
            <v>2022/10/29 - Leicester City</v>
          </cell>
          <cell r="K559" t="str">
            <v>2022/10/29 - Manchester City</v>
          </cell>
        </row>
        <row r="560">
          <cell r="C560" t="str">
            <v>Brentford</v>
          </cell>
          <cell r="D560">
            <v>1.4</v>
          </cell>
          <cell r="E560">
            <v>1</v>
          </cell>
          <cell r="F560" t="str">
            <v>Wolves</v>
          </cell>
          <cell r="G560">
            <v>0.6</v>
          </cell>
          <cell r="H560">
            <v>1</v>
          </cell>
          <cell r="I560" t="str">
            <v>2022/10/29 - Brentford vs Wolves</v>
          </cell>
          <cell r="J560" t="str">
            <v>2022/10/29 - Brentford</v>
          </cell>
          <cell r="K560" t="str">
            <v>2022/10/29 - Wolves</v>
          </cell>
        </row>
        <row r="561">
          <cell r="C561" t="str">
            <v>Crystal Palace</v>
          </cell>
          <cell r="D561">
            <v>0.9</v>
          </cell>
          <cell r="E561">
            <v>1</v>
          </cell>
          <cell r="F561" t="str">
            <v>Southampton</v>
          </cell>
          <cell r="G561">
            <v>1.3</v>
          </cell>
          <cell r="H561">
            <v>0</v>
          </cell>
          <cell r="I561" t="str">
            <v>2022/10/29 - Crystal Palace vs Southampton</v>
          </cell>
          <cell r="J561" t="str">
            <v>2022/10/29 - Crystal Palace</v>
          </cell>
          <cell r="K561" t="str">
            <v>2022/10/29 - Southampton</v>
          </cell>
        </row>
        <row r="562">
          <cell r="C562" t="str">
            <v>Newcastle United</v>
          </cell>
          <cell r="D562">
            <v>3.4</v>
          </cell>
          <cell r="E562">
            <v>4</v>
          </cell>
          <cell r="F562" t="str">
            <v>Aston Villa</v>
          </cell>
          <cell r="G562">
            <v>0.4</v>
          </cell>
          <cell r="H562">
            <v>0</v>
          </cell>
          <cell r="I562" t="str">
            <v>2022/10/29 - Newcastle United vs Aston Villa</v>
          </cell>
          <cell r="J562" t="str">
            <v>2022/10/29 - Newcastle United</v>
          </cell>
          <cell r="K562" t="str">
            <v>2022/10/29 - Aston Villa</v>
          </cell>
        </row>
        <row r="563">
          <cell r="C563" t="str">
            <v>Brighton and Hove Albion</v>
          </cell>
          <cell r="D563">
            <v>2.4</v>
          </cell>
          <cell r="E563">
            <v>4</v>
          </cell>
          <cell r="F563" t="str">
            <v>Chelsea</v>
          </cell>
          <cell r="G563">
            <v>1.4</v>
          </cell>
          <cell r="H563">
            <v>1</v>
          </cell>
          <cell r="I563" t="str">
            <v>2022/10/29 - Brighton and Hove Albion vs Chelsea</v>
          </cell>
          <cell r="J563" t="str">
            <v>2022/10/29 - Brighton and Hove Albion</v>
          </cell>
          <cell r="K563" t="str">
            <v>2022/10/29 - Chelsea</v>
          </cell>
        </row>
        <row r="564">
          <cell r="C564" t="str">
            <v>Bournemouth</v>
          </cell>
          <cell r="D564">
            <v>0.5</v>
          </cell>
          <cell r="E564">
            <v>2</v>
          </cell>
          <cell r="F564" t="str">
            <v>Tottenham Hotspur</v>
          </cell>
          <cell r="G564">
            <v>2</v>
          </cell>
          <cell r="H564">
            <v>3</v>
          </cell>
          <cell r="I564" t="str">
            <v>2022/10/29 - Bournemouth vs Tottenham Hotspur</v>
          </cell>
          <cell r="J564" t="str">
            <v>2022/10/29 - Bournemouth</v>
          </cell>
          <cell r="K564" t="str">
            <v>2022/10/29 - Tottenham Hotspur</v>
          </cell>
        </row>
        <row r="565">
          <cell r="C565" t="str">
            <v>Fulham</v>
          </cell>
          <cell r="D565">
            <v>1.9</v>
          </cell>
          <cell r="E565">
            <v>0</v>
          </cell>
          <cell r="F565" t="str">
            <v>Everton</v>
          </cell>
          <cell r="G565">
            <v>0.9</v>
          </cell>
          <cell r="H565">
            <v>0</v>
          </cell>
          <cell r="I565" t="str">
            <v>2022/10/29 - Fulham vs Everton</v>
          </cell>
          <cell r="J565" t="str">
            <v>2022/10/29 - Fulham</v>
          </cell>
          <cell r="K565" t="str">
            <v>2022/10/29 - Everton</v>
          </cell>
        </row>
        <row r="566">
          <cell r="C566" t="str">
            <v>Liverpool</v>
          </cell>
          <cell r="D566">
            <v>1.7</v>
          </cell>
          <cell r="E566">
            <v>1</v>
          </cell>
          <cell r="F566" t="str">
            <v>Leeds United</v>
          </cell>
          <cell r="G566">
            <v>1.8</v>
          </cell>
          <cell r="H566">
            <v>2</v>
          </cell>
          <cell r="I566" t="str">
            <v>2022/10/29 - Liverpool vs Leeds United</v>
          </cell>
          <cell r="J566" t="str">
            <v>2022/10/29 - Liverpool</v>
          </cell>
          <cell r="K566" t="str">
            <v>2022/10/29 - Leeds United</v>
          </cell>
        </row>
        <row r="567">
          <cell r="C567" t="str">
            <v>Bristol City</v>
          </cell>
          <cell r="D567">
            <v>0.8</v>
          </cell>
          <cell r="E567">
            <v>1</v>
          </cell>
          <cell r="F567" t="str">
            <v>Swansea City</v>
          </cell>
          <cell r="G567">
            <v>0.9</v>
          </cell>
          <cell r="H567">
            <v>1</v>
          </cell>
          <cell r="I567" t="str">
            <v>2022/10/29 - Bristol City vs Swansea City</v>
          </cell>
          <cell r="J567" t="str">
            <v>2022/10/29 - Bristol City</v>
          </cell>
          <cell r="K567" t="str">
            <v>2022/10/29 - Swansea City</v>
          </cell>
        </row>
        <row r="568">
          <cell r="C568" t="str">
            <v>West Bromwich Albion</v>
          </cell>
          <cell r="D568">
            <v>0.9</v>
          </cell>
          <cell r="E568">
            <v>0</v>
          </cell>
          <cell r="F568" t="str">
            <v>Sheffield United</v>
          </cell>
          <cell r="G568">
            <v>1.3</v>
          </cell>
          <cell r="H568">
            <v>2</v>
          </cell>
          <cell r="I568" t="str">
            <v>2022/10/29 - West Bromwich Albion vs Sheffield United</v>
          </cell>
          <cell r="J568" t="str">
            <v>2022/10/29 - West Bromwich Albion</v>
          </cell>
          <cell r="K568" t="str">
            <v>2022/10/29 - Sheffield United</v>
          </cell>
        </row>
        <row r="569">
          <cell r="C569" t="str">
            <v>Burnley</v>
          </cell>
          <cell r="D569">
            <v>1.2</v>
          </cell>
          <cell r="E569">
            <v>2</v>
          </cell>
          <cell r="F569" t="str">
            <v>Reading</v>
          </cell>
          <cell r="G569">
            <v>0.6</v>
          </cell>
          <cell r="H569">
            <v>1</v>
          </cell>
          <cell r="I569" t="str">
            <v>2022/10/29 - Burnley vs Reading</v>
          </cell>
          <cell r="J569" t="str">
            <v>2022/10/29 - Burnley</v>
          </cell>
          <cell r="K569" t="str">
            <v>2022/10/29 - Reading</v>
          </cell>
        </row>
        <row r="570">
          <cell r="C570" t="str">
            <v>Hull City</v>
          </cell>
          <cell r="D570">
            <v>0.5</v>
          </cell>
          <cell r="E570">
            <v>0</v>
          </cell>
          <cell r="F570" t="str">
            <v>Blackburn Rovers</v>
          </cell>
          <cell r="G570">
            <v>1.1000000000000001</v>
          </cell>
          <cell r="H570">
            <v>1</v>
          </cell>
          <cell r="I570" t="str">
            <v>2022/10/29 - Hull City vs Blackburn Rovers</v>
          </cell>
          <cell r="J570" t="str">
            <v>2022/10/29 - Hull City</v>
          </cell>
          <cell r="K570" t="str">
            <v>2022/10/29 - Blackburn Rovers</v>
          </cell>
        </row>
        <row r="571">
          <cell r="C571" t="str">
            <v>Cardiff City</v>
          </cell>
          <cell r="D571">
            <v>2</v>
          </cell>
          <cell r="E571">
            <v>1</v>
          </cell>
          <cell r="F571" t="str">
            <v>Rotherham United</v>
          </cell>
          <cell r="G571">
            <v>0.1</v>
          </cell>
          <cell r="H571">
            <v>0</v>
          </cell>
          <cell r="I571" t="str">
            <v>2022/10/29 - Cardiff City vs Rotherham United</v>
          </cell>
          <cell r="J571" t="str">
            <v>2022/10/29 - Cardiff City</v>
          </cell>
          <cell r="K571" t="str">
            <v>2022/10/29 - Rotherham United</v>
          </cell>
        </row>
        <row r="572">
          <cell r="C572" t="str">
            <v>Huddersfield Town</v>
          </cell>
          <cell r="D572">
            <v>1.2</v>
          </cell>
          <cell r="E572">
            <v>1</v>
          </cell>
          <cell r="F572" t="str">
            <v>Millwall</v>
          </cell>
          <cell r="G572">
            <v>0.9</v>
          </cell>
          <cell r="H572">
            <v>0</v>
          </cell>
          <cell r="I572" t="str">
            <v>2022/10/29 - Huddersfield Town vs Millwall</v>
          </cell>
          <cell r="J572" t="str">
            <v>2022/10/29 - Huddersfield Town</v>
          </cell>
          <cell r="K572" t="str">
            <v>2022/10/29 - Millwall</v>
          </cell>
        </row>
        <row r="573">
          <cell r="C573" t="str">
            <v>Norwich City</v>
          </cell>
          <cell r="D573">
            <v>2.1</v>
          </cell>
          <cell r="E573">
            <v>3</v>
          </cell>
          <cell r="F573" t="str">
            <v>Stoke City</v>
          </cell>
          <cell r="G573">
            <v>1.6</v>
          </cell>
          <cell r="H573">
            <v>1</v>
          </cell>
          <cell r="I573" t="str">
            <v>2022/10/29 - Norwich City vs Stoke City</v>
          </cell>
          <cell r="J573" t="str">
            <v>2022/10/29 - Norwich City</v>
          </cell>
          <cell r="K573" t="str">
            <v>2022/10/29 - Stoke City</v>
          </cell>
        </row>
        <row r="574">
          <cell r="C574" t="str">
            <v>Luton Town</v>
          </cell>
          <cell r="D574">
            <v>1.2</v>
          </cell>
          <cell r="E574">
            <v>1</v>
          </cell>
          <cell r="F574" t="str">
            <v>Sunderland</v>
          </cell>
          <cell r="G574">
            <v>1.3</v>
          </cell>
          <cell r="H574">
            <v>1</v>
          </cell>
          <cell r="I574" t="str">
            <v>2022/10/29 - Luton Town vs Sunderland</v>
          </cell>
          <cell r="J574" t="str">
            <v>2022/10/29 - Luton Town</v>
          </cell>
          <cell r="K574" t="str">
            <v>2022/10/29 - Sunderland</v>
          </cell>
        </row>
        <row r="575">
          <cell r="C575" t="str">
            <v>Coventry City</v>
          </cell>
          <cell r="D575">
            <v>1.3</v>
          </cell>
          <cell r="E575">
            <v>1</v>
          </cell>
          <cell r="F575" t="str">
            <v>Blackpool</v>
          </cell>
          <cell r="G575">
            <v>2</v>
          </cell>
          <cell r="H575">
            <v>2</v>
          </cell>
          <cell r="I575" t="str">
            <v>2022/10/29 - Coventry City vs Blackpool</v>
          </cell>
          <cell r="J575" t="str">
            <v>2022/10/29 - Coventry City</v>
          </cell>
          <cell r="K575" t="str">
            <v>2022/10/29 - Blackpool</v>
          </cell>
        </row>
        <row r="576">
          <cell r="C576" t="str">
            <v>Wigan Athletic</v>
          </cell>
          <cell r="D576">
            <v>0.8</v>
          </cell>
          <cell r="E576">
            <v>0</v>
          </cell>
          <cell r="F576" t="str">
            <v>Watford</v>
          </cell>
          <cell r="G576">
            <v>0.9</v>
          </cell>
          <cell r="H576">
            <v>1</v>
          </cell>
          <cell r="I576" t="str">
            <v>2022/10/29 - Wigan Athletic vs Watford</v>
          </cell>
          <cell r="J576" t="str">
            <v>2022/10/29 - Wigan Athletic</v>
          </cell>
          <cell r="K576" t="str">
            <v>2022/10/29 - Watford</v>
          </cell>
        </row>
        <row r="577">
          <cell r="C577" t="str">
            <v>Preston North End</v>
          </cell>
          <cell r="D577">
            <v>0.7</v>
          </cell>
          <cell r="E577">
            <v>2</v>
          </cell>
          <cell r="F577" t="str">
            <v>Middlesbrough</v>
          </cell>
          <cell r="G577">
            <v>1.2</v>
          </cell>
          <cell r="H577">
            <v>1</v>
          </cell>
          <cell r="I577" t="str">
            <v>2022/10/29 - Preston North End vs Middlesbrough</v>
          </cell>
          <cell r="J577" t="str">
            <v>2022/10/29 - Preston North End</v>
          </cell>
          <cell r="K577" t="str">
            <v>2022/10/29 - Middlesbrough</v>
          </cell>
        </row>
        <row r="578">
          <cell r="C578" t="str">
            <v>Nottingham Forest</v>
          </cell>
          <cell r="D578">
            <v>1.5</v>
          </cell>
          <cell r="E578">
            <v>2</v>
          </cell>
          <cell r="F578" t="str">
            <v>Brentford</v>
          </cell>
          <cell r="G578">
            <v>1.5</v>
          </cell>
          <cell r="H578">
            <v>2</v>
          </cell>
          <cell r="I578" t="str">
            <v>2022/11/05 - Nottingham Forest vs Brentford</v>
          </cell>
          <cell r="J578" t="str">
            <v>2022/11/05 - Nottingham Forest</v>
          </cell>
          <cell r="K578" t="str">
            <v>2022/11/05 - Brentford</v>
          </cell>
        </row>
        <row r="579">
          <cell r="C579" t="str">
            <v>Leeds United</v>
          </cell>
          <cell r="D579">
            <v>2.2000000000000002</v>
          </cell>
          <cell r="E579">
            <v>4</v>
          </cell>
          <cell r="F579" t="str">
            <v>Bournemouth</v>
          </cell>
          <cell r="G579">
            <v>1.5</v>
          </cell>
          <cell r="H579">
            <v>3</v>
          </cell>
          <cell r="I579" t="str">
            <v>2022/11/05 - Leeds United vs Bournemouth</v>
          </cell>
          <cell r="J579" t="str">
            <v>2022/11/05 - Leeds United</v>
          </cell>
          <cell r="K579" t="str">
            <v>2022/11/05 - Bournemouth</v>
          </cell>
        </row>
        <row r="580">
          <cell r="C580" t="str">
            <v>Manchester City</v>
          </cell>
          <cell r="D580">
            <v>2.1</v>
          </cell>
          <cell r="E580">
            <v>2</v>
          </cell>
          <cell r="F580" t="str">
            <v>Fulham</v>
          </cell>
          <cell r="G580">
            <v>1</v>
          </cell>
          <cell r="H580">
            <v>1</v>
          </cell>
          <cell r="I580" t="str">
            <v>2022/11/05 - Manchester City vs Fulham</v>
          </cell>
          <cell r="J580" t="str">
            <v>2022/11/05 - Manchester City</v>
          </cell>
          <cell r="K580" t="str">
            <v>2022/11/05 - Fulham</v>
          </cell>
        </row>
        <row r="581">
          <cell r="C581" t="str">
            <v>Wolves</v>
          </cell>
          <cell r="D581">
            <v>1.2</v>
          </cell>
          <cell r="E581">
            <v>2</v>
          </cell>
          <cell r="F581" t="str">
            <v>Brighton and Hove Albion</v>
          </cell>
          <cell r="G581">
            <v>1.5</v>
          </cell>
          <cell r="H581">
            <v>3</v>
          </cell>
          <cell r="I581" t="str">
            <v>2022/11/05 - Wolves vs Brighton and Hove Albion</v>
          </cell>
          <cell r="J581" t="str">
            <v>2022/11/05 - Wolves</v>
          </cell>
          <cell r="K581" t="str">
            <v>2022/11/05 - Brighton and Hove Albion</v>
          </cell>
        </row>
        <row r="582">
          <cell r="C582" t="str">
            <v>Everton</v>
          </cell>
          <cell r="D582">
            <v>1.2</v>
          </cell>
          <cell r="E582">
            <v>0</v>
          </cell>
          <cell r="F582" t="str">
            <v>Leicester City</v>
          </cell>
          <cell r="G582">
            <v>2.2999999999999998</v>
          </cell>
          <cell r="H582">
            <v>2</v>
          </cell>
          <cell r="I582" t="str">
            <v>2022/11/05 - Everton vs Leicester City</v>
          </cell>
          <cell r="J582" t="str">
            <v>2022/11/05 - Everton</v>
          </cell>
          <cell r="K582" t="str">
            <v>2022/11/05 - Leicester City</v>
          </cell>
        </row>
        <row r="583">
          <cell r="C583" t="str">
            <v>Sheffield United</v>
          </cell>
          <cell r="D583">
            <v>4</v>
          </cell>
          <cell r="E583">
            <v>5</v>
          </cell>
          <cell r="F583" t="str">
            <v>Burnley</v>
          </cell>
          <cell r="G583">
            <v>1.2</v>
          </cell>
          <cell r="H583">
            <v>2</v>
          </cell>
          <cell r="I583" t="str">
            <v>2022/11/05 - Sheffield United vs Burnley</v>
          </cell>
          <cell r="J583" t="str">
            <v>2022/11/05 - Sheffield United</v>
          </cell>
          <cell r="K583" t="str">
            <v>2022/11/05 - Burnley</v>
          </cell>
        </row>
        <row r="584">
          <cell r="C584" t="str">
            <v>Middlesbrough</v>
          </cell>
          <cell r="D584">
            <v>1.7</v>
          </cell>
          <cell r="E584">
            <v>1</v>
          </cell>
          <cell r="F584" t="str">
            <v>Bristol City</v>
          </cell>
          <cell r="G584">
            <v>1</v>
          </cell>
          <cell r="H584">
            <v>1</v>
          </cell>
          <cell r="I584" t="str">
            <v>2022/11/05 - Middlesbrough vs Bristol City</v>
          </cell>
          <cell r="J584" t="str">
            <v>2022/11/05 - Middlesbrough</v>
          </cell>
          <cell r="K584" t="str">
            <v>2022/11/05 - Bristol City</v>
          </cell>
        </row>
        <row r="585">
          <cell r="C585" t="str">
            <v>Blackpool</v>
          </cell>
          <cell r="D585">
            <v>1.8</v>
          </cell>
          <cell r="E585">
            <v>0</v>
          </cell>
          <cell r="F585" t="str">
            <v>Luton Town</v>
          </cell>
          <cell r="G585">
            <v>0.6</v>
          </cell>
          <cell r="H585">
            <v>1</v>
          </cell>
          <cell r="I585" t="str">
            <v>2022/11/05 - Blackpool vs Luton Town</v>
          </cell>
          <cell r="J585" t="str">
            <v>2022/11/05 - Blackpool</v>
          </cell>
          <cell r="K585" t="str">
            <v>2022/11/05 - Luton Town</v>
          </cell>
        </row>
        <row r="586">
          <cell r="C586" t="str">
            <v>Queens Park Rangers</v>
          </cell>
          <cell r="D586">
            <v>0.6</v>
          </cell>
          <cell r="E586">
            <v>0</v>
          </cell>
          <cell r="F586" t="str">
            <v>West Bromwich Albion</v>
          </cell>
          <cell r="G586">
            <v>1.7</v>
          </cell>
          <cell r="H586">
            <v>1</v>
          </cell>
          <cell r="I586" t="str">
            <v>2022/11/05 - Queens Park Rangers vs West Bromwich Albion</v>
          </cell>
          <cell r="J586" t="str">
            <v>2022/11/05 - Queens Park Rangers</v>
          </cell>
          <cell r="K586" t="str">
            <v>2022/11/05 - West Bromwich Albion</v>
          </cell>
        </row>
        <row r="587">
          <cell r="C587" t="str">
            <v>Millwall</v>
          </cell>
          <cell r="D587">
            <v>1.9</v>
          </cell>
          <cell r="E587">
            <v>0</v>
          </cell>
          <cell r="F587" t="str">
            <v>Hull City</v>
          </cell>
          <cell r="G587">
            <v>0.4</v>
          </cell>
          <cell r="H587">
            <v>0</v>
          </cell>
          <cell r="I587" t="str">
            <v>2022/11/05 - Millwall vs Hull City</v>
          </cell>
          <cell r="J587" t="str">
            <v>2022/11/05 - Millwall</v>
          </cell>
          <cell r="K587" t="str">
            <v>2022/11/05 - Hull City</v>
          </cell>
        </row>
        <row r="588">
          <cell r="C588" t="str">
            <v>Stoke City</v>
          </cell>
          <cell r="D588">
            <v>2</v>
          </cell>
          <cell r="E588">
            <v>1</v>
          </cell>
          <cell r="F588" t="str">
            <v>Birmingham City</v>
          </cell>
          <cell r="G588">
            <v>0.7</v>
          </cell>
          <cell r="H588">
            <v>2</v>
          </cell>
          <cell r="I588" t="str">
            <v>2022/11/05 - Stoke City vs Birmingham City</v>
          </cell>
          <cell r="J588" t="str">
            <v>2022/11/05 - Stoke City</v>
          </cell>
          <cell r="K588" t="str">
            <v>2022/11/05 - Birmingham City</v>
          </cell>
        </row>
        <row r="589">
          <cell r="C589" t="str">
            <v>Watford</v>
          </cell>
          <cell r="D589">
            <v>1.5</v>
          </cell>
          <cell r="E589">
            <v>0</v>
          </cell>
          <cell r="F589" t="str">
            <v>Coventry City</v>
          </cell>
          <cell r="G589">
            <v>1</v>
          </cell>
          <cell r="H589">
            <v>1</v>
          </cell>
          <cell r="I589" t="str">
            <v>2022/11/05 - Watford vs Coventry City</v>
          </cell>
          <cell r="J589" t="str">
            <v>2022/11/05 - Watford</v>
          </cell>
          <cell r="K589" t="str">
            <v>2022/11/05 - Coventry City</v>
          </cell>
        </row>
        <row r="590">
          <cell r="C590" t="str">
            <v>Swansea City</v>
          </cell>
          <cell r="D590">
            <v>2</v>
          </cell>
          <cell r="E590">
            <v>2</v>
          </cell>
          <cell r="F590" t="str">
            <v>Wigan Athletic</v>
          </cell>
          <cell r="G590">
            <v>0.5</v>
          </cell>
          <cell r="H590">
            <v>2</v>
          </cell>
          <cell r="I590" t="str">
            <v>2022/11/05 - Swansea City vs Wigan Athletic</v>
          </cell>
          <cell r="J590" t="str">
            <v>2022/11/05 - Swansea City</v>
          </cell>
          <cell r="K590" t="str">
            <v>2022/11/05 - Wigan Athletic</v>
          </cell>
        </row>
        <row r="591">
          <cell r="C591" t="str">
            <v>Blackburn Rovers</v>
          </cell>
          <cell r="D591">
            <v>0.8</v>
          </cell>
          <cell r="E591">
            <v>1</v>
          </cell>
          <cell r="F591" t="str">
            <v>Huddersfield Town</v>
          </cell>
          <cell r="G591">
            <v>0.4</v>
          </cell>
          <cell r="H591">
            <v>0</v>
          </cell>
          <cell r="I591" t="str">
            <v>2022/11/05 - Blackburn Rovers vs Huddersfield Town</v>
          </cell>
          <cell r="J591" t="str">
            <v>2022/11/05 - Blackburn Rovers</v>
          </cell>
          <cell r="K591" t="str">
            <v>2022/11/05 - Huddersfield Town</v>
          </cell>
        </row>
        <row r="592">
          <cell r="C592" t="str">
            <v>Sunderland</v>
          </cell>
          <cell r="D592">
            <v>0.7</v>
          </cell>
          <cell r="E592">
            <v>0</v>
          </cell>
          <cell r="F592" t="str">
            <v>Cardiff City</v>
          </cell>
          <cell r="G592">
            <v>1.9</v>
          </cell>
          <cell r="H592">
            <v>1</v>
          </cell>
          <cell r="I592" t="str">
            <v>2022/11/05 - Sunderland vs Cardiff City</v>
          </cell>
          <cell r="J592" t="str">
            <v>2022/11/05 - Sunderland</v>
          </cell>
          <cell r="K592" t="str">
            <v>2022/11/05 - Cardiff City</v>
          </cell>
        </row>
        <row r="593">
          <cell r="C593" t="str">
            <v>Rotherham United</v>
          </cell>
          <cell r="D593">
            <v>1</v>
          </cell>
          <cell r="E593">
            <v>1</v>
          </cell>
          <cell r="F593" t="str">
            <v>Norwich City</v>
          </cell>
          <cell r="G593">
            <v>2</v>
          </cell>
          <cell r="H593">
            <v>2</v>
          </cell>
          <cell r="I593" t="str">
            <v>2022/11/05 - Rotherham United vs Norwich City</v>
          </cell>
          <cell r="J593" t="str">
            <v>2022/11/05 - Rotherham United</v>
          </cell>
          <cell r="K593" t="str">
            <v>2022/11/05 - Norwich City</v>
          </cell>
        </row>
        <row r="594">
          <cell r="C594" t="str">
            <v>Manchester City</v>
          </cell>
          <cell r="D594">
            <v>1.6</v>
          </cell>
          <cell r="E594">
            <v>1</v>
          </cell>
          <cell r="F594" t="str">
            <v>Brentford</v>
          </cell>
          <cell r="G594">
            <v>1.3</v>
          </cell>
          <cell r="H594">
            <v>2</v>
          </cell>
          <cell r="I594" t="str">
            <v>2022/11/12 - Manchester City vs Brentford</v>
          </cell>
          <cell r="J594" t="str">
            <v>2022/11/12 - Manchester City</v>
          </cell>
          <cell r="K594" t="str">
            <v>2022/11/12 - Brentford</v>
          </cell>
        </row>
        <row r="595">
          <cell r="C595" t="str">
            <v>Tottenham Hotspur</v>
          </cell>
          <cell r="D595">
            <v>1.8</v>
          </cell>
          <cell r="E595">
            <v>4</v>
          </cell>
          <cell r="F595" t="str">
            <v>Leeds United</v>
          </cell>
          <cell r="G595">
            <v>1.1000000000000001</v>
          </cell>
          <cell r="H595">
            <v>3</v>
          </cell>
          <cell r="I595" t="str">
            <v>2022/11/12 - Tottenham Hotspur vs Leeds United</v>
          </cell>
          <cell r="J595" t="str">
            <v>2022/11/12 - Tottenham Hotspur</v>
          </cell>
          <cell r="K595" t="str">
            <v>2022/11/12 - Leeds United</v>
          </cell>
        </row>
        <row r="596">
          <cell r="C596" t="str">
            <v>Liverpool</v>
          </cell>
          <cell r="D596">
            <v>1.9</v>
          </cell>
          <cell r="E596">
            <v>3</v>
          </cell>
          <cell r="F596" t="str">
            <v>Southampton</v>
          </cell>
          <cell r="G596">
            <v>1.1000000000000001</v>
          </cell>
          <cell r="H596">
            <v>1</v>
          </cell>
          <cell r="I596" t="str">
            <v>2022/11/12 - Liverpool vs Southampton</v>
          </cell>
          <cell r="J596" t="str">
            <v>2022/11/12 - Liverpool</v>
          </cell>
          <cell r="K596" t="str">
            <v>2022/11/12 - Southampton</v>
          </cell>
        </row>
        <row r="597">
          <cell r="C597" t="str">
            <v>Bournemouth</v>
          </cell>
          <cell r="D597">
            <v>2.4</v>
          </cell>
          <cell r="E597">
            <v>3</v>
          </cell>
          <cell r="F597" t="str">
            <v>Everton</v>
          </cell>
          <cell r="G597">
            <v>0.8</v>
          </cell>
          <cell r="H597">
            <v>0</v>
          </cell>
          <cell r="I597" t="str">
            <v>2022/11/12 - Bournemouth vs Everton</v>
          </cell>
          <cell r="J597" t="str">
            <v>2022/11/12 - Bournemouth</v>
          </cell>
          <cell r="K597" t="str">
            <v>2022/11/12 - Everton</v>
          </cell>
        </row>
        <row r="598">
          <cell r="C598" t="str">
            <v>West Ham United</v>
          </cell>
          <cell r="D598">
            <v>1.4</v>
          </cell>
          <cell r="E598">
            <v>0</v>
          </cell>
          <cell r="F598" t="str">
            <v>Leicester City</v>
          </cell>
          <cell r="G598">
            <v>1.8</v>
          </cell>
          <cell r="H598">
            <v>2</v>
          </cell>
          <cell r="I598" t="str">
            <v>2022/11/12 - West Ham United vs Leicester City</v>
          </cell>
          <cell r="J598" t="str">
            <v>2022/11/12 - West Ham United</v>
          </cell>
          <cell r="K598" t="str">
            <v>2022/11/12 - Leicester City</v>
          </cell>
        </row>
        <row r="599">
          <cell r="C599" t="str">
            <v>Nottingham Forest</v>
          </cell>
          <cell r="D599">
            <v>1.1000000000000001</v>
          </cell>
          <cell r="E599">
            <v>1</v>
          </cell>
          <cell r="F599" t="str">
            <v>Crystal Palace</v>
          </cell>
          <cell r="G599">
            <v>1.2</v>
          </cell>
          <cell r="H599">
            <v>0</v>
          </cell>
          <cell r="I599" t="str">
            <v>2022/11/12 - Nottingham Forest vs Crystal Palace</v>
          </cell>
          <cell r="J599" t="str">
            <v>2022/11/12 - Nottingham Forest</v>
          </cell>
          <cell r="K599" t="str">
            <v>2022/11/12 - Crystal Palace</v>
          </cell>
        </row>
        <row r="600">
          <cell r="C600" t="str">
            <v>Newcastle United</v>
          </cell>
          <cell r="D600">
            <v>1</v>
          </cell>
          <cell r="E600">
            <v>1</v>
          </cell>
          <cell r="F600" t="str">
            <v>Chelsea</v>
          </cell>
          <cell r="G600">
            <v>0.3</v>
          </cell>
          <cell r="H600">
            <v>0</v>
          </cell>
          <cell r="I600" t="str">
            <v>2022/11/12 - Newcastle United vs Chelsea</v>
          </cell>
          <cell r="J600" t="str">
            <v>2022/11/12 - Newcastle United</v>
          </cell>
          <cell r="K600" t="str">
            <v>2022/11/12 - Chelsea</v>
          </cell>
        </row>
        <row r="601">
          <cell r="C601" t="str">
            <v>Wolves</v>
          </cell>
          <cell r="D601">
            <v>0.7</v>
          </cell>
          <cell r="E601">
            <v>0</v>
          </cell>
          <cell r="F601" t="str">
            <v>Arsenal</v>
          </cell>
          <cell r="G601">
            <v>2.1</v>
          </cell>
          <cell r="H601">
            <v>2</v>
          </cell>
          <cell r="I601" t="str">
            <v>2022/11/12 - Wolves vs Arsenal</v>
          </cell>
          <cell r="J601" t="str">
            <v>2022/11/12 - Wolves</v>
          </cell>
          <cell r="K601" t="str">
            <v>2022/11/12 - Arsenal</v>
          </cell>
        </row>
        <row r="602">
          <cell r="C602" t="str">
            <v>Bristol City</v>
          </cell>
          <cell r="D602">
            <v>1.2</v>
          </cell>
          <cell r="E602">
            <v>0</v>
          </cell>
          <cell r="F602" t="str">
            <v>Watford</v>
          </cell>
          <cell r="G602">
            <v>0.1</v>
          </cell>
          <cell r="H602">
            <v>0</v>
          </cell>
          <cell r="I602" t="str">
            <v>2022/11/12 - Bristol City vs Watford</v>
          </cell>
          <cell r="J602" t="str">
            <v>2022/11/12 - Bristol City</v>
          </cell>
          <cell r="K602" t="str">
            <v>2022/11/12 - Watford</v>
          </cell>
        </row>
        <row r="603">
          <cell r="C603" t="str">
            <v>Coventry City</v>
          </cell>
          <cell r="D603">
            <v>1.3</v>
          </cell>
          <cell r="E603">
            <v>2</v>
          </cell>
          <cell r="F603" t="str">
            <v>Queens Park Rangers</v>
          </cell>
          <cell r="G603">
            <v>0.8</v>
          </cell>
          <cell r="H603">
            <v>0</v>
          </cell>
          <cell r="I603" t="str">
            <v>2022/11/12 - Coventry City vs Queens Park Rangers</v>
          </cell>
          <cell r="J603" t="str">
            <v>2022/11/12 - Coventry City</v>
          </cell>
          <cell r="K603" t="str">
            <v>2022/11/12 - Queens Park Rangers</v>
          </cell>
        </row>
        <row r="604">
          <cell r="C604" t="str">
            <v>Huddersfield Town</v>
          </cell>
          <cell r="D604">
            <v>1</v>
          </cell>
          <cell r="E604">
            <v>0</v>
          </cell>
          <cell r="F604" t="str">
            <v>Swansea City</v>
          </cell>
          <cell r="G604">
            <v>0.9</v>
          </cell>
          <cell r="H604">
            <v>0</v>
          </cell>
          <cell r="I604" t="str">
            <v>2022/11/12 - Huddersfield Town vs Swansea City</v>
          </cell>
          <cell r="J604" t="str">
            <v>2022/11/12 - Huddersfield Town</v>
          </cell>
          <cell r="K604" t="str">
            <v>2022/11/12 - Swansea City</v>
          </cell>
        </row>
        <row r="605">
          <cell r="C605" t="str">
            <v>Preston North End</v>
          </cell>
          <cell r="D605">
            <v>1.4</v>
          </cell>
          <cell r="E605">
            <v>2</v>
          </cell>
          <cell r="F605" t="str">
            <v>Millwall</v>
          </cell>
          <cell r="G605">
            <v>1.1000000000000001</v>
          </cell>
          <cell r="H605">
            <v>4</v>
          </cell>
          <cell r="I605" t="str">
            <v>2022/11/12 - Preston North End vs Millwall</v>
          </cell>
          <cell r="J605" t="str">
            <v>2022/11/12 - Preston North End</v>
          </cell>
          <cell r="K605" t="str">
            <v>2022/11/12 - Millwall</v>
          </cell>
        </row>
        <row r="606">
          <cell r="C606" t="str">
            <v>West Bromwich Albion</v>
          </cell>
          <cell r="D606">
            <v>1.4</v>
          </cell>
          <cell r="E606">
            <v>2</v>
          </cell>
          <cell r="F606" t="str">
            <v>Stoke City</v>
          </cell>
          <cell r="G606">
            <v>0.8</v>
          </cell>
          <cell r="H606">
            <v>0</v>
          </cell>
          <cell r="I606" t="str">
            <v>2022/11/12 - West Bromwich Albion vs Stoke City</v>
          </cell>
          <cell r="J606" t="str">
            <v>2022/11/12 - West Bromwich Albion</v>
          </cell>
          <cell r="K606" t="str">
            <v>2022/11/12 - Stoke City</v>
          </cell>
        </row>
        <row r="607">
          <cell r="C607" t="str">
            <v>Wigan Athletic</v>
          </cell>
          <cell r="D607">
            <v>1.2</v>
          </cell>
          <cell r="E607">
            <v>2</v>
          </cell>
          <cell r="F607" t="str">
            <v>Blackpool</v>
          </cell>
          <cell r="G607">
            <v>0.3</v>
          </cell>
          <cell r="H607">
            <v>1</v>
          </cell>
          <cell r="I607" t="str">
            <v>2022/11/12 - Wigan Athletic vs Blackpool</v>
          </cell>
          <cell r="J607" t="str">
            <v>2022/11/12 - Wigan Athletic</v>
          </cell>
          <cell r="K607" t="str">
            <v>2022/11/12 - Blackpool</v>
          </cell>
        </row>
        <row r="608">
          <cell r="C608" t="str">
            <v>Norwich City</v>
          </cell>
          <cell r="D608">
            <v>1</v>
          </cell>
          <cell r="E608">
            <v>1</v>
          </cell>
          <cell r="F608" t="str">
            <v>Middlesbrough</v>
          </cell>
          <cell r="G608">
            <v>1</v>
          </cell>
          <cell r="H608">
            <v>2</v>
          </cell>
          <cell r="I608" t="str">
            <v>2022/11/12 - Norwich City vs Middlesbrough</v>
          </cell>
          <cell r="J608" t="str">
            <v>2022/11/12 - Norwich City</v>
          </cell>
          <cell r="K608" t="str">
            <v>2022/11/12 - Middlesbrough</v>
          </cell>
        </row>
        <row r="609">
          <cell r="C609" t="str">
            <v>Cardiff City</v>
          </cell>
          <cell r="D609">
            <v>0.9</v>
          </cell>
          <cell r="E609">
            <v>0</v>
          </cell>
          <cell r="F609" t="str">
            <v>Sheffield United</v>
          </cell>
          <cell r="G609">
            <v>0.9</v>
          </cell>
          <cell r="H609">
            <v>1</v>
          </cell>
          <cell r="I609" t="str">
            <v>2022/11/12 - Cardiff City vs Sheffield United</v>
          </cell>
          <cell r="J609" t="str">
            <v>2022/11/12 - Cardiff City</v>
          </cell>
          <cell r="K609" t="str">
            <v>2022/11/12 - Sheffield United</v>
          </cell>
        </row>
        <row r="610">
          <cell r="C610" t="str">
            <v>Hull City</v>
          </cell>
          <cell r="D610">
            <v>0.7</v>
          </cell>
          <cell r="E610">
            <v>1</v>
          </cell>
          <cell r="F610" t="str">
            <v>Reading</v>
          </cell>
          <cell r="G610">
            <v>0.7</v>
          </cell>
          <cell r="H610">
            <v>2</v>
          </cell>
          <cell r="I610" t="str">
            <v>2022/11/12 - Hull City vs Reading</v>
          </cell>
          <cell r="J610" t="str">
            <v>2022/11/12 - Hull City</v>
          </cell>
          <cell r="K610" t="str">
            <v>2022/11/12 - Reading</v>
          </cell>
        </row>
        <row r="611">
          <cell r="C611" t="str">
            <v>Luton Town</v>
          </cell>
          <cell r="D611">
            <v>1.4</v>
          </cell>
          <cell r="E611">
            <v>1</v>
          </cell>
          <cell r="F611" t="str">
            <v>Rotherham United</v>
          </cell>
          <cell r="G611">
            <v>0.4</v>
          </cell>
          <cell r="H611">
            <v>1</v>
          </cell>
          <cell r="I611" t="str">
            <v>2022/11/12 - Luton Town vs Rotherham United</v>
          </cell>
          <cell r="J611" t="str">
            <v>2022/11/12 - Luton Town</v>
          </cell>
          <cell r="K611" t="str">
            <v>2022/11/12 - Rotherham United</v>
          </cell>
        </row>
        <row r="612">
          <cell r="C612" t="str">
            <v>Brentford</v>
          </cell>
          <cell r="D612">
            <v>2</v>
          </cell>
          <cell r="E612">
            <v>2</v>
          </cell>
          <cell r="F612" t="str">
            <v>Tottenham Hotspur</v>
          </cell>
          <cell r="G612">
            <v>1.1000000000000001</v>
          </cell>
          <cell r="H612">
            <v>2</v>
          </cell>
          <cell r="I612" t="str">
            <v>2022/12/26 - Brentford vs Tottenham Hotspur</v>
          </cell>
          <cell r="J612" t="str">
            <v>2022/12/26 - Brentford</v>
          </cell>
          <cell r="K612" t="str">
            <v>2022/12/26 - Tottenham Hotspur</v>
          </cell>
        </row>
        <row r="613">
          <cell r="C613" t="str">
            <v>Southampton</v>
          </cell>
          <cell r="D613">
            <v>1.9</v>
          </cell>
          <cell r="E613">
            <v>1</v>
          </cell>
          <cell r="F613" t="str">
            <v>Brighton and Hove Albion</v>
          </cell>
          <cell r="G613">
            <v>0.6</v>
          </cell>
          <cell r="H613">
            <v>3</v>
          </cell>
          <cell r="I613" t="str">
            <v>2022/12/26 - Southampton vs Brighton and Hove Albion</v>
          </cell>
          <cell r="J613" t="str">
            <v>2022/12/26 - Southampton</v>
          </cell>
          <cell r="K613" t="str">
            <v>2022/12/26 - Brighton and Hove Albion</v>
          </cell>
        </row>
        <row r="614">
          <cell r="C614" t="str">
            <v>Leicester City</v>
          </cell>
          <cell r="D614">
            <v>0.5</v>
          </cell>
          <cell r="E614">
            <v>0</v>
          </cell>
          <cell r="F614" t="str">
            <v>Newcastle United</v>
          </cell>
          <cell r="G614">
            <v>1.9</v>
          </cell>
          <cell r="H614">
            <v>3</v>
          </cell>
          <cell r="I614" t="str">
            <v>2022/12/26 - Leicester City vs Newcastle United</v>
          </cell>
          <cell r="J614" t="str">
            <v>2022/12/26 - Leicester City</v>
          </cell>
          <cell r="K614" t="str">
            <v>2022/12/26 - Newcastle United</v>
          </cell>
        </row>
        <row r="615">
          <cell r="C615" t="str">
            <v>Crystal Palace</v>
          </cell>
          <cell r="D615">
            <v>0.4</v>
          </cell>
          <cell r="E615">
            <v>0</v>
          </cell>
          <cell r="F615" t="str">
            <v>Fulham</v>
          </cell>
          <cell r="G615">
            <v>2.5</v>
          </cell>
          <cell r="H615">
            <v>3</v>
          </cell>
          <cell r="I615" t="str">
            <v>2022/12/26 - Crystal Palace vs Fulham</v>
          </cell>
          <cell r="J615" t="str">
            <v>2022/12/26 - Crystal Palace</v>
          </cell>
          <cell r="K615" t="str">
            <v>2022/12/26 - Fulham</v>
          </cell>
        </row>
        <row r="616">
          <cell r="C616" t="str">
            <v>Everton</v>
          </cell>
          <cell r="D616">
            <v>1.7</v>
          </cell>
          <cell r="E616">
            <v>1</v>
          </cell>
          <cell r="F616" t="str">
            <v>Wolves</v>
          </cell>
          <cell r="G616">
            <v>0.8</v>
          </cell>
          <cell r="H616">
            <v>2</v>
          </cell>
          <cell r="I616" t="str">
            <v>2022/12/26 - Everton vs Wolves</v>
          </cell>
          <cell r="J616" t="str">
            <v>2022/12/26 - Everton</v>
          </cell>
          <cell r="K616" t="str">
            <v>2022/12/26 - Wolves</v>
          </cell>
        </row>
        <row r="617">
          <cell r="C617" t="str">
            <v>Aston Villa</v>
          </cell>
          <cell r="D617">
            <v>1.4</v>
          </cell>
          <cell r="E617">
            <v>1</v>
          </cell>
          <cell r="F617" t="str">
            <v>Liverpool</v>
          </cell>
          <cell r="G617">
            <v>2.7</v>
          </cell>
          <cell r="H617">
            <v>3</v>
          </cell>
          <cell r="I617" t="str">
            <v>2022/12/26 - Aston Villa vs Liverpool</v>
          </cell>
          <cell r="J617" t="str">
            <v>2022/12/26 - Aston Villa</v>
          </cell>
          <cell r="K617" t="str">
            <v>2022/12/26 - Liverpool</v>
          </cell>
        </row>
        <row r="618">
          <cell r="C618" t="str">
            <v>Arsenal</v>
          </cell>
          <cell r="D618">
            <v>2.1</v>
          </cell>
          <cell r="E618">
            <v>3</v>
          </cell>
          <cell r="F618" t="str">
            <v>West Ham United</v>
          </cell>
          <cell r="G618">
            <v>1</v>
          </cell>
          <cell r="H618">
            <v>1</v>
          </cell>
          <cell r="I618" t="str">
            <v>2022/12/26 - Arsenal vs West Ham United</v>
          </cell>
          <cell r="J618" t="str">
            <v>2022/12/26 - Arsenal</v>
          </cell>
          <cell r="K618" t="str">
            <v>2022/12/26 - West Ham United</v>
          </cell>
        </row>
        <row r="619">
          <cell r="C619" t="str">
            <v>Watford</v>
          </cell>
          <cell r="D619">
            <v>0.5</v>
          </cell>
          <cell r="E619">
            <v>0</v>
          </cell>
          <cell r="F619" t="str">
            <v>Millwall</v>
          </cell>
          <cell r="G619">
            <v>1.4</v>
          </cell>
          <cell r="H619">
            <v>2</v>
          </cell>
          <cell r="I619" t="str">
            <v>2022/12/26 - Watford vs Millwall</v>
          </cell>
          <cell r="J619" t="str">
            <v>2022/12/26 - Watford</v>
          </cell>
          <cell r="K619" t="str">
            <v>2022/12/26 - Millwall</v>
          </cell>
        </row>
        <row r="620">
          <cell r="C620" t="str">
            <v>Sunderland</v>
          </cell>
          <cell r="D620">
            <v>2</v>
          </cell>
          <cell r="E620">
            <v>2</v>
          </cell>
          <cell r="F620" t="str">
            <v>Blackburn Rovers</v>
          </cell>
          <cell r="G620">
            <v>0.6</v>
          </cell>
          <cell r="H620">
            <v>1</v>
          </cell>
          <cell r="I620" t="str">
            <v>2022/12/26 - Sunderland vs Blackburn Rovers</v>
          </cell>
          <cell r="J620" t="str">
            <v>2022/12/26 - Sunderland</v>
          </cell>
          <cell r="K620" t="str">
            <v>2022/12/26 - Blackburn Rovers</v>
          </cell>
        </row>
        <row r="621">
          <cell r="C621" t="str">
            <v>Rotherham United</v>
          </cell>
          <cell r="D621">
            <v>1</v>
          </cell>
          <cell r="E621">
            <v>2</v>
          </cell>
          <cell r="F621" t="str">
            <v>Stoke City</v>
          </cell>
          <cell r="G621">
            <v>2.8</v>
          </cell>
          <cell r="H621">
            <v>2</v>
          </cell>
          <cell r="I621" t="str">
            <v>2022/12/26 - Rotherham United vs Stoke City</v>
          </cell>
          <cell r="J621" t="str">
            <v>2022/12/26 - Rotherham United</v>
          </cell>
          <cell r="K621" t="str">
            <v>2022/12/26 - Stoke City</v>
          </cell>
        </row>
        <row r="622">
          <cell r="C622" t="str">
            <v>Sheffield United</v>
          </cell>
          <cell r="D622">
            <v>2.1</v>
          </cell>
          <cell r="E622">
            <v>3</v>
          </cell>
          <cell r="F622" t="str">
            <v>Coventry City</v>
          </cell>
          <cell r="G622">
            <v>1.5</v>
          </cell>
          <cell r="H622">
            <v>1</v>
          </cell>
          <cell r="I622" t="str">
            <v>2022/12/26 - Sheffield United vs Coventry City</v>
          </cell>
          <cell r="J622" t="str">
            <v>2022/12/26 - Sheffield United</v>
          </cell>
          <cell r="K622" t="str">
            <v>2022/12/26 - Coventry City</v>
          </cell>
        </row>
        <row r="623">
          <cell r="C623" t="str">
            <v>Middlesbrough</v>
          </cell>
          <cell r="D623">
            <v>2.1</v>
          </cell>
          <cell r="E623">
            <v>4</v>
          </cell>
          <cell r="F623" t="str">
            <v>Wigan Athletic</v>
          </cell>
          <cell r="G623">
            <v>1.3</v>
          </cell>
          <cell r="H623">
            <v>1</v>
          </cell>
          <cell r="I623" t="str">
            <v>2022/12/26 - Middlesbrough vs Wigan Athletic</v>
          </cell>
          <cell r="J623" t="str">
            <v>2022/12/26 - Middlesbrough</v>
          </cell>
          <cell r="K623" t="str">
            <v>2022/12/26 - Wigan Athletic</v>
          </cell>
        </row>
        <row r="624">
          <cell r="C624" t="str">
            <v>Preston North End</v>
          </cell>
          <cell r="D624">
            <v>0.9</v>
          </cell>
          <cell r="E624">
            <v>1</v>
          </cell>
          <cell r="F624" t="str">
            <v>Huddersfield Town</v>
          </cell>
          <cell r="G624">
            <v>1.2</v>
          </cell>
          <cell r="H624">
            <v>2</v>
          </cell>
          <cell r="I624" t="str">
            <v>2022/12/26 - Preston North End vs Huddersfield Town</v>
          </cell>
          <cell r="J624" t="str">
            <v>2022/12/26 - Preston North End</v>
          </cell>
          <cell r="K624" t="str">
            <v>2022/12/26 - Huddersfield Town</v>
          </cell>
        </row>
        <row r="625">
          <cell r="C625" t="str">
            <v>Hull City</v>
          </cell>
          <cell r="D625">
            <v>1.4</v>
          </cell>
          <cell r="E625">
            <v>1</v>
          </cell>
          <cell r="F625" t="str">
            <v>Blackpool</v>
          </cell>
          <cell r="G625">
            <v>1.2</v>
          </cell>
          <cell r="H625">
            <v>1</v>
          </cell>
          <cell r="I625" t="str">
            <v>2022/12/26 - Hull City vs Blackpool</v>
          </cell>
          <cell r="J625" t="str">
            <v>2022/12/26 - Hull City</v>
          </cell>
          <cell r="K625" t="str">
            <v>2022/12/26 - Blackpool</v>
          </cell>
        </row>
        <row r="626">
          <cell r="C626" t="str">
            <v>Bristol City</v>
          </cell>
          <cell r="D626">
            <v>0.8</v>
          </cell>
          <cell r="E626">
            <v>0</v>
          </cell>
          <cell r="F626" t="str">
            <v>West Bromwich Albion</v>
          </cell>
          <cell r="G626">
            <v>1.7</v>
          </cell>
          <cell r="H626">
            <v>2</v>
          </cell>
          <cell r="I626" t="str">
            <v>2022/12/26 - Bristol City vs West Bromwich Albion</v>
          </cell>
          <cell r="J626" t="str">
            <v>2022/12/26 - Bristol City</v>
          </cell>
          <cell r="K626" t="str">
            <v>2022/12/26 - West Bromwich Albion</v>
          </cell>
        </row>
        <row r="627">
          <cell r="C627" t="str">
            <v>Cardiff City</v>
          </cell>
          <cell r="D627">
            <v>0.9</v>
          </cell>
          <cell r="E627">
            <v>0</v>
          </cell>
          <cell r="F627" t="str">
            <v>Queens Park Rangers</v>
          </cell>
          <cell r="G627">
            <v>0.4</v>
          </cell>
          <cell r="H627">
            <v>0</v>
          </cell>
          <cell r="I627" t="str">
            <v>2022/12/26 - Cardiff City vs Queens Park Rangers</v>
          </cell>
          <cell r="J627" t="str">
            <v>2022/12/26 - Cardiff City</v>
          </cell>
          <cell r="K627" t="str">
            <v>2022/12/26 - Queens Park Rangers</v>
          </cell>
        </row>
        <row r="628">
          <cell r="C628" t="str">
            <v>Luton Town</v>
          </cell>
          <cell r="D628">
            <v>1.9</v>
          </cell>
          <cell r="E628">
            <v>2</v>
          </cell>
          <cell r="F628" t="str">
            <v>Norwich City</v>
          </cell>
          <cell r="G628">
            <v>1.3</v>
          </cell>
          <cell r="H628">
            <v>1</v>
          </cell>
          <cell r="I628" t="str">
            <v>2022/12/26 - Luton Town vs Norwich City</v>
          </cell>
          <cell r="J628" t="str">
            <v>2022/12/26 - Luton Town</v>
          </cell>
          <cell r="K628" t="str">
            <v>2022/12/26 - Norwich City</v>
          </cell>
        </row>
        <row r="629">
          <cell r="C629" t="str">
            <v>West Ham United</v>
          </cell>
          <cell r="D629">
            <v>1.3</v>
          </cell>
          <cell r="E629">
            <v>0</v>
          </cell>
          <cell r="F629" t="str">
            <v>Brentford</v>
          </cell>
          <cell r="G629">
            <v>1.6</v>
          </cell>
          <cell r="H629">
            <v>2</v>
          </cell>
          <cell r="I629" t="str">
            <v>2022/12/30 - West Ham United vs Brentford</v>
          </cell>
          <cell r="J629" t="str">
            <v>2022/12/30 - West Ham United</v>
          </cell>
          <cell r="K629" t="str">
            <v>2022/12/30 - Brentford</v>
          </cell>
        </row>
        <row r="630">
          <cell r="C630" t="str">
            <v>Liverpool</v>
          </cell>
          <cell r="D630">
            <v>2.2000000000000002</v>
          </cell>
          <cell r="E630">
            <v>2</v>
          </cell>
          <cell r="F630" t="str">
            <v>Leicester City</v>
          </cell>
          <cell r="G630">
            <v>1</v>
          </cell>
          <cell r="H630">
            <v>1</v>
          </cell>
          <cell r="I630" t="str">
            <v>2022/12/30 - Liverpool vs Leicester City</v>
          </cell>
          <cell r="J630" t="str">
            <v>2022/12/30 - Liverpool</v>
          </cell>
          <cell r="K630" t="str">
            <v>2022/12/30 - Leicester City</v>
          </cell>
        </row>
        <row r="631">
          <cell r="C631" t="str">
            <v>Norwich City</v>
          </cell>
          <cell r="D631">
            <v>1</v>
          </cell>
          <cell r="E631">
            <v>1</v>
          </cell>
          <cell r="F631" t="str">
            <v>Reading</v>
          </cell>
          <cell r="G631">
            <v>1.4</v>
          </cell>
          <cell r="H631">
            <v>1</v>
          </cell>
          <cell r="I631" t="str">
            <v>2022/12/30 - Norwich City vs Reading</v>
          </cell>
          <cell r="J631" t="str">
            <v>2022/12/30 - Norwich City</v>
          </cell>
          <cell r="K631" t="str">
            <v>2022/12/30 - Reading</v>
          </cell>
        </row>
        <row r="632">
          <cell r="C632" t="str">
            <v>Birmingham City</v>
          </cell>
          <cell r="D632">
            <v>0.6</v>
          </cell>
          <cell r="E632">
            <v>0</v>
          </cell>
          <cell r="F632" t="str">
            <v>Hull City</v>
          </cell>
          <cell r="G632">
            <v>1.2</v>
          </cell>
          <cell r="H632">
            <v>1</v>
          </cell>
          <cell r="I632" t="str">
            <v>2022/12/30 - Birmingham City vs Hull City</v>
          </cell>
          <cell r="J632" t="str">
            <v>2022/12/30 - Birmingham City</v>
          </cell>
          <cell r="K632" t="str">
            <v>2022/12/30 - Hull City</v>
          </cell>
        </row>
        <row r="633">
          <cell r="C633" t="str">
            <v>Swansea City</v>
          </cell>
          <cell r="D633">
            <v>1.5</v>
          </cell>
          <cell r="E633">
            <v>4</v>
          </cell>
          <cell r="F633" t="str">
            <v>Watford</v>
          </cell>
          <cell r="G633">
            <v>0.6</v>
          </cell>
          <cell r="H633">
            <v>0</v>
          </cell>
          <cell r="I633" t="str">
            <v>2022/12/30 - Swansea City vs Watford</v>
          </cell>
          <cell r="J633" t="str">
            <v>2022/12/30 - Swansea City</v>
          </cell>
          <cell r="K633" t="str">
            <v>2022/12/30 - Watford</v>
          </cell>
        </row>
        <row r="634">
          <cell r="C634" t="str">
            <v>Stoke City</v>
          </cell>
          <cell r="D634">
            <v>0.8</v>
          </cell>
          <cell r="E634">
            <v>0</v>
          </cell>
          <cell r="F634" t="str">
            <v>Burnley</v>
          </cell>
          <cell r="G634">
            <v>0.5</v>
          </cell>
          <cell r="H634">
            <v>1</v>
          </cell>
          <cell r="I634" t="str">
            <v>2022/12/30 - Stoke City vs Burnley</v>
          </cell>
          <cell r="J634" t="str">
            <v>2022/12/30 - Stoke City</v>
          </cell>
          <cell r="K634" t="str">
            <v>2022/12/30 - Burnley</v>
          </cell>
        </row>
        <row r="635">
          <cell r="C635" t="str">
            <v>Wolves</v>
          </cell>
          <cell r="D635">
            <v>0.7</v>
          </cell>
          <cell r="E635">
            <v>0</v>
          </cell>
          <cell r="F635" t="str">
            <v>Manchester United</v>
          </cell>
          <cell r="G635">
            <v>2</v>
          </cell>
          <cell r="H635">
            <v>1</v>
          </cell>
          <cell r="I635" t="str">
            <v>2022/12/31 - Wolves vs Manchester United</v>
          </cell>
          <cell r="J635" t="str">
            <v>2022/12/31 - Wolves</v>
          </cell>
          <cell r="K635" t="str">
            <v>2022/12/31 - Manchester United</v>
          </cell>
        </row>
        <row r="636">
          <cell r="C636" t="str">
            <v>Newcastle United</v>
          </cell>
          <cell r="D636">
            <v>2.2000000000000002</v>
          </cell>
          <cell r="E636">
            <v>0</v>
          </cell>
          <cell r="F636" t="str">
            <v>Leeds United</v>
          </cell>
          <cell r="G636">
            <v>0.4</v>
          </cell>
          <cell r="H636">
            <v>0</v>
          </cell>
          <cell r="I636" t="str">
            <v>2022/12/31 - Newcastle United vs Leeds United</v>
          </cell>
          <cell r="J636" t="str">
            <v>2022/12/31 - Newcastle United</v>
          </cell>
          <cell r="K636" t="str">
            <v>2022/12/31 - Leeds United</v>
          </cell>
        </row>
        <row r="637">
          <cell r="C637" t="str">
            <v>Fulham</v>
          </cell>
          <cell r="D637">
            <v>1.5</v>
          </cell>
          <cell r="E637">
            <v>2</v>
          </cell>
          <cell r="F637" t="str">
            <v>Southampton</v>
          </cell>
          <cell r="G637">
            <v>0.8</v>
          </cell>
          <cell r="H637">
            <v>1</v>
          </cell>
          <cell r="I637" t="str">
            <v>2022/12/31 - Fulham vs Southampton</v>
          </cell>
          <cell r="J637" t="str">
            <v>2022/12/31 - Fulham</v>
          </cell>
          <cell r="K637" t="str">
            <v>2022/12/31 - Southampton</v>
          </cell>
        </row>
        <row r="638">
          <cell r="C638" t="str">
            <v>Manchester City</v>
          </cell>
          <cell r="D638">
            <v>1.7</v>
          </cell>
          <cell r="E638">
            <v>1</v>
          </cell>
          <cell r="F638" t="str">
            <v>Everton</v>
          </cell>
          <cell r="G638">
            <v>0.1</v>
          </cell>
          <cell r="H638">
            <v>1</v>
          </cell>
          <cell r="I638" t="str">
            <v>2022/12/31 - Manchester City vs Everton</v>
          </cell>
          <cell r="J638" t="str">
            <v>2022/12/31 - Manchester City</v>
          </cell>
          <cell r="K638" t="str">
            <v>2022/12/31 - Everton</v>
          </cell>
        </row>
        <row r="639">
          <cell r="C639" t="str">
            <v>Bournemouth</v>
          </cell>
          <cell r="D639">
            <v>0.6</v>
          </cell>
          <cell r="E639">
            <v>0</v>
          </cell>
          <cell r="F639" t="str">
            <v>Crystal Palace</v>
          </cell>
          <cell r="G639">
            <v>1.6</v>
          </cell>
          <cell r="H639">
            <v>2</v>
          </cell>
          <cell r="I639" t="str">
            <v>2022/12/31 - Bournemouth vs Crystal Palace</v>
          </cell>
          <cell r="J639" t="str">
            <v>2022/12/31 - Bournemouth</v>
          </cell>
          <cell r="K639" t="str">
            <v>2022/12/31 - Crystal Palace</v>
          </cell>
        </row>
        <row r="640">
          <cell r="C640" t="str">
            <v>Brighton and Hove Albion</v>
          </cell>
          <cell r="D640">
            <v>1.2</v>
          </cell>
          <cell r="E640">
            <v>2</v>
          </cell>
          <cell r="F640" t="str">
            <v>Arsenal</v>
          </cell>
          <cell r="G640">
            <v>2.9</v>
          </cell>
          <cell r="H640">
            <v>4</v>
          </cell>
          <cell r="I640" t="str">
            <v>2022/12/31 - Brighton and Hove Albion vs Arsenal</v>
          </cell>
          <cell r="J640" t="str">
            <v>2022/12/31 - Brighton and Hove Albion</v>
          </cell>
          <cell r="K640" t="str">
            <v>2022/12/31 - Arsenal</v>
          </cell>
        </row>
        <row r="641">
          <cell r="C641" t="str">
            <v>Leicester City</v>
          </cell>
          <cell r="D641">
            <v>1.7</v>
          </cell>
          <cell r="E641">
            <v>0</v>
          </cell>
          <cell r="F641" t="str">
            <v>Fulham</v>
          </cell>
          <cell r="G641">
            <v>1.7</v>
          </cell>
          <cell r="H641">
            <v>1</v>
          </cell>
          <cell r="I641" t="str">
            <v>2023/01/03 - Leicester City vs Fulham</v>
          </cell>
          <cell r="J641" t="str">
            <v>2023/01/03 - Leicester City</v>
          </cell>
          <cell r="K641" t="str">
            <v>2023/01/03 - Fulham</v>
          </cell>
        </row>
        <row r="642">
          <cell r="C642" t="str">
            <v>Everton</v>
          </cell>
          <cell r="D642">
            <v>1.3</v>
          </cell>
          <cell r="E642">
            <v>1</v>
          </cell>
          <cell r="F642" t="str">
            <v>Brighton and Hove Albion</v>
          </cell>
          <cell r="G642">
            <v>2.2000000000000002</v>
          </cell>
          <cell r="H642">
            <v>4</v>
          </cell>
          <cell r="I642" t="str">
            <v>2023/01/03 - Everton vs Brighton and Hove Albion</v>
          </cell>
          <cell r="J642" t="str">
            <v>2023/01/03 - Everton</v>
          </cell>
          <cell r="K642" t="str">
            <v>2023/01/03 - Brighton and Hove Albion</v>
          </cell>
        </row>
        <row r="643">
          <cell r="C643" t="str">
            <v>Arsenal</v>
          </cell>
          <cell r="D643">
            <v>1.1000000000000001</v>
          </cell>
          <cell r="E643">
            <v>0</v>
          </cell>
          <cell r="F643" t="str">
            <v>Newcastle United</v>
          </cell>
          <cell r="G643">
            <v>1</v>
          </cell>
          <cell r="H643">
            <v>0</v>
          </cell>
          <cell r="I643" t="str">
            <v>2023/01/03 - Arsenal vs Newcastle United</v>
          </cell>
          <cell r="J643" t="str">
            <v>2023/01/03 - Arsenal</v>
          </cell>
          <cell r="K643" t="str">
            <v>2023/01/03 - Newcastle United</v>
          </cell>
        </row>
        <row r="644">
          <cell r="C644" t="str">
            <v>Manchester United</v>
          </cell>
          <cell r="D644">
            <v>2.2000000000000002</v>
          </cell>
          <cell r="E644">
            <v>3</v>
          </cell>
          <cell r="F644" t="str">
            <v>Bournemouth</v>
          </cell>
          <cell r="G644">
            <v>0.6</v>
          </cell>
          <cell r="H644">
            <v>0</v>
          </cell>
          <cell r="I644" t="str">
            <v>2023/01/03 - Manchester United vs Bournemouth</v>
          </cell>
          <cell r="J644" t="str">
            <v>2023/01/03 - Manchester United</v>
          </cell>
          <cell r="K644" t="str">
            <v>2023/01/03 - Bournemouth</v>
          </cell>
        </row>
        <row r="645">
          <cell r="C645" t="str">
            <v>Manchester United</v>
          </cell>
          <cell r="D645">
            <v>1.7</v>
          </cell>
          <cell r="E645">
            <v>2</v>
          </cell>
          <cell r="F645" t="str">
            <v>Manchester City</v>
          </cell>
          <cell r="G645">
            <v>0.6</v>
          </cell>
          <cell r="H645">
            <v>1</v>
          </cell>
          <cell r="I645" t="str">
            <v>2023/01/14 - Manchester United vs Manchester City</v>
          </cell>
          <cell r="J645" t="str">
            <v>2023/01/14 - Manchester United</v>
          </cell>
          <cell r="K645" t="str">
            <v>2023/01/14 - Manchester City</v>
          </cell>
        </row>
        <row r="646">
          <cell r="C646" t="str">
            <v>Everton</v>
          </cell>
          <cell r="D646">
            <v>1.4</v>
          </cell>
          <cell r="E646">
            <v>1</v>
          </cell>
          <cell r="F646" t="str">
            <v>Southampton</v>
          </cell>
          <cell r="G646">
            <v>1.2</v>
          </cell>
          <cell r="H646">
            <v>2</v>
          </cell>
          <cell r="I646" t="str">
            <v>2023/01/14 - Everton vs Southampton</v>
          </cell>
          <cell r="J646" t="str">
            <v>2023/01/14 - Everton</v>
          </cell>
          <cell r="K646" t="str">
            <v>2023/01/14 - Southampton</v>
          </cell>
        </row>
        <row r="647">
          <cell r="C647" t="str">
            <v>Wolves</v>
          </cell>
          <cell r="D647">
            <v>0.9</v>
          </cell>
          <cell r="E647">
            <v>1</v>
          </cell>
          <cell r="F647" t="str">
            <v>West Ham United</v>
          </cell>
          <cell r="G647">
            <v>1.1000000000000001</v>
          </cell>
          <cell r="H647">
            <v>0</v>
          </cell>
          <cell r="I647" t="str">
            <v>2023/01/14 - Wolves vs West Ham United</v>
          </cell>
          <cell r="J647" t="str">
            <v>2023/01/14 - Wolves</v>
          </cell>
          <cell r="K647" t="str">
            <v>2023/01/14 - West Ham United</v>
          </cell>
        </row>
        <row r="648">
          <cell r="C648" t="str">
            <v>Nottingham Forest</v>
          </cell>
          <cell r="D648">
            <v>2.4</v>
          </cell>
          <cell r="E648">
            <v>2</v>
          </cell>
          <cell r="F648" t="str">
            <v>Leicester City</v>
          </cell>
          <cell r="G648">
            <v>1</v>
          </cell>
          <cell r="H648">
            <v>0</v>
          </cell>
          <cell r="I648" t="str">
            <v>2023/01/14 - Nottingham Forest vs Leicester City</v>
          </cell>
          <cell r="J648" t="str">
            <v>2023/01/14 - Nottingham Forest</v>
          </cell>
          <cell r="K648" t="str">
            <v>2023/01/14 - Leicester City</v>
          </cell>
        </row>
        <row r="649">
          <cell r="C649" t="str">
            <v>Brighton and Hove Albion</v>
          </cell>
          <cell r="D649">
            <v>1.9</v>
          </cell>
          <cell r="E649">
            <v>3</v>
          </cell>
          <cell r="F649" t="str">
            <v>Liverpool</v>
          </cell>
          <cell r="G649">
            <v>1</v>
          </cell>
          <cell r="H649">
            <v>0</v>
          </cell>
          <cell r="I649" t="str">
            <v>2023/01/14 - Brighton and Hove Albion vs Liverpool</v>
          </cell>
          <cell r="J649" t="str">
            <v>2023/01/14 - Brighton and Hove Albion</v>
          </cell>
          <cell r="K649" t="str">
            <v>2023/01/14 - Liverpool</v>
          </cell>
        </row>
        <row r="650">
          <cell r="C650" t="str">
            <v>Brentford</v>
          </cell>
          <cell r="D650">
            <v>1.4</v>
          </cell>
          <cell r="E650">
            <v>2</v>
          </cell>
          <cell r="F650" t="str">
            <v>Bournemouth</v>
          </cell>
          <cell r="G650">
            <v>0.6</v>
          </cell>
          <cell r="H650">
            <v>0</v>
          </cell>
          <cell r="I650" t="str">
            <v>2023/01/14 - Brentford vs Bournemouth</v>
          </cell>
          <cell r="J650" t="str">
            <v>2023/01/14 - Brentford</v>
          </cell>
          <cell r="K650" t="str">
            <v>2023/01/14 - Bournemouth</v>
          </cell>
        </row>
        <row r="651">
          <cell r="C651" t="str">
            <v>Rotherham United</v>
          </cell>
          <cell r="D651">
            <v>0.5</v>
          </cell>
          <cell r="E651">
            <v>4</v>
          </cell>
          <cell r="F651" t="str">
            <v>Blackburn Rovers</v>
          </cell>
          <cell r="G651">
            <v>0.9</v>
          </cell>
          <cell r="H651">
            <v>0</v>
          </cell>
          <cell r="I651" t="str">
            <v>2023/01/14 - Rotherham United vs Blackburn Rovers</v>
          </cell>
          <cell r="J651" t="str">
            <v>2023/01/14 - Rotherham United</v>
          </cell>
          <cell r="K651" t="str">
            <v>2023/01/14 - Blackburn Rovers</v>
          </cell>
        </row>
        <row r="652">
          <cell r="C652" t="str">
            <v>Burnley</v>
          </cell>
          <cell r="D652">
            <v>0.6</v>
          </cell>
          <cell r="E652">
            <v>1</v>
          </cell>
          <cell r="F652" t="str">
            <v>Coventry City</v>
          </cell>
          <cell r="G652">
            <v>1</v>
          </cell>
          <cell r="H652">
            <v>0</v>
          </cell>
          <cell r="I652" t="str">
            <v>2023/01/14 - Burnley vs Coventry City</v>
          </cell>
          <cell r="J652" t="str">
            <v>2023/01/14 - Burnley</v>
          </cell>
          <cell r="K652" t="str">
            <v>2023/01/14 - Coventry City</v>
          </cell>
        </row>
        <row r="653">
          <cell r="C653" t="str">
            <v>Bristol City</v>
          </cell>
          <cell r="D653">
            <v>2.8</v>
          </cell>
          <cell r="E653">
            <v>4</v>
          </cell>
          <cell r="F653" t="str">
            <v>Birmingham City</v>
          </cell>
          <cell r="G653">
            <v>2.7</v>
          </cell>
          <cell r="H653">
            <v>2</v>
          </cell>
          <cell r="I653" t="str">
            <v>2023/01/14 - Bristol City vs Birmingham City</v>
          </cell>
          <cell r="J653" t="str">
            <v>2023/01/14 - Bristol City</v>
          </cell>
          <cell r="K653" t="str">
            <v>2023/01/14 - Birmingham City</v>
          </cell>
        </row>
        <row r="654">
          <cell r="C654" t="str">
            <v>Reading</v>
          </cell>
          <cell r="D654">
            <v>1.5</v>
          </cell>
          <cell r="E654">
            <v>2</v>
          </cell>
          <cell r="F654" t="str">
            <v>Queens Park Rangers</v>
          </cell>
          <cell r="G654">
            <v>2</v>
          </cell>
          <cell r="H654">
            <v>2</v>
          </cell>
          <cell r="I654" t="str">
            <v>2023/01/14 - Reading vs Queens Park Rangers</v>
          </cell>
          <cell r="J654" t="str">
            <v>2023/01/14 - Reading</v>
          </cell>
          <cell r="K654" t="str">
            <v>2023/01/14 - Queens Park Rangers</v>
          </cell>
        </row>
        <row r="655">
          <cell r="C655" t="str">
            <v>Preston North End</v>
          </cell>
          <cell r="D655">
            <v>1.4</v>
          </cell>
          <cell r="E655">
            <v>0</v>
          </cell>
          <cell r="F655" t="str">
            <v>Norwich City</v>
          </cell>
          <cell r="G655">
            <v>3.5</v>
          </cell>
          <cell r="H655">
            <v>4</v>
          </cell>
          <cell r="I655" t="str">
            <v>2023/01/14 - Preston North End vs Norwich City</v>
          </cell>
          <cell r="J655" t="str">
            <v>2023/01/14 - Preston North End</v>
          </cell>
          <cell r="K655" t="str">
            <v>2023/01/14 - Norwich City</v>
          </cell>
        </row>
        <row r="656">
          <cell r="C656" t="str">
            <v>Middlesbrough</v>
          </cell>
          <cell r="D656">
            <v>0.5</v>
          </cell>
          <cell r="E656">
            <v>1</v>
          </cell>
          <cell r="F656" t="str">
            <v>Millwall</v>
          </cell>
          <cell r="G656">
            <v>0.6</v>
          </cell>
          <cell r="H656">
            <v>0</v>
          </cell>
          <cell r="I656" t="str">
            <v>2023/01/14 - Middlesbrough vs Millwall</v>
          </cell>
          <cell r="J656" t="str">
            <v>2023/01/14 - Middlesbrough</v>
          </cell>
          <cell r="K656" t="str">
            <v>2023/01/14 - Millwall</v>
          </cell>
        </row>
        <row r="657">
          <cell r="C657" t="str">
            <v>Sunderland</v>
          </cell>
          <cell r="D657">
            <v>0.8</v>
          </cell>
          <cell r="E657">
            <v>1</v>
          </cell>
          <cell r="F657" t="str">
            <v>Swansea City</v>
          </cell>
          <cell r="G657">
            <v>1.9</v>
          </cell>
          <cell r="H657">
            <v>3</v>
          </cell>
          <cell r="I657" t="str">
            <v>2023/01/14 - Sunderland vs Swansea City</v>
          </cell>
          <cell r="J657" t="str">
            <v>2023/01/14 - Sunderland</v>
          </cell>
          <cell r="K657" t="str">
            <v>2023/01/14 - Swansea City</v>
          </cell>
        </row>
        <row r="658">
          <cell r="C658" t="str">
            <v>Hull City</v>
          </cell>
          <cell r="D658">
            <v>1</v>
          </cell>
          <cell r="E658">
            <v>1</v>
          </cell>
          <cell r="F658" t="str">
            <v>Huddersfield Town</v>
          </cell>
          <cell r="G658">
            <v>1.5</v>
          </cell>
          <cell r="H658">
            <v>1</v>
          </cell>
          <cell r="I658" t="str">
            <v>2023/01/14 - Hull City vs Huddersfield Town</v>
          </cell>
          <cell r="J658" t="str">
            <v>2023/01/14 - Hull City</v>
          </cell>
          <cell r="K658" t="str">
            <v>2023/01/14 - Huddersfield Town</v>
          </cell>
        </row>
        <row r="659">
          <cell r="C659" t="str">
            <v>Sheffield United</v>
          </cell>
          <cell r="D659">
            <v>1.1000000000000001</v>
          </cell>
          <cell r="E659">
            <v>3</v>
          </cell>
          <cell r="F659" t="str">
            <v>Stoke City</v>
          </cell>
          <cell r="G659">
            <v>0.4</v>
          </cell>
          <cell r="H659">
            <v>1</v>
          </cell>
          <cell r="I659" t="str">
            <v>2023/01/14 - Sheffield United vs Stoke City</v>
          </cell>
          <cell r="J659" t="str">
            <v>2023/01/14 - Sheffield United</v>
          </cell>
          <cell r="K659" t="str">
            <v>2023/01/14 - Stoke City</v>
          </cell>
        </row>
        <row r="660">
          <cell r="C660" t="str">
            <v>Watford</v>
          </cell>
          <cell r="D660">
            <v>1.8</v>
          </cell>
          <cell r="E660">
            <v>2</v>
          </cell>
          <cell r="F660" t="str">
            <v>Blackpool</v>
          </cell>
          <cell r="G660">
            <v>0.4</v>
          </cell>
          <cell r="H660">
            <v>0</v>
          </cell>
          <cell r="I660" t="str">
            <v>2023/01/14 - Watford vs Blackpool</v>
          </cell>
          <cell r="J660" t="str">
            <v>2023/01/14 - Watford</v>
          </cell>
          <cell r="K660" t="str">
            <v>2023/01/14 - Blackpool</v>
          </cell>
        </row>
        <row r="661">
          <cell r="C661" t="str">
            <v>Luton Town</v>
          </cell>
          <cell r="D661">
            <v>0.6</v>
          </cell>
          <cell r="E661">
            <v>2</v>
          </cell>
          <cell r="F661" t="str">
            <v>West Bromwich Albion</v>
          </cell>
          <cell r="G661">
            <v>2.1</v>
          </cell>
          <cell r="H661">
            <v>3</v>
          </cell>
          <cell r="I661" t="str">
            <v>2023/01/14 - Luton Town vs West Bromwich Albion</v>
          </cell>
          <cell r="J661" t="str">
            <v>2023/01/14 - Luton Town</v>
          </cell>
          <cell r="K661" t="str">
            <v>2023/01/14 - West Bromwich Albion</v>
          </cell>
        </row>
        <row r="662">
          <cell r="C662" t="str">
            <v>Cardiff City</v>
          </cell>
          <cell r="D662">
            <v>1</v>
          </cell>
          <cell r="E662">
            <v>1</v>
          </cell>
          <cell r="F662" t="str">
            <v>Wigan Athletic</v>
          </cell>
          <cell r="G662">
            <v>2</v>
          </cell>
          <cell r="H662">
            <v>1</v>
          </cell>
          <cell r="I662" t="str">
            <v>2023/01/14 - Cardiff City vs Wigan Athletic</v>
          </cell>
          <cell r="J662" t="str">
            <v>2023/01/14 - Cardiff City</v>
          </cell>
          <cell r="K662" t="str">
            <v>2023/01/14 - Wigan Athletic</v>
          </cell>
        </row>
        <row r="663">
          <cell r="C663" t="str">
            <v>Liverpool</v>
          </cell>
          <cell r="D663">
            <v>1.4</v>
          </cell>
          <cell r="E663">
            <v>0</v>
          </cell>
          <cell r="F663" t="str">
            <v>Chelsea</v>
          </cell>
          <cell r="G663">
            <v>1.6</v>
          </cell>
          <cell r="H663">
            <v>0</v>
          </cell>
          <cell r="I663" t="str">
            <v>2023/01/21 - Liverpool vs Chelsea</v>
          </cell>
          <cell r="J663" t="str">
            <v>2023/01/21 - Liverpool</v>
          </cell>
          <cell r="K663" t="str">
            <v>2023/01/21 - Chelsea</v>
          </cell>
        </row>
        <row r="664">
          <cell r="C664" t="str">
            <v>Bournemouth</v>
          </cell>
          <cell r="D664">
            <v>1.4</v>
          </cell>
          <cell r="E664">
            <v>1</v>
          </cell>
          <cell r="F664" t="str">
            <v>Nottingham Forest</v>
          </cell>
          <cell r="G664">
            <v>1.9</v>
          </cell>
          <cell r="H664">
            <v>1</v>
          </cell>
          <cell r="I664" t="str">
            <v>2023/01/21 - Bournemouth vs Nottingham Forest</v>
          </cell>
          <cell r="J664" t="str">
            <v>2023/01/21 - Bournemouth</v>
          </cell>
          <cell r="K664" t="str">
            <v>2023/01/21 - Nottingham Forest</v>
          </cell>
        </row>
        <row r="665">
          <cell r="C665" t="str">
            <v>Southampton</v>
          </cell>
          <cell r="D665">
            <v>0.6</v>
          </cell>
          <cell r="E665">
            <v>0</v>
          </cell>
          <cell r="F665" t="str">
            <v>Aston Villa</v>
          </cell>
          <cell r="G665">
            <v>1.4</v>
          </cell>
          <cell r="H665">
            <v>1</v>
          </cell>
          <cell r="I665" t="str">
            <v>2023/01/21 - Southampton vs Aston Villa</v>
          </cell>
          <cell r="J665" t="str">
            <v>2023/01/21 - Southampton</v>
          </cell>
          <cell r="K665" t="str">
            <v>2023/01/21 - Aston Villa</v>
          </cell>
        </row>
        <row r="666">
          <cell r="C666" t="str">
            <v>Leicester City</v>
          </cell>
          <cell r="D666">
            <v>0.9</v>
          </cell>
          <cell r="E666">
            <v>2</v>
          </cell>
          <cell r="F666" t="str">
            <v>Brighton and Hove Albion</v>
          </cell>
          <cell r="G666">
            <v>1.7</v>
          </cell>
          <cell r="H666">
            <v>2</v>
          </cell>
          <cell r="I666" t="str">
            <v>2023/01/21 - Leicester City vs Brighton and Hove Albion</v>
          </cell>
          <cell r="J666" t="str">
            <v>2023/01/21 - Leicester City</v>
          </cell>
          <cell r="K666" t="str">
            <v>2023/01/21 - Brighton and Hove Albion</v>
          </cell>
        </row>
        <row r="667">
          <cell r="C667" t="str">
            <v>West Ham United</v>
          </cell>
          <cell r="D667">
            <v>2.2000000000000002</v>
          </cell>
          <cell r="E667">
            <v>2</v>
          </cell>
          <cell r="F667" t="str">
            <v>Everton</v>
          </cell>
          <cell r="G667">
            <v>0.5</v>
          </cell>
          <cell r="H667">
            <v>0</v>
          </cell>
          <cell r="I667" t="str">
            <v>2023/01/21 - West Ham United vs Everton</v>
          </cell>
          <cell r="J667" t="str">
            <v>2023/01/21 - West Ham United</v>
          </cell>
          <cell r="K667" t="str">
            <v>2023/01/21 - Everton</v>
          </cell>
        </row>
        <row r="668">
          <cell r="C668" t="str">
            <v>Crystal Palace</v>
          </cell>
          <cell r="D668">
            <v>0.3</v>
          </cell>
          <cell r="E668">
            <v>0</v>
          </cell>
          <cell r="F668" t="str">
            <v>Newcastle United</v>
          </cell>
          <cell r="G668">
            <v>1.2</v>
          </cell>
          <cell r="H668">
            <v>0</v>
          </cell>
          <cell r="I668" t="str">
            <v>2023/01/21 - Crystal Palace vs Newcastle United</v>
          </cell>
          <cell r="J668" t="str">
            <v>2023/01/21 - Crystal Palace</v>
          </cell>
          <cell r="K668" t="str">
            <v>2023/01/21 - Newcastle United</v>
          </cell>
        </row>
        <row r="669">
          <cell r="C669" t="str">
            <v>Coventry City</v>
          </cell>
          <cell r="D669">
            <v>0.7</v>
          </cell>
          <cell r="E669">
            <v>2</v>
          </cell>
          <cell r="F669" t="str">
            <v>Norwich City</v>
          </cell>
          <cell r="G669">
            <v>1.7</v>
          </cell>
          <cell r="H669">
            <v>4</v>
          </cell>
          <cell r="I669" t="str">
            <v>2023/01/21 - Coventry City vs Norwich City</v>
          </cell>
          <cell r="J669" t="str">
            <v>2023/01/21 - Coventry City</v>
          </cell>
          <cell r="K669" t="str">
            <v>2023/01/21 - Norwich City</v>
          </cell>
        </row>
        <row r="670">
          <cell r="C670" t="str">
            <v>Birmingham City</v>
          </cell>
          <cell r="D670">
            <v>1.2</v>
          </cell>
          <cell r="E670">
            <v>1</v>
          </cell>
          <cell r="F670" t="str">
            <v>Preston North End</v>
          </cell>
          <cell r="G670">
            <v>0.4</v>
          </cell>
          <cell r="H670">
            <v>2</v>
          </cell>
          <cell r="I670" t="str">
            <v>2023/01/21 - Birmingham City vs Preston North End</v>
          </cell>
          <cell r="J670" t="str">
            <v>2023/01/21 - Birmingham City</v>
          </cell>
          <cell r="K670" t="str">
            <v>2023/01/21 - Preston North End</v>
          </cell>
        </row>
        <row r="671">
          <cell r="C671" t="str">
            <v>Wigan Athletic</v>
          </cell>
          <cell r="D671">
            <v>0.5</v>
          </cell>
          <cell r="E671">
            <v>0</v>
          </cell>
          <cell r="F671" t="str">
            <v>Luton Town</v>
          </cell>
          <cell r="G671">
            <v>0.8</v>
          </cell>
          <cell r="H671">
            <v>2</v>
          </cell>
          <cell r="I671" t="str">
            <v>2023/01/21 - Wigan Athletic vs Luton Town</v>
          </cell>
          <cell r="J671" t="str">
            <v>2023/01/21 - Wigan Athletic</v>
          </cell>
          <cell r="K671" t="str">
            <v>2023/01/21 - Luton Town</v>
          </cell>
        </row>
        <row r="672">
          <cell r="C672" t="str">
            <v>Watford</v>
          </cell>
          <cell r="D672">
            <v>2</v>
          </cell>
          <cell r="E672">
            <v>1</v>
          </cell>
          <cell r="F672" t="str">
            <v>Rotherham United</v>
          </cell>
          <cell r="G672">
            <v>1.3</v>
          </cell>
          <cell r="H672">
            <v>1</v>
          </cell>
          <cell r="I672" t="str">
            <v>2023/01/21 - Watford vs Rotherham United</v>
          </cell>
          <cell r="J672" t="str">
            <v>2023/01/21 - Watford</v>
          </cell>
          <cell r="K672" t="str">
            <v>2023/01/21 - Rotherham United</v>
          </cell>
        </row>
        <row r="673">
          <cell r="C673" t="str">
            <v>Queens Park Rangers</v>
          </cell>
          <cell r="D673">
            <v>1.4</v>
          </cell>
          <cell r="E673">
            <v>1</v>
          </cell>
          <cell r="F673" t="str">
            <v>Swansea City</v>
          </cell>
          <cell r="G673">
            <v>1.2</v>
          </cell>
          <cell r="H673">
            <v>1</v>
          </cell>
          <cell r="I673" t="str">
            <v>2023/01/21 - Queens Park Rangers vs Swansea City</v>
          </cell>
          <cell r="J673" t="str">
            <v>2023/01/21 - Queens Park Rangers</v>
          </cell>
          <cell r="K673" t="str">
            <v>2023/01/21 - Swansea City</v>
          </cell>
        </row>
        <row r="674">
          <cell r="C674" t="str">
            <v>Bristol City</v>
          </cell>
          <cell r="D674">
            <v>1.4</v>
          </cell>
          <cell r="E674">
            <v>1</v>
          </cell>
          <cell r="F674" t="str">
            <v>Blackburn Rovers</v>
          </cell>
          <cell r="G674">
            <v>1.1000000000000001</v>
          </cell>
          <cell r="H674">
            <v>1</v>
          </cell>
          <cell r="I674" t="str">
            <v>2023/01/21 - Bristol City vs Blackburn Rovers</v>
          </cell>
          <cell r="J674" t="str">
            <v>2023/01/21 - Bristol City</v>
          </cell>
          <cell r="K674" t="str">
            <v>2023/01/21 - Blackburn Rovers</v>
          </cell>
        </row>
        <row r="675">
          <cell r="C675" t="str">
            <v>Cardiff City</v>
          </cell>
          <cell r="D675">
            <v>1.3</v>
          </cell>
          <cell r="E675">
            <v>0</v>
          </cell>
          <cell r="F675" t="str">
            <v>Millwall</v>
          </cell>
          <cell r="G675">
            <v>1.4</v>
          </cell>
          <cell r="H675">
            <v>1</v>
          </cell>
          <cell r="I675" t="str">
            <v>2023/01/21 - Cardiff City vs Millwall</v>
          </cell>
          <cell r="J675" t="str">
            <v>2023/01/21 - Cardiff City</v>
          </cell>
          <cell r="K675" t="str">
            <v>2023/01/21 - Millwall</v>
          </cell>
        </row>
        <row r="676">
          <cell r="C676" t="str">
            <v>Stoke City</v>
          </cell>
          <cell r="D676">
            <v>1.9</v>
          </cell>
          <cell r="E676">
            <v>4</v>
          </cell>
          <cell r="F676" t="str">
            <v>Reading</v>
          </cell>
          <cell r="G676">
            <v>0.4</v>
          </cell>
          <cell r="H676">
            <v>0</v>
          </cell>
          <cell r="I676" t="str">
            <v>2023/01/21 - Stoke City vs Reading</v>
          </cell>
          <cell r="J676" t="str">
            <v>2023/01/21 - Stoke City</v>
          </cell>
          <cell r="K676" t="str">
            <v>2023/01/21 - Reading</v>
          </cell>
        </row>
        <row r="677">
          <cell r="C677" t="str">
            <v>Everton</v>
          </cell>
          <cell r="D677">
            <v>1.7</v>
          </cell>
          <cell r="E677">
            <v>1</v>
          </cell>
          <cell r="F677" t="str">
            <v>Arsenal</v>
          </cell>
          <cell r="G677">
            <v>0.9</v>
          </cell>
          <cell r="H677">
            <v>0</v>
          </cell>
          <cell r="I677" t="str">
            <v>2023/02/04 - Everton vs Arsenal</v>
          </cell>
          <cell r="J677" t="str">
            <v>2023/02/04 - Everton</v>
          </cell>
          <cell r="K677" t="str">
            <v>2023/02/04 - Arsenal</v>
          </cell>
        </row>
        <row r="678">
          <cell r="C678" t="str">
            <v>Aston Villa</v>
          </cell>
          <cell r="D678">
            <v>1.7</v>
          </cell>
          <cell r="E678">
            <v>2</v>
          </cell>
          <cell r="F678" t="str">
            <v>Leicester City</v>
          </cell>
          <cell r="G678">
            <v>2.6</v>
          </cell>
          <cell r="H678">
            <v>4</v>
          </cell>
          <cell r="I678" t="str">
            <v>2023/02/04 - Aston Villa vs Leicester City</v>
          </cell>
          <cell r="J678" t="str">
            <v>2023/02/04 - Aston Villa</v>
          </cell>
          <cell r="K678" t="str">
            <v>2023/02/04 - Leicester City</v>
          </cell>
        </row>
        <row r="679">
          <cell r="C679" t="str">
            <v>Wolves</v>
          </cell>
          <cell r="D679">
            <v>2</v>
          </cell>
          <cell r="E679">
            <v>3</v>
          </cell>
          <cell r="F679" t="str">
            <v>Liverpool</v>
          </cell>
          <cell r="G679">
            <v>1.8</v>
          </cell>
          <cell r="H679">
            <v>0</v>
          </cell>
          <cell r="I679" t="str">
            <v>2023/02/04 - Wolves vs Liverpool</v>
          </cell>
          <cell r="J679" t="str">
            <v>2023/02/04 - Wolves</v>
          </cell>
          <cell r="K679" t="str">
            <v>2023/02/04 - Liverpool</v>
          </cell>
        </row>
        <row r="680">
          <cell r="C680" t="str">
            <v>Manchester United</v>
          </cell>
          <cell r="D680">
            <v>2</v>
          </cell>
          <cell r="E680">
            <v>2</v>
          </cell>
          <cell r="F680" t="str">
            <v>Crystal Palace</v>
          </cell>
          <cell r="G680">
            <v>1.3</v>
          </cell>
          <cell r="H680">
            <v>1</v>
          </cell>
          <cell r="I680" t="str">
            <v>2023/02/04 - Manchester United vs Crystal Palace</v>
          </cell>
          <cell r="J680" t="str">
            <v>2023/02/04 - Manchester United</v>
          </cell>
          <cell r="K680" t="str">
            <v>2023/02/04 - Crystal Palace</v>
          </cell>
        </row>
        <row r="681">
          <cell r="C681" t="str">
            <v>Brighton and Hove Albion</v>
          </cell>
          <cell r="D681">
            <v>2.2000000000000002</v>
          </cell>
          <cell r="E681">
            <v>1</v>
          </cell>
          <cell r="F681" t="str">
            <v>Bournemouth</v>
          </cell>
          <cell r="G681">
            <v>1.1000000000000001</v>
          </cell>
          <cell r="H681">
            <v>0</v>
          </cell>
          <cell r="I681" t="str">
            <v>2023/02/04 - Brighton and Hove Albion vs Bournemouth</v>
          </cell>
          <cell r="J681" t="str">
            <v>2023/02/04 - Brighton and Hove Albion</v>
          </cell>
          <cell r="K681" t="str">
            <v>2023/02/04 - Bournemouth</v>
          </cell>
        </row>
        <row r="682">
          <cell r="C682" t="str">
            <v>Brentford</v>
          </cell>
          <cell r="D682">
            <v>2.2000000000000002</v>
          </cell>
          <cell r="E682">
            <v>3</v>
          </cell>
          <cell r="F682" t="str">
            <v>Southampton</v>
          </cell>
          <cell r="G682">
            <v>0.7</v>
          </cell>
          <cell r="H682">
            <v>0</v>
          </cell>
          <cell r="I682" t="str">
            <v>2023/02/04 - Brentford vs Southampton</v>
          </cell>
          <cell r="J682" t="str">
            <v>2023/02/04 - Brentford</v>
          </cell>
          <cell r="K682" t="str">
            <v>2023/02/04 - Southampton</v>
          </cell>
        </row>
        <row r="683">
          <cell r="C683" t="str">
            <v>Newcastle United</v>
          </cell>
          <cell r="D683">
            <v>1</v>
          </cell>
          <cell r="E683">
            <v>1</v>
          </cell>
          <cell r="F683" t="str">
            <v>West Ham United</v>
          </cell>
          <cell r="G683">
            <v>1</v>
          </cell>
          <cell r="H683">
            <v>1</v>
          </cell>
          <cell r="I683" t="str">
            <v>2023/02/04 - Newcastle United vs West Ham United</v>
          </cell>
          <cell r="J683" t="str">
            <v>2023/02/04 - Newcastle United</v>
          </cell>
          <cell r="K683" t="str">
            <v>2023/02/04 - West Ham United</v>
          </cell>
        </row>
        <row r="684">
          <cell r="C684" t="str">
            <v>Norwich City</v>
          </cell>
          <cell r="D684">
            <v>0.4</v>
          </cell>
          <cell r="E684">
            <v>0</v>
          </cell>
          <cell r="F684" t="str">
            <v>Burnley</v>
          </cell>
          <cell r="G684">
            <v>1.2</v>
          </cell>
          <cell r="H684">
            <v>3</v>
          </cell>
          <cell r="I684" t="str">
            <v>2023/02/04 - Norwich City vs Burnley</v>
          </cell>
          <cell r="J684" t="str">
            <v>2023/02/04 - Norwich City</v>
          </cell>
          <cell r="K684" t="str">
            <v>2023/02/04 - Burnley</v>
          </cell>
        </row>
        <row r="685">
          <cell r="C685" t="str">
            <v>Rotherham United</v>
          </cell>
          <cell r="D685">
            <v>0.4</v>
          </cell>
          <cell r="E685">
            <v>0</v>
          </cell>
          <cell r="F685" t="str">
            <v>Sheffield United</v>
          </cell>
          <cell r="G685">
            <v>1.1000000000000001</v>
          </cell>
          <cell r="H685">
            <v>0</v>
          </cell>
          <cell r="I685" t="str">
            <v>2023/02/04 - Rotherham United vs Sheffield United</v>
          </cell>
          <cell r="J685" t="str">
            <v>2023/02/04 - Rotherham United</v>
          </cell>
          <cell r="K685" t="str">
            <v>2023/02/04 - Sheffield United</v>
          </cell>
        </row>
        <row r="686">
          <cell r="C686" t="str">
            <v>Middlesbrough</v>
          </cell>
          <cell r="D686">
            <v>1.9</v>
          </cell>
          <cell r="E686">
            <v>3</v>
          </cell>
          <cell r="F686" t="str">
            <v>Blackpool</v>
          </cell>
          <cell r="G686">
            <v>1.5</v>
          </cell>
          <cell r="H686">
            <v>0</v>
          </cell>
          <cell r="I686" t="str">
            <v>2023/02/04 - Middlesbrough vs Blackpool</v>
          </cell>
          <cell r="J686" t="str">
            <v>2023/02/04 - Middlesbrough</v>
          </cell>
          <cell r="K686" t="str">
            <v>2023/02/04 - Blackpool</v>
          </cell>
        </row>
        <row r="687">
          <cell r="C687" t="str">
            <v>Hull City</v>
          </cell>
          <cell r="D687">
            <v>0.9</v>
          </cell>
          <cell r="E687">
            <v>1</v>
          </cell>
          <cell r="F687" t="str">
            <v>Cardiff City</v>
          </cell>
          <cell r="G687">
            <v>1.6</v>
          </cell>
          <cell r="H687">
            <v>0</v>
          </cell>
          <cell r="I687" t="str">
            <v>2023/02/04 - Hull City vs Cardiff City</v>
          </cell>
          <cell r="J687" t="str">
            <v>2023/02/04 - Hull City</v>
          </cell>
          <cell r="K687" t="str">
            <v>2023/02/04 - Cardiff City</v>
          </cell>
        </row>
        <row r="688">
          <cell r="C688" t="str">
            <v>Swansea City</v>
          </cell>
          <cell r="D688">
            <v>2.5</v>
          </cell>
          <cell r="E688">
            <v>3</v>
          </cell>
          <cell r="F688" t="str">
            <v>Birmingham City</v>
          </cell>
          <cell r="G688">
            <v>2.2000000000000002</v>
          </cell>
          <cell r="H688">
            <v>4</v>
          </cell>
          <cell r="I688" t="str">
            <v>2023/02/04 - Swansea City vs Birmingham City</v>
          </cell>
          <cell r="J688" t="str">
            <v>2023/02/04 - Swansea City</v>
          </cell>
          <cell r="K688" t="str">
            <v>2023/02/04 - Birmingham City</v>
          </cell>
        </row>
        <row r="689">
          <cell r="C689" t="str">
            <v>Reading</v>
          </cell>
          <cell r="D689">
            <v>1.9</v>
          </cell>
          <cell r="E689">
            <v>2</v>
          </cell>
          <cell r="F689" t="str">
            <v>Watford</v>
          </cell>
          <cell r="G689">
            <v>1.8</v>
          </cell>
          <cell r="H689">
            <v>2</v>
          </cell>
          <cell r="I689" t="str">
            <v>2023/02/04 - Reading vs Watford</v>
          </cell>
          <cell r="J689" t="str">
            <v>2023/02/04 - Reading</v>
          </cell>
          <cell r="K689" t="str">
            <v>2023/02/04 - Watford</v>
          </cell>
        </row>
        <row r="690">
          <cell r="C690" t="str">
            <v>Luton Town</v>
          </cell>
          <cell r="D690">
            <v>0.8</v>
          </cell>
          <cell r="E690">
            <v>1</v>
          </cell>
          <cell r="F690" t="str">
            <v>Stoke City</v>
          </cell>
          <cell r="G690">
            <v>0.3</v>
          </cell>
          <cell r="H690">
            <v>0</v>
          </cell>
          <cell r="I690" t="str">
            <v>2023/02/04 - Luton Town vs Stoke City</v>
          </cell>
          <cell r="J690" t="str">
            <v>2023/02/04 - Luton Town</v>
          </cell>
          <cell r="K690" t="str">
            <v>2023/02/04 - Stoke City</v>
          </cell>
        </row>
        <row r="691">
          <cell r="C691" t="str">
            <v>Huddersfield Town</v>
          </cell>
          <cell r="D691">
            <v>1.4</v>
          </cell>
          <cell r="E691">
            <v>1</v>
          </cell>
          <cell r="F691" t="str">
            <v>Queens Park Rangers</v>
          </cell>
          <cell r="G691">
            <v>0.6</v>
          </cell>
          <cell r="H691">
            <v>1</v>
          </cell>
          <cell r="I691" t="str">
            <v>2023/02/04 - Huddersfield Town vs Queens Park Rangers</v>
          </cell>
          <cell r="J691" t="str">
            <v>2023/02/04 - Huddersfield Town</v>
          </cell>
          <cell r="K691" t="str">
            <v>2023/02/04 - Queens Park Rangers</v>
          </cell>
        </row>
        <row r="692">
          <cell r="C692" t="str">
            <v>Preston North End</v>
          </cell>
          <cell r="D692">
            <v>1.6</v>
          </cell>
          <cell r="E692">
            <v>1</v>
          </cell>
          <cell r="F692" t="str">
            <v>Bristol City</v>
          </cell>
          <cell r="G692">
            <v>1.9</v>
          </cell>
          <cell r="H692">
            <v>2</v>
          </cell>
          <cell r="I692" t="str">
            <v>2023/02/04 - Preston North End vs Bristol City</v>
          </cell>
          <cell r="J692" t="str">
            <v>2023/02/04 - Preston North End</v>
          </cell>
          <cell r="K692" t="str">
            <v>2023/02/04 - Bristol City</v>
          </cell>
        </row>
        <row r="693">
          <cell r="C693" t="str">
            <v>Millwall</v>
          </cell>
          <cell r="D693">
            <v>0.9</v>
          </cell>
          <cell r="E693">
            <v>1</v>
          </cell>
          <cell r="F693" t="str">
            <v>Sunderland</v>
          </cell>
          <cell r="G693">
            <v>0.4</v>
          </cell>
          <cell r="H693">
            <v>1</v>
          </cell>
          <cell r="I693" t="str">
            <v>2023/02/04 - Millwall vs Sunderland</v>
          </cell>
          <cell r="J693" t="str">
            <v>2023/02/04 - Millwall</v>
          </cell>
          <cell r="K693" t="str">
            <v>2023/02/04 - Sunderland</v>
          </cell>
        </row>
        <row r="694">
          <cell r="C694" t="str">
            <v>West Ham United</v>
          </cell>
          <cell r="D694">
            <v>1.3</v>
          </cell>
          <cell r="E694">
            <v>1</v>
          </cell>
          <cell r="F694" t="str">
            <v>Chelsea</v>
          </cell>
          <cell r="G694">
            <v>1.1000000000000001</v>
          </cell>
          <cell r="H694">
            <v>1</v>
          </cell>
          <cell r="I694" t="str">
            <v>2023/02/11 - West Ham United vs Chelsea</v>
          </cell>
          <cell r="J694" t="str">
            <v>2023/02/11 - West Ham United</v>
          </cell>
          <cell r="K694" t="str">
            <v>2023/02/11 - Chelsea</v>
          </cell>
        </row>
        <row r="695">
          <cell r="C695" t="str">
            <v>Leicester City</v>
          </cell>
          <cell r="D695">
            <v>1.7</v>
          </cell>
          <cell r="E695">
            <v>4</v>
          </cell>
          <cell r="F695" t="str">
            <v>Tottenham Hotspur</v>
          </cell>
          <cell r="G695">
            <v>1.3</v>
          </cell>
          <cell r="H695">
            <v>1</v>
          </cell>
          <cell r="I695" t="str">
            <v>2023/02/11 - Leicester City vs Tottenham Hotspur</v>
          </cell>
          <cell r="J695" t="str">
            <v>2023/02/11 - Leicester City</v>
          </cell>
          <cell r="K695" t="str">
            <v>2023/02/11 - Tottenham Hotspur</v>
          </cell>
        </row>
        <row r="696">
          <cell r="C696" t="str">
            <v>Crystal Palace</v>
          </cell>
          <cell r="D696">
            <v>1.1000000000000001</v>
          </cell>
          <cell r="E696">
            <v>1</v>
          </cell>
          <cell r="F696" t="str">
            <v>Brighton and Hove Albion</v>
          </cell>
          <cell r="G696">
            <v>2.5</v>
          </cell>
          <cell r="H696">
            <v>1</v>
          </cell>
          <cell r="I696" t="str">
            <v>2023/02/11 - Crystal Palace vs Brighton and Hove Albion</v>
          </cell>
          <cell r="J696" t="str">
            <v>2023/02/11 - Crystal Palace</v>
          </cell>
          <cell r="K696" t="str">
            <v>2023/02/11 - Brighton and Hove Albion</v>
          </cell>
        </row>
        <row r="697">
          <cell r="C697" t="str">
            <v>Arsenal</v>
          </cell>
          <cell r="D697">
            <v>1.6</v>
          </cell>
          <cell r="E697">
            <v>1</v>
          </cell>
          <cell r="F697" t="str">
            <v>Brentford</v>
          </cell>
          <cell r="G697">
            <v>2</v>
          </cell>
          <cell r="H697">
            <v>1</v>
          </cell>
          <cell r="I697" t="str">
            <v>2023/02/11 - Arsenal vs Brentford</v>
          </cell>
          <cell r="J697" t="str">
            <v>2023/02/11 - Arsenal</v>
          </cell>
          <cell r="K697" t="str">
            <v>2023/02/11 - Brentford</v>
          </cell>
        </row>
        <row r="698">
          <cell r="C698" t="str">
            <v>Southampton</v>
          </cell>
          <cell r="D698">
            <v>1.1000000000000001</v>
          </cell>
          <cell r="E698">
            <v>1</v>
          </cell>
          <cell r="F698" t="str">
            <v>Wolves</v>
          </cell>
          <cell r="G698">
            <v>0.8</v>
          </cell>
          <cell r="H698">
            <v>2</v>
          </cell>
          <cell r="I698" t="str">
            <v>2023/02/11 - Southampton vs Wolves</v>
          </cell>
          <cell r="J698" t="str">
            <v>2023/02/11 - Southampton</v>
          </cell>
          <cell r="K698" t="str">
            <v>2023/02/11 - Wolves</v>
          </cell>
        </row>
        <row r="699">
          <cell r="C699" t="str">
            <v>Fulham</v>
          </cell>
          <cell r="D699">
            <v>1.5</v>
          </cell>
          <cell r="E699">
            <v>2</v>
          </cell>
          <cell r="F699" t="str">
            <v>Nottingham Forest</v>
          </cell>
          <cell r="G699">
            <v>0.7</v>
          </cell>
          <cell r="H699">
            <v>0</v>
          </cell>
          <cell r="I699" t="str">
            <v>2023/02/11 - Fulham vs Nottingham Forest</v>
          </cell>
          <cell r="J699" t="str">
            <v>2023/02/11 - Fulham</v>
          </cell>
          <cell r="K699" t="str">
            <v>2023/02/11 - Nottingham Forest</v>
          </cell>
        </row>
        <row r="700">
          <cell r="C700" t="str">
            <v>Bournemouth</v>
          </cell>
          <cell r="D700">
            <v>1.5</v>
          </cell>
          <cell r="E700">
            <v>1</v>
          </cell>
          <cell r="F700" t="str">
            <v>Newcastle United</v>
          </cell>
          <cell r="G700">
            <v>1.3</v>
          </cell>
          <cell r="H700">
            <v>1</v>
          </cell>
          <cell r="I700" t="str">
            <v>2023/02/11 - Bournemouth vs Newcastle United</v>
          </cell>
          <cell r="J700" t="str">
            <v>2023/02/11 - Bournemouth</v>
          </cell>
          <cell r="K700" t="str">
            <v>2023/02/11 - Newcastle United</v>
          </cell>
        </row>
        <row r="701">
          <cell r="C701" t="str">
            <v>Cardiff City</v>
          </cell>
          <cell r="D701">
            <v>1.7</v>
          </cell>
          <cell r="E701">
            <v>1</v>
          </cell>
          <cell r="F701" t="str">
            <v>Middlesbrough</v>
          </cell>
          <cell r="G701">
            <v>1.8</v>
          </cell>
          <cell r="H701">
            <v>3</v>
          </cell>
          <cell r="I701" t="str">
            <v>2023/02/11 - Cardiff City vs Middlesbrough</v>
          </cell>
          <cell r="J701" t="str">
            <v>2023/02/11 - Cardiff City</v>
          </cell>
          <cell r="K701" t="str">
            <v>2023/02/11 - Middlesbrough</v>
          </cell>
        </row>
        <row r="702">
          <cell r="C702" t="str">
            <v>Queens Park Rangers</v>
          </cell>
          <cell r="D702">
            <v>0.5</v>
          </cell>
          <cell r="E702">
            <v>1</v>
          </cell>
          <cell r="F702" t="str">
            <v>Millwall</v>
          </cell>
          <cell r="G702">
            <v>1.7</v>
          </cell>
          <cell r="H702">
            <v>2</v>
          </cell>
          <cell r="I702" t="str">
            <v>2023/02/11 - Queens Park Rangers vs Millwall</v>
          </cell>
          <cell r="J702" t="str">
            <v>2023/02/11 - Queens Park Rangers</v>
          </cell>
          <cell r="K702" t="str">
            <v>2023/02/11 - Millwall</v>
          </cell>
        </row>
        <row r="703">
          <cell r="C703" t="str">
            <v>Blackpool</v>
          </cell>
          <cell r="D703">
            <v>0.7</v>
          </cell>
          <cell r="E703">
            <v>0</v>
          </cell>
          <cell r="F703" t="str">
            <v>Rotherham United</v>
          </cell>
          <cell r="G703">
            <v>0.8</v>
          </cell>
          <cell r="H703">
            <v>0</v>
          </cell>
          <cell r="I703" t="str">
            <v>2023/02/11 - Blackpool vs Rotherham United</v>
          </cell>
          <cell r="J703" t="str">
            <v>2023/02/11 - Blackpool</v>
          </cell>
          <cell r="K703" t="str">
            <v>2023/02/11 - Rotherham United</v>
          </cell>
        </row>
        <row r="704">
          <cell r="C704" t="str">
            <v>Bristol City</v>
          </cell>
          <cell r="D704">
            <v>0.9</v>
          </cell>
          <cell r="E704">
            <v>1</v>
          </cell>
          <cell r="F704" t="str">
            <v>Norwich City</v>
          </cell>
          <cell r="G704">
            <v>0.7</v>
          </cell>
          <cell r="H704">
            <v>0</v>
          </cell>
          <cell r="I704" t="str">
            <v>2023/02/11 - Bristol City vs Norwich City</v>
          </cell>
          <cell r="J704" t="str">
            <v>2023/02/11 - Bristol City</v>
          </cell>
          <cell r="K704" t="str">
            <v>2023/02/11 - Norwich City</v>
          </cell>
        </row>
        <row r="705">
          <cell r="C705" t="str">
            <v>Stoke City</v>
          </cell>
          <cell r="D705">
            <v>0.6</v>
          </cell>
          <cell r="E705">
            <v>0</v>
          </cell>
          <cell r="F705" t="str">
            <v>Hull City</v>
          </cell>
          <cell r="G705">
            <v>0.8</v>
          </cell>
          <cell r="H705">
            <v>0</v>
          </cell>
          <cell r="I705" t="str">
            <v>2023/02/11 - Stoke City vs Hull City</v>
          </cell>
          <cell r="J705" t="str">
            <v>2023/02/11 - Stoke City</v>
          </cell>
          <cell r="K705" t="str">
            <v>2023/02/11 - Hull City</v>
          </cell>
        </row>
        <row r="706">
          <cell r="C706" t="str">
            <v>Wigan Athletic</v>
          </cell>
          <cell r="D706">
            <v>0.5</v>
          </cell>
          <cell r="E706">
            <v>1</v>
          </cell>
          <cell r="F706" t="str">
            <v>Huddersfield Town</v>
          </cell>
          <cell r="G706">
            <v>0.2</v>
          </cell>
          <cell r="H706">
            <v>0</v>
          </cell>
          <cell r="I706" t="str">
            <v>2023/02/11 - Wigan Athletic vs Huddersfield Town</v>
          </cell>
          <cell r="J706" t="str">
            <v>2023/02/11 - Wigan Athletic</v>
          </cell>
          <cell r="K706" t="str">
            <v>2023/02/11 - Huddersfield Town</v>
          </cell>
        </row>
        <row r="707">
          <cell r="C707" t="str">
            <v>Sheffield United</v>
          </cell>
          <cell r="D707">
            <v>2.1</v>
          </cell>
          <cell r="E707">
            <v>3</v>
          </cell>
          <cell r="F707" t="str">
            <v>Swansea City</v>
          </cell>
          <cell r="G707">
            <v>0.7</v>
          </cell>
          <cell r="H707">
            <v>0</v>
          </cell>
          <cell r="I707" t="str">
            <v>2023/02/11 - Sheffield United vs Swansea City</v>
          </cell>
          <cell r="J707" t="str">
            <v>2023/02/11 - Sheffield United</v>
          </cell>
          <cell r="K707" t="str">
            <v>2023/02/11 - Swansea City</v>
          </cell>
        </row>
        <row r="708">
          <cell r="C708" t="str">
            <v>Coventry City</v>
          </cell>
          <cell r="D708">
            <v>1.4</v>
          </cell>
          <cell r="E708">
            <v>1</v>
          </cell>
          <cell r="F708" t="str">
            <v>Luton Town</v>
          </cell>
          <cell r="G708">
            <v>1.2</v>
          </cell>
          <cell r="H708">
            <v>1</v>
          </cell>
          <cell r="I708" t="str">
            <v>2023/02/11 - Coventry City vs Luton Town</v>
          </cell>
          <cell r="J708" t="str">
            <v>2023/02/11 - Coventry City</v>
          </cell>
          <cell r="K708" t="str">
            <v>2023/02/11 - Luton Town</v>
          </cell>
        </row>
        <row r="709">
          <cell r="C709" t="str">
            <v>Sunderland</v>
          </cell>
          <cell r="D709">
            <v>1.3</v>
          </cell>
          <cell r="E709">
            <v>1</v>
          </cell>
          <cell r="F709" t="str">
            <v>Reading</v>
          </cell>
          <cell r="G709">
            <v>0.5</v>
          </cell>
          <cell r="H709">
            <v>0</v>
          </cell>
          <cell r="I709" t="str">
            <v>2023/02/11 - Sunderland vs Reading</v>
          </cell>
          <cell r="J709" t="str">
            <v>2023/02/11 - Sunderland</v>
          </cell>
          <cell r="K709" t="str">
            <v>2023/02/11 - Reading</v>
          </cell>
        </row>
        <row r="710">
          <cell r="C710" t="str">
            <v>Watford</v>
          </cell>
          <cell r="D710">
            <v>1.4</v>
          </cell>
          <cell r="E710">
            <v>1</v>
          </cell>
          <cell r="F710" t="str">
            <v>Blackburn Rovers</v>
          </cell>
          <cell r="G710">
            <v>0.8</v>
          </cell>
          <cell r="H710">
            <v>1</v>
          </cell>
          <cell r="I710" t="str">
            <v>2023/02/11 - Watford vs Blackburn Rovers</v>
          </cell>
          <cell r="J710" t="str">
            <v>2023/02/11 - Watford</v>
          </cell>
          <cell r="K710" t="str">
            <v>2023/02/11 - Blackburn Rovers</v>
          </cell>
        </row>
        <row r="711">
          <cell r="C711" t="str">
            <v>Burnley</v>
          </cell>
          <cell r="D711">
            <v>1.3</v>
          </cell>
          <cell r="E711">
            <v>3</v>
          </cell>
          <cell r="F711" t="str">
            <v>Preston North End</v>
          </cell>
          <cell r="G711">
            <v>0.2</v>
          </cell>
          <cell r="H711">
            <v>0</v>
          </cell>
          <cell r="I711" t="str">
            <v>2023/02/11 - Burnley vs Preston North End</v>
          </cell>
          <cell r="J711" t="str">
            <v>2023/02/11 - Burnley</v>
          </cell>
          <cell r="K711" t="str">
            <v>2023/02/11 - Preston North End</v>
          </cell>
        </row>
        <row r="712">
          <cell r="C712" t="str">
            <v>Aston Villa</v>
          </cell>
          <cell r="D712">
            <v>0.5</v>
          </cell>
          <cell r="E712">
            <v>2</v>
          </cell>
          <cell r="F712" t="str">
            <v>Arsenal</v>
          </cell>
          <cell r="G712">
            <v>3.2</v>
          </cell>
          <cell r="H712">
            <v>4</v>
          </cell>
          <cell r="I712" t="str">
            <v>2023/02/18 - Aston Villa vs Arsenal</v>
          </cell>
          <cell r="J712" t="str">
            <v>2023/02/18 - Aston Villa</v>
          </cell>
          <cell r="K712" t="str">
            <v>2023/02/18 - Arsenal</v>
          </cell>
        </row>
        <row r="713">
          <cell r="C713" t="str">
            <v>Brighton and Hove Albion</v>
          </cell>
          <cell r="D713">
            <v>2.2000000000000002</v>
          </cell>
          <cell r="E713">
            <v>0</v>
          </cell>
          <cell r="F713" t="str">
            <v>Fulham</v>
          </cell>
          <cell r="G713">
            <v>0.3</v>
          </cell>
          <cell r="H713">
            <v>1</v>
          </cell>
          <cell r="I713" t="str">
            <v>2023/02/18 - Brighton and Hove Albion vs Fulham</v>
          </cell>
          <cell r="J713" t="str">
            <v>2023/02/18 - Brighton and Hove Albion</v>
          </cell>
          <cell r="K713" t="str">
            <v>2023/02/18 - Fulham</v>
          </cell>
        </row>
        <row r="714">
          <cell r="C714" t="str">
            <v>Nottingham Forest</v>
          </cell>
          <cell r="D714">
            <v>0.9</v>
          </cell>
          <cell r="E714">
            <v>1</v>
          </cell>
          <cell r="F714" t="str">
            <v>Manchester City</v>
          </cell>
          <cell r="G714">
            <v>2.4</v>
          </cell>
          <cell r="H714">
            <v>1</v>
          </cell>
          <cell r="I714" t="str">
            <v>2023/02/18 - Nottingham Forest vs Manchester City</v>
          </cell>
          <cell r="J714" t="str">
            <v>2023/02/18 - Nottingham Forest</v>
          </cell>
          <cell r="K714" t="str">
            <v>2023/02/18 - Manchester City</v>
          </cell>
        </row>
        <row r="715">
          <cell r="C715" t="str">
            <v>Chelsea</v>
          </cell>
          <cell r="D715">
            <v>1.6</v>
          </cell>
          <cell r="E715">
            <v>0</v>
          </cell>
          <cell r="F715" t="str">
            <v>Southampton</v>
          </cell>
          <cell r="G715">
            <v>0.6</v>
          </cell>
          <cell r="H715">
            <v>1</v>
          </cell>
          <cell r="I715" t="str">
            <v>2023/02/18 - Chelsea vs Southampton</v>
          </cell>
          <cell r="J715" t="str">
            <v>2023/02/18 - Chelsea</v>
          </cell>
          <cell r="K715" t="str">
            <v>2023/02/18 - Southampton</v>
          </cell>
        </row>
        <row r="716">
          <cell r="C716" t="str">
            <v>Everton</v>
          </cell>
          <cell r="D716">
            <v>1.4</v>
          </cell>
          <cell r="E716">
            <v>1</v>
          </cell>
          <cell r="F716" t="str">
            <v>Leeds United</v>
          </cell>
          <cell r="G716">
            <v>0.5</v>
          </cell>
          <cell r="H716">
            <v>0</v>
          </cell>
          <cell r="I716" t="str">
            <v>2023/02/18 - Everton vs Leeds United</v>
          </cell>
          <cell r="J716" t="str">
            <v>2023/02/18 - Everton</v>
          </cell>
          <cell r="K716" t="str">
            <v>2023/02/18 - Leeds United</v>
          </cell>
        </row>
        <row r="717">
          <cell r="C717" t="str">
            <v>Wolves</v>
          </cell>
          <cell r="D717">
            <v>1.3</v>
          </cell>
          <cell r="E717">
            <v>0</v>
          </cell>
          <cell r="F717" t="str">
            <v>Bournemouth</v>
          </cell>
          <cell r="G717">
            <v>1.1000000000000001</v>
          </cell>
          <cell r="H717">
            <v>1</v>
          </cell>
          <cell r="I717" t="str">
            <v>2023/02/18 - Wolves vs Bournemouth</v>
          </cell>
          <cell r="J717" t="str">
            <v>2023/02/18 - Wolves</v>
          </cell>
          <cell r="K717" t="str">
            <v>2023/02/18 - Bournemouth</v>
          </cell>
        </row>
        <row r="718">
          <cell r="C718" t="str">
            <v>Brentford</v>
          </cell>
          <cell r="D718">
            <v>0.9</v>
          </cell>
          <cell r="E718">
            <v>1</v>
          </cell>
          <cell r="F718" t="str">
            <v>Crystal Palace</v>
          </cell>
          <cell r="G718">
            <v>1.1000000000000001</v>
          </cell>
          <cell r="H718">
            <v>1</v>
          </cell>
          <cell r="I718" t="str">
            <v>2023/02/18 - Brentford vs Crystal Palace</v>
          </cell>
          <cell r="J718" t="str">
            <v>2023/02/18 - Brentford</v>
          </cell>
          <cell r="K718" t="str">
            <v>2023/02/18 - Crystal Palace</v>
          </cell>
        </row>
        <row r="719">
          <cell r="C719" t="str">
            <v>Newcastle United</v>
          </cell>
          <cell r="D719">
            <v>2</v>
          </cell>
          <cell r="E719">
            <v>0</v>
          </cell>
          <cell r="F719" t="str">
            <v>Liverpool</v>
          </cell>
          <cell r="G719">
            <v>1.9</v>
          </cell>
          <cell r="H719">
            <v>2</v>
          </cell>
          <cell r="I719" t="str">
            <v>2023/02/18 - Newcastle United vs Liverpool</v>
          </cell>
          <cell r="J719" t="str">
            <v>2023/02/18 - Newcastle United</v>
          </cell>
          <cell r="K719" t="str">
            <v>2023/02/18 - Liverpool</v>
          </cell>
        </row>
        <row r="720">
          <cell r="C720" t="str">
            <v>Millwall</v>
          </cell>
          <cell r="D720">
            <v>1.8</v>
          </cell>
          <cell r="E720">
            <v>3</v>
          </cell>
          <cell r="F720" t="str">
            <v>Sheffield United</v>
          </cell>
          <cell r="G720">
            <v>1.6</v>
          </cell>
          <cell r="H720">
            <v>2</v>
          </cell>
          <cell r="I720" t="str">
            <v>2023/02/18 - Millwall vs Sheffield United</v>
          </cell>
          <cell r="J720" t="str">
            <v>2023/02/18 - Millwall</v>
          </cell>
          <cell r="K720" t="str">
            <v>2023/02/18 - Sheffield United</v>
          </cell>
        </row>
        <row r="721">
          <cell r="C721" t="str">
            <v>Huddersfield Town</v>
          </cell>
          <cell r="D721">
            <v>1.2</v>
          </cell>
          <cell r="E721">
            <v>2</v>
          </cell>
          <cell r="F721" t="str">
            <v>Birmingham City</v>
          </cell>
          <cell r="G721">
            <v>1.6</v>
          </cell>
          <cell r="H721">
            <v>1</v>
          </cell>
          <cell r="I721" t="str">
            <v>2023/02/18 - Huddersfield Town vs Birmingham City</v>
          </cell>
          <cell r="J721" t="str">
            <v>2023/02/18 - Huddersfield Town</v>
          </cell>
          <cell r="K721" t="str">
            <v>2023/02/18 - Birmingham City</v>
          </cell>
        </row>
        <row r="722">
          <cell r="C722" t="str">
            <v>Middlesbrough</v>
          </cell>
          <cell r="D722">
            <v>2.2999999999999998</v>
          </cell>
          <cell r="E722">
            <v>3</v>
          </cell>
          <cell r="F722" t="str">
            <v>Queens Park Rangers</v>
          </cell>
          <cell r="G722">
            <v>0.7</v>
          </cell>
          <cell r="H722">
            <v>1</v>
          </cell>
          <cell r="I722" t="str">
            <v>2023/02/18 - Middlesbrough vs Queens Park Rangers</v>
          </cell>
          <cell r="J722" t="str">
            <v>2023/02/18 - Middlesbrough</v>
          </cell>
          <cell r="K722" t="str">
            <v>2023/02/18 - Queens Park Rangers</v>
          </cell>
        </row>
        <row r="723">
          <cell r="C723" t="str">
            <v>Blackpool</v>
          </cell>
          <cell r="D723">
            <v>0.8</v>
          </cell>
          <cell r="E723">
            <v>1</v>
          </cell>
          <cell r="F723" t="str">
            <v>Stoke City</v>
          </cell>
          <cell r="G723">
            <v>2.2999999999999998</v>
          </cell>
          <cell r="H723">
            <v>0</v>
          </cell>
          <cell r="I723" t="str">
            <v>2023/02/18 - Blackpool vs Stoke City</v>
          </cell>
          <cell r="J723" t="str">
            <v>2023/02/18 - Blackpool</v>
          </cell>
          <cell r="K723" t="str">
            <v>2023/02/18 - Stoke City</v>
          </cell>
        </row>
        <row r="724">
          <cell r="C724" t="str">
            <v>Luton Town</v>
          </cell>
          <cell r="D724">
            <v>0.8</v>
          </cell>
          <cell r="E724">
            <v>0</v>
          </cell>
          <cell r="F724" t="str">
            <v>Burnley</v>
          </cell>
          <cell r="G724">
            <v>1.4</v>
          </cell>
          <cell r="H724">
            <v>1</v>
          </cell>
          <cell r="I724" t="str">
            <v>2023/02/18 - Luton Town vs Burnley</v>
          </cell>
          <cell r="J724" t="str">
            <v>2023/02/18 - Luton Town</v>
          </cell>
          <cell r="K724" t="str">
            <v>2023/02/18 - Burnley</v>
          </cell>
        </row>
        <row r="725">
          <cell r="C725" t="str">
            <v>Sunderland</v>
          </cell>
          <cell r="D725">
            <v>0.7</v>
          </cell>
          <cell r="E725">
            <v>1</v>
          </cell>
          <cell r="F725" t="str">
            <v>Bristol City</v>
          </cell>
          <cell r="G725">
            <v>1.2</v>
          </cell>
          <cell r="H725">
            <v>1</v>
          </cell>
          <cell r="I725" t="str">
            <v>2023/02/18 - Sunderland vs Bristol City</v>
          </cell>
          <cell r="J725" t="str">
            <v>2023/02/18 - Sunderland</v>
          </cell>
          <cell r="K725" t="str">
            <v>2023/02/18 - Bristol City</v>
          </cell>
        </row>
        <row r="726">
          <cell r="C726" t="str">
            <v>Blackburn Rovers</v>
          </cell>
          <cell r="D726">
            <v>0.7</v>
          </cell>
          <cell r="E726">
            <v>1</v>
          </cell>
          <cell r="F726" t="str">
            <v>Swansea City</v>
          </cell>
          <cell r="G726">
            <v>1.1000000000000001</v>
          </cell>
          <cell r="H726">
            <v>0</v>
          </cell>
          <cell r="I726" t="str">
            <v>2023/02/18 - Blackburn Rovers vs Swansea City</v>
          </cell>
          <cell r="J726" t="str">
            <v>2023/02/18 - Blackburn Rovers</v>
          </cell>
          <cell r="K726" t="str">
            <v>2023/02/18 - Swansea City</v>
          </cell>
        </row>
        <row r="727">
          <cell r="C727" t="str">
            <v>Hull City</v>
          </cell>
          <cell r="D727">
            <v>0.6</v>
          </cell>
          <cell r="E727">
            <v>0</v>
          </cell>
          <cell r="F727" t="str">
            <v>Preston North End</v>
          </cell>
          <cell r="G727">
            <v>0.6</v>
          </cell>
          <cell r="H727">
            <v>0</v>
          </cell>
          <cell r="I727" t="str">
            <v>2023/02/18 - Hull City vs Preston North End</v>
          </cell>
          <cell r="J727" t="str">
            <v>2023/02/18 - Hull City</v>
          </cell>
          <cell r="K727" t="str">
            <v>2023/02/18 - Preston North End</v>
          </cell>
        </row>
        <row r="728">
          <cell r="C728" t="str">
            <v>Rotherham United</v>
          </cell>
          <cell r="D728">
            <v>0.8</v>
          </cell>
          <cell r="E728">
            <v>0</v>
          </cell>
          <cell r="F728" t="str">
            <v>Coventry City</v>
          </cell>
          <cell r="G728">
            <v>0.9</v>
          </cell>
          <cell r="H728">
            <v>2</v>
          </cell>
          <cell r="I728" t="str">
            <v>2023/02/18 - Rotherham United vs Coventry City</v>
          </cell>
          <cell r="J728" t="str">
            <v>2023/02/18 - Rotherham United</v>
          </cell>
          <cell r="K728" t="str">
            <v>2023/02/18 - Coventry City</v>
          </cell>
        </row>
        <row r="729">
          <cell r="C729" t="str">
            <v>Wigan Athletic</v>
          </cell>
          <cell r="D729">
            <v>1</v>
          </cell>
          <cell r="E729">
            <v>0</v>
          </cell>
          <cell r="F729" t="str">
            <v>Norwich City</v>
          </cell>
          <cell r="G729">
            <v>0.4</v>
          </cell>
          <cell r="H729">
            <v>0</v>
          </cell>
          <cell r="I729" t="str">
            <v>2023/02/18 - Wigan Athletic vs Norwich City</v>
          </cell>
          <cell r="J729" t="str">
            <v>2023/02/18 - Wigan Athletic</v>
          </cell>
          <cell r="K729" t="str">
            <v>2023/02/18 - Norwich City</v>
          </cell>
        </row>
        <row r="730">
          <cell r="C730" t="str">
            <v>Leicester City</v>
          </cell>
          <cell r="D730">
            <v>0</v>
          </cell>
          <cell r="E730">
            <v>0</v>
          </cell>
          <cell r="F730" t="str">
            <v>Arsenal</v>
          </cell>
          <cell r="G730">
            <v>0.7</v>
          </cell>
          <cell r="H730">
            <v>1</v>
          </cell>
          <cell r="I730" t="str">
            <v>2023/02/25 - Leicester City vs Arsenal</v>
          </cell>
          <cell r="J730" t="str">
            <v>2023/02/25 - Leicester City</v>
          </cell>
          <cell r="K730" t="str">
            <v>2023/02/25 - Arsenal</v>
          </cell>
        </row>
        <row r="731">
          <cell r="C731" t="str">
            <v>Everton</v>
          </cell>
          <cell r="D731">
            <v>1.6</v>
          </cell>
          <cell r="E731">
            <v>0</v>
          </cell>
          <cell r="F731" t="str">
            <v>Aston Villa</v>
          </cell>
          <cell r="G731">
            <v>1.9</v>
          </cell>
          <cell r="H731">
            <v>2</v>
          </cell>
          <cell r="I731" t="str">
            <v>2023/02/25 - Everton vs Aston Villa</v>
          </cell>
          <cell r="J731" t="str">
            <v>2023/02/25 - Everton</v>
          </cell>
          <cell r="K731" t="str">
            <v>2023/02/25 - Aston Villa</v>
          </cell>
        </row>
        <row r="732">
          <cell r="C732" t="str">
            <v>West Ham United</v>
          </cell>
          <cell r="D732">
            <v>2.7</v>
          </cell>
          <cell r="E732">
            <v>4</v>
          </cell>
          <cell r="F732" t="str">
            <v>Nottingham Forest</v>
          </cell>
          <cell r="G732">
            <v>0.4</v>
          </cell>
          <cell r="H732">
            <v>0</v>
          </cell>
          <cell r="I732" t="str">
            <v>2023/02/25 - West Ham United vs Nottingham Forest</v>
          </cell>
          <cell r="J732" t="str">
            <v>2023/02/25 - West Ham United</v>
          </cell>
          <cell r="K732" t="str">
            <v>2023/02/25 - Nottingham Forest</v>
          </cell>
        </row>
        <row r="733">
          <cell r="C733" t="str">
            <v>Leeds United</v>
          </cell>
          <cell r="D733">
            <v>0.9</v>
          </cell>
          <cell r="E733">
            <v>1</v>
          </cell>
          <cell r="F733" t="str">
            <v>Southampton</v>
          </cell>
          <cell r="G733">
            <v>0.4</v>
          </cell>
          <cell r="H733">
            <v>0</v>
          </cell>
          <cell r="I733" t="str">
            <v>2023/02/25 - Leeds United vs Southampton</v>
          </cell>
          <cell r="J733" t="str">
            <v>2023/02/25 - Leeds United</v>
          </cell>
          <cell r="K733" t="str">
            <v>2023/02/25 - Southampton</v>
          </cell>
        </row>
        <row r="734">
          <cell r="C734" t="str">
            <v>Bournemouth</v>
          </cell>
          <cell r="D734">
            <v>1</v>
          </cell>
          <cell r="E734">
            <v>1</v>
          </cell>
          <cell r="F734" t="str">
            <v>Manchester City</v>
          </cell>
          <cell r="G734">
            <v>2.4</v>
          </cell>
          <cell r="H734">
            <v>4</v>
          </cell>
          <cell r="I734" t="str">
            <v>2023/02/25 - Bournemouth vs Manchester City</v>
          </cell>
          <cell r="J734" t="str">
            <v>2023/02/25 - Bournemouth</v>
          </cell>
          <cell r="K734" t="str">
            <v>2023/02/25 - Manchester City</v>
          </cell>
        </row>
        <row r="735">
          <cell r="C735" t="str">
            <v>Crystal Palace</v>
          </cell>
          <cell r="D735">
            <v>0.7</v>
          </cell>
          <cell r="E735">
            <v>0</v>
          </cell>
          <cell r="F735" t="str">
            <v>Liverpool</v>
          </cell>
          <cell r="G735">
            <v>0.9</v>
          </cell>
          <cell r="H735">
            <v>0</v>
          </cell>
          <cell r="I735" t="str">
            <v>2023/02/25 - Crystal Palace vs Liverpool</v>
          </cell>
          <cell r="J735" t="str">
            <v>2023/02/25 - Crystal Palace</v>
          </cell>
          <cell r="K735" t="str">
            <v>2023/02/25 - Liverpool</v>
          </cell>
        </row>
        <row r="736">
          <cell r="C736" t="str">
            <v>Coventry City</v>
          </cell>
          <cell r="D736">
            <v>1.6</v>
          </cell>
          <cell r="E736">
            <v>2</v>
          </cell>
          <cell r="F736" t="str">
            <v>Sunderland</v>
          </cell>
          <cell r="G736">
            <v>1</v>
          </cell>
          <cell r="H736">
            <v>1</v>
          </cell>
          <cell r="I736" t="str">
            <v>2023/02/25 - Coventry City vs Sunderland</v>
          </cell>
          <cell r="J736" t="str">
            <v>2023/02/25 - Coventry City</v>
          </cell>
          <cell r="K736" t="str">
            <v>2023/02/25 - Sunderland</v>
          </cell>
        </row>
        <row r="737">
          <cell r="C737" t="str">
            <v>West Bromwich Albion</v>
          </cell>
          <cell r="D737">
            <v>1.8</v>
          </cell>
          <cell r="E737">
            <v>2</v>
          </cell>
          <cell r="F737" t="str">
            <v>Middlesbrough</v>
          </cell>
          <cell r="G737">
            <v>1</v>
          </cell>
          <cell r="H737">
            <v>0</v>
          </cell>
          <cell r="I737" t="str">
            <v>2023/02/25 - West Bromwich Albion vs Middlesbrough</v>
          </cell>
          <cell r="J737" t="str">
            <v>2023/02/25 - West Bromwich Albion</v>
          </cell>
          <cell r="K737" t="str">
            <v>2023/02/25 - Middlesbrough</v>
          </cell>
        </row>
        <row r="738">
          <cell r="C738" t="str">
            <v>Norwich City</v>
          </cell>
          <cell r="D738">
            <v>1.7</v>
          </cell>
          <cell r="E738">
            <v>2</v>
          </cell>
          <cell r="F738" t="str">
            <v>Cardiff City</v>
          </cell>
          <cell r="G738">
            <v>0.6</v>
          </cell>
          <cell r="H738">
            <v>0</v>
          </cell>
          <cell r="I738" t="str">
            <v>2023/02/25 - Norwich City vs Cardiff City</v>
          </cell>
          <cell r="J738" t="str">
            <v>2023/02/25 - Norwich City</v>
          </cell>
          <cell r="K738" t="str">
            <v>2023/02/25 - Cardiff City</v>
          </cell>
        </row>
        <row r="739">
          <cell r="C739" t="str">
            <v>Birmingham City</v>
          </cell>
          <cell r="D739">
            <v>0.7</v>
          </cell>
          <cell r="E739">
            <v>0</v>
          </cell>
          <cell r="F739" t="str">
            <v>Luton Town</v>
          </cell>
          <cell r="G739">
            <v>1.2</v>
          </cell>
          <cell r="H739">
            <v>1</v>
          </cell>
          <cell r="I739" t="str">
            <v>2023/02/25 - Birmingham City vs Luton Town</v>
          </cell>
          <cell r="J739" t="str">
            <v>2023/02/25 - Birmingham City</v>
          </cell>
          <cell r="K739" t="str">
            <v>2023/02/25 - Luton Town</v>
          </cell>
        </row>
        <row r="740">
          <cell r="C740" t="str">
            <v>Bristol City</v>
          </cell>
          <cell r="D740">
            <v>1.4</v>
          </cell>
          <cell r="E740">
            <v>1</v>
          </cell>
          <cell r="F740" t="str">
            <v>Hull City</v>
          </cell>
          <cell r="G740">
            <v>0.9</v>
          </cell>
          <cell r="H740">
            <v>0</v>
          </cell>
          <cell r="I740" t="str">
            <v>2023/02/25 - Bristol City vs Hull City</v>
          </cell>
          <cell r="J740" t="str">
            <v>2023/02/25 - Bristol City</v>
          </cell>
          <cell r="K740" t="str">
            <v>2023/02/25 - Hull City</v>
          </cell>
        </row>
        <row r="741">
          <cell r="C741" t="str">
            <v>Queens Park Rangers</v>
          </cell>
          <cell r="D741">
            <v>0.9</v>
          </cell>
          <cell r="E741">
            <v>1</v>
          </cell>
          <cell r="F741" t="str">
            <v>Blackburn Rovers</v>
          </cell>
          <cell r="G741">
            <v>1.9</v>
          </cell>
          <cell r="H741">
            <v>3</v>
          </cell>
          <cell r="I741" t="str">
            <v>2023/02/25 - Queens Park Rangers vs Blackburn Rovers</v>
          </cell>
          <cell r="J741" t="str">
            <v>2023/02/25 - Queens Park Rangers</v>
          </cell>
          <cell r="K741" t="str">
            <v>2023/02/25 - Blackburn Rovers</v>
          </cell>
        </row>
        <row r="742">
          <cell r="C742" t="str">
            <v>Reading</v>
          </cell>
          <cell r="D742">
            <v>1.4</v>
          </cell>
          <cell r="E742">
            <v>3</v>
          </cell>
          <cell r="F742" t="str">
            <v>Blackpool</v>
          </cell>
          <cell r="G742">
            <v>0.8</v>
          </cell>
          <cell r="H742">
            <v>1</v>
          </cell>
          <cell r="I742" t="str">
            <v>2023/02/25 - Reading vs Blackpool</v>
          </cell>
          <cell r="J742" t="str">
            <v>2023/02/25 - Reading</v>
          </cell>
          <cell r="K742" t="str">
            <v>2023/02/25 - Blackpool</v>
          </cell>
        </row>
        <row r="743">
          <cell r="C743" t="str">
            <v>Preston North End</v>
          </cell>
          <cell r="D743">
            <v>1.1000000000000001</v>
          </cell>
          <cell r="E743">
            <v>2</v>
          </cell>
          <cell r="F743" t="str">
            <v>Wigan Athletic</v>
          </cell>
          <cell r="G743">
            <v>0.6</v>
          </cell>
          <cell r="H743">
            <v>1</v>
          </cell>
          <cell r="I743" t="str">
            <v>2023/02/25 - Preston North End vs Wigan Athletic</v>
          </cell>
          <cell r="J743" t="str">
            <v>2023/02/25 - Preston North End</v>
          </cell>
          <cell r="K743" t="str">
            <v>2023/02/25 - Wigan Athletic</v>
          </cell>
        </row>
        <row r="744">
          <cell r="C744" t="str">
            <v>Burnley</v>
          </cell>
          <cell r="D744">
            <v>3.5</v>
          </cell>
          <cell r="E744">
            <v>4</v>
          </cell>
          <cell r="F744" t="str">
            <v>Huddersfield Town</v>
          </cell>
          <cell r="G744">
            <v>0.3</v>
          </cell>
          <cell r="H744">
            <v>0</v>
          </cell>
          <cell r="I744" t="str">
            <v>2023/02/25 - Burnley vs Huddersfield Town</v>
          </cell>
          <cell r="J744" t="str">
            <v>2023/02/25 - Burnley</v>
          </cell>
          <cell r="K744" t="str">
            <v>2023/02/25 - Huddersfield Town</v>
          </cell>
        </row>
        <row r="745">
          <cell r="C745" t="str">
            <v>Sheffield United</v>
          </cell>
          <cell r="D745">
            <v>1.3</v>
          </cell>
          <cell r="E745">
            <v>1</v>
          </cell>
          <cell r="F745" t="str">
            <v>Watford</v>
          </cell>
          <cell r="G745">
            <v>1.2</v>
          </cell>
          <cell r="H745">
            <v>0</v>
          </cell>
          <cell r="I745" t="str">
            <v>2023/02/25 - Sheffield United vs Watford</v>
          </cell>
          <cell r="J745" t="str">
            <v>2023/02/25 - Sheffield United</v>
          </cell>
          <cell r="K745" t="str">
            <v>2023/02/25 - Watford</v>
          </cell>
        </row>
        <row r="746">
          <cell r="C746" t="str">
            <v>Stoke City</v>
          </cell>
          <cell r="D746">
            <v>0.8</v>
          </cell>
          <cell r="E746">
            <v>0</v>
          </cell>
          <cell r="F746" t="str">
            <v>Millwall</v>
          </cell>
          <cell r="G746">
            <v>0.4</v>
          </cell>
          <cell r="H746">
            <v>1</v>
          </cell>
          <cell r="I746" t="str">
            <v>2023/02/25 - Stoke City vs Millwall</v>
          </cell>
          <cell r="J746" t="str">
            <v>2023/02/25 - Stoke City</v>
          </cell>
          <cell r="K746" t="str">
            <v>2023/02/25 - Millwall</v>
          </cell>
        </row>
        <row r="747">
          <cell r="C747" t="str">
            <v>Manchester City</v>
          </cell>
          <cell r="D747">
            <v>1.3</v>
          </cell>
          <cell r="E747">
            <v>2</v>
          </cell>
          <cell r="F747" t="str">
            <v>Newcastle United</v>
          </cell>
          <cell r="G747">
            <v>0.4</v>
          </cell>
          <cell r="H747">
            <v>0</v>
          </cell>
          <cell r="I747" t="str">
            <v>2023/03/04 - Manchester City vs Newcastle United</v>
          </cell>
          <cell r="J747" t="str">
            <v>2023/03/04 - Manchester City</v>
          </cell>
          <cell r="K747" t="str">
            <v>2023/03/04 - Newcastle United</v>
          </cell>
        </row>
        <row r="748">
          <cell r="C748" t="str">
            <v>Arsenal</v>
          </cell>
          <cell r="D748">
            <v>2.1</v>
          </cell>
          <cell r="E748">
            <v>3</v>
          </cell>
          <cell r="F748" t="str">
            <v>Bournemouth</v>
          </cell>
          <cell r="G748">
            <v>1.3</v>
          </cell>
          <cell r="H748">
            <v>2</v>
          </cell>
          <cell r="I748" t="str">
            <v>2023/03/04 - Arsenal vs Bournemouth</v>
          </cell>
          <cell r="J748" t="str">
            <v>2023/03/04 - Arsenal</v>
          </cell>
          <cell r="K748" t="str">
            <v>2023/03/04 - Bournemouth</v>
          </cell>
        </row>
        <row r="749">
          <cell r="C749" t="str">
            <v>Aston Villa</v>
          </cell>
          <cell r="D749">
            <v>1.2</v>
          </cell>
          <cell r="E749">
            <v>1</v>
          </cell>
          <cell r="F749" t="str">
            <v>Crystal Palace</v>
          </cell>
          <cell r="G749">
            <v>0.2</v>
          </cell>
          <cell r="H749">
            <v>0</v>
          </cell>
          <cell r="I749" t="str">
            <v>2023/03/04 - Aston Villa vs Crystal Palace</v>
          </cell>
          <cell r="J749" t="str">
            <v>2023/03/04 - Aston Villa</v>
          </cell>
          <cell r="K749" t="str">
            <v>2023/03/04 - Crystal Palace</v>
          </cell>
        </row>
        <row r="750">
          <cell r="C750" t="str">
            <v>Chelsea</v>
          </cell>
          <cell r="D750">
            <v>1.5</v>
          </cell>
          <cell r="E750">
            <v>1</v>
          </cell>
          <cell r="F750" t="str">
            <v>Leeds United</v>
          </cell>
          <cell r="G750">
            <v>1</v>
          </cell>
          <cell r="H750">
            <v>0</v>
          </cell>
          <cell r="I750" t="str">
            <v>2023/03/04 - Chelsea vs Leeds United</v>
          </cell>
          <cell r="J750" t="str">
            <v>2023/03/04 - Chelsea</v>
          </cell>
          <cell r="K750" t="str">
            <v>2023/03/04 - Leeds United</v>
          </cell>
        </row>
        <row r="751">
          <cell r="C751" t="str">
            <v>Brighton and Hove Albion</v>
          </cell>
          <cell r="D751">
            <v>3.5</v>
          </cell>
          <cell r="E751">
            <v>4</v>
          </cell>
          <cell r="F751" t="str">
            <v>West Ham United</v>
          </cell>
          <cell r="G751">
            <v>0.3</v>
          </cell>
          <cell r="H751">
            <v>0</v>
          </cell>
          <cell r="I751" t="str">
            <v>2023/03/04 - Brighton and Hove Albion vs West Ham United</v>
          </cell>
          <cell r="J751" t="str">
            <v>2023/03/04 - Brighton and Hove Albion</v>
          </cell>
          <cell r="K751" t="str">
            <v>2023/03/04 - West Ham United</v>
          </cell>
        </row>
        <row r="752">
          <cell r="C752" t="str">
            <v>Wolves</v>
          </cell>
          <cell r="D752">
            <v>0.5</v>
          </cell>
          <cell r="E752">
            <v>1</v>
          </cell>
          <cell r="F752" t="str">
            <v>Tottenham Hotspur</v>
          </cell>
          <cell r="G752">
            <v>1.2</v>
          </cell>
          <cell r="H752">
            <v>0</v>
          </cell>
          <cell r="I752" t="str">
            <v>2023/03/04 - Wolves vs Tottenham Hotspur</v>
          </cell>
          <cell r="J752" t="str">
            <v>2023/03/04 - Wolves</v>
          </cell>
          <cell r="K752" t="str">
            <v>2023/03/04 - Tottenham Hotspur</v>
          </cell>
        </row>
        <row r="753">
          <cell r="C753" t="str">
            <v>Southampton</v>
          </cell>
          <cell r="D753">
            <v>1.4</v>
          </cell>
          <cell r="E753">
            <v>1</v>
          </cell>
          <cell r="F753" t="str">
            <v>Leicester City</v>
          </cell>
          <cell r="G753">
            <v>1.9</v>
          </cell>
          <cell r="H753">
            <v>0</v>
          </cell>
          <cell r="I753" t="str">
            <v>2023/03/04 - Southampton vs Leicester City</v>
          </cell>
          <cell r="J753" t="str">
            <v>2023/03/04 - Southampton</v>
          </cell>
          <cell r="K753" t="str">
            <v>2023/03/04 - Leicester City</v>
          </cell>
        </row>
        <row r="754">
          <cell r="C754" t="str">
            <v>Blackburn Rovers</v>
          </cell>
          <cell r="D754">
            <v>0.9</v>
          </cell>
          <cell r="E754">
            <v>1</v>
          </cell>
          <cell r="F754" t="str">
            <v>Sheffield United</v>
          </cell>
          <cell r="G754">
            <v>1.3</v>
          </cell>
          <cell r="H754">
            <v>0</v>
          </cell>
          <cell r="I754" t="str">
            <v>2023/03/04 - Blackburn Rovers vs Sheffield United</v>
          </cell>
          <cell r="J754" t="str">
            <v>2023/03/04 - Blackburn Rovers</v>
          </cell>
          <cell r="K754" t="str">
            <v>2023/03/04 - Sheffield United</v>
          </cell>
        </row>
        <row r="755">
          <cell r="C755" t="str">
            <v>Cardiff City</v>
          </cell>
          <cell r="D755">
            <v>0.6</v>
          </cell>
          <cell r="E755">
            <v>2</v>
          </cell>
          <cell r="F755" t="str">
            <v>Bristol City</v>
          </cell>
          <cell r="G755">
            <v>0.9</v>
          </cell>
          <cell r="H755">
            <v>0</v>
          </cell>
          <cell r="I755" t="str">
            <v>2023/03/04 - Cardiff City vs Bristol City</v>
          </cell>
          <cell r="J755" t="str">
            <v>2023/03/04 - Cardiff City</v>
          </cell>
          <cell r="K755" t="str">
            <v>2023/03/04 - Bristol City</v>
          </cell>
        </row>
        <row r="756">
          <cell r="C756" t="str">
            <v>Huddersfield Town</v>
          </cell>
          <cell r="D756">
            <v>1.1000000000000001</v>
          </cell>
          <cell r="E756">
            <v>0</v>
          </cell>
          <cell r="F756" t="str">
            <v>Coventry City</v>
          </cell>
          <cell r="G756">
            <v>1.8</v>
          </cell>
          <cell r="H756">
            <v>4</v>
          </cell>
          <cell r="I756" t="str">
            <v>2023/03/04 - Huddersfield Town vs Coventry City</v>
          </cell>
          <cell r="J756" t="str">
            <v>2023/03/04 - Huddersfield Town</v>
          </cell>
          <cell r="K756" t="str">
            <v>2023/03/04 - Coventry City</v>
          </cell>
        </row>
        <row r="757">
          <cell r="C757" t="str">
            <v>Wigan Athletic</v>
          </cell>
          <cell r="D757">
            <v>0.5</v>
          </cell>
          <cell r="E757">
            <v>1</v>
          </cell>
          <cell r="F757" t="str">
            <v>Birmingham City</v>
          </cell>
          <cell r="G757">
            <v>1.3</v>
          </cell>
          <cell r="H757">
            <v>1</v>
          </cell>
          <cell r="I757" t="str">
            <v>2023/03/04 - Wigan Athletic vs Birmingham City</v>
          </cell>
          <cell r="J757" t="str">
            <v>2023/03/04 - Wigan Athletic</v>
          </cell>
          <cell r="K757" t="str">
            <v>2023/03/04 - Birmingham City</v>
          </cell>
        </row>
        <row r="758">
          <cell r="C758" t="str">
            <v>Rotherham United</v>
          </cell>
          <cell r="D758">
            <v>2.5</v>
          </cell>
          <cell r="E758">
            <v>3</v>
          </cell>
          <cell r="F758" t="str">
            <v>Queens Park Rangers</v>
          </cell>
          <cell r="G758">
            <v>1.6</v>
          </cell>
          <cell r="H758">
            <v>1</v>
          </cell>
          <cell r="I758" t="str">
            <v>2023/03/04 - Rotherham United vs Queens Park Rangers</v>
          </cell>
          <cell r="J758" t="str">
            <v>2023/03/04 - Rotherham United</v>
          </cell>
          <cell r="K758" t="str">
            <v>2023/03/04 - Queens Park Rangers</v>
          </cell>
        </row>
        <row r="759">
          <cell r="C759" t="str">
            <v>Sunderland</v>
          </cell>
          <cell r="D759">
            <v>0.9</v>
          </cell>
          <cell r="E759">
            <v>1</v>
          </cell>
          <cell r="F759" t="str">
            <v>Stoke City</v>
          </cell>
          <cell r="G759">
            <v>2.6</v>
          </cell>
          <cell r="H759">
            <v>5</v>
          </cell>
          <cell r="I759" t="str">
            <v>2023/03/04 - Sunderland vs Stoke City</v>
          </cell>
          <cell r="J759" t="str">
            <v>2023/03/04 - Sunderland</v>
          </cell>
          <cell r="K759" t="str">
            <v>2023/03/04 - Stoke City</v>
          </cell>
        </row>
        <row r="760">
          <cell r="C760" t="str">
            <v>Watford</v>
          </cell>
          <cell r="D760">
            <v>0.9</v>
          </cell>
          <cell r="E760">
            <v>0</v>
          </cell>
          <cell r="F760" t="str">
            <v>Preston North End</v>
          </cell>
          <cell r="G760">
            <v>0.4</v>
          </cell>
          <cell r="H760">
            <v>0</v>
          </cell>
          <cell r="I760" t="str">
            <v>2023/03/04 - Watford vs Preston North End</v>
          </cell>
          <cell r="J760" t="str">
            <v>2023/03/04 - Watford</v>
          </cell>
          <cell r="K760" t="str">
            <v>2023/03/04 - Preston North End</v>
          </cell>
        </row>
        <row r="761">
          <cell r="C761" t="str">
            <v>Millwall</v>
          </cell>
          <cell r="D761">
            <v>1.9</v>
          </cell>
          <cell r="E761">
            <v>2</v>
          </cell>
          <cell r="F761" t="str">
            <v>Norwich City</v>
          </cell>
          <cell r="G761">
            <v>0.5</v>
          </cell>
          <cell r="H761">
            <v>3</v>
          </cell>
          <cell r="I761" t="str">
            <v>2023/03/04 - Millwall vs Norwich City</v>
          </cell>
          <cell r="J761" t="str">
            <v>2023/03/04 - Millwall</v>
          </cell>
          <cell r="K761" t="str">
            <v>2023/03/04 - Norwich City</v>
          </cell>
        </row>
        <row r="762">
          <cell r="C762" t="str">
            <v>Luton Town</v>
          </cell>
          <cell r="D762">
            <v>2.7</v>
          </cell>
          <cell r="E762">
            <v>1</v>
          </cell>
          <cell r="F762" t="str">
            <v>Swansea City</v>
          </cell>
          <cell r="G762">
            <v>0.5</v>
          </cell>
          <cell r="H762">
            <v>0</v>
          </cell>
          <cell r="I762" t="str">
            <v>2023/03/04 - Luton Town vs Swansea City</v>
          </cell>
          <cell r="J762" t="str">
            <v>2023/03/04 - Luton Town</v>
          </cell>
          <cell r="K762" t="str">
            <v>2023/03/04 - Swansea City</v>
          </cell>
        </row>
        <row r="763">
          <cell r="C763" t="str">
            <v>Blackpool</v>
          </cell>
          <cell r="D763">
            <v>0.3</v>
          </cell>
          <cell r="E763">
            <v>0</v>
          </cell>
          <cell r="F763" t="str">
            <v>Burnley</v>
          </cell>
          <cell r="G763">
            <v>0.6</v>
          </cell>
          <cell r="H763">
            <v>0</v>
          </cell>
          <cell r="I763" t="str">
            <v>2023/03/04 - Blackpool vs Burnley</v>
          </cell>
          <cell r="J763" t="str">
            <v>2023/03/04 - Blackpool</v>
          </cell>
          <cell r="K763" t="str">
            <v>2023/03/04 - Burnley</v>
          </cell>
        </row>
        <row r="764">
          <cell r="C764" t="str">
            <v>Middlesbrough</v>
          </cell>
          <cell r="D764">
            <v>3.6</v>
          </cell>
          <cell r="E764">
            <v>5</v>
          </cell>
          <cell r="F764" t="str">
            <v>Reading</v>
          </cell>
          <cell r="G764">
            <v>0.1</v>
          </cell>
          <cell r="H764">
            <v>0</v>
          </cell>
          <cell r="I764" t="str">
            <v>2023/03/04 - Middlesbrough vs Reading</v>
          </cell>
          <cell r="J764" t="str">
            <v>2023/03/04 - Middlesbrough</v>
          </cell>
          <cell r="K764" t="str">
            <v>2023/03/04 - Reading</v>
          </cell>
        </row>
        <row r="765">
          <cell r="C765" t="str">
            <v>Bournemouth</v>
          </cell>
          <cell r="D765">
            <v>0.9</v>
          </cell>
          <cell r="E765">
            <v>1</v>
          </cell>
          <cell r="F765" t="str">
            <v>Liverpool</v>
          </cell>
          <cell r="G765">
            <v>1.7</v>
          </cell>
          <cell r="H765">
            <v>0</v>
          </cell>
          <cell r="I765" t="str">
            <v>2023/03/11 - Bournemouth vs Liverpool</v>
          </cell>
          <cell r="J765" t="str">
            <v>2023/03/11 - Bournemouth</v>
          </cell>
          <cell r="K765" t="str">
            <v>2023/03/11 - Liverpool</v>
          </cell>
        </row>
        <row r="766">
          <cell r="C766" t="str">
            <v>Leeds United</v>
          </cell>
          <cell r="D766">
            <v>0.9</v>
          </cell>
          <cell r="E766">
            <v>2</v>
          </cell>
          <cell r="F766" t="str">
            <v>Brighton and Hove Albion</v>
          </cell>
          <cell r="G766">
            <v>2.7</v>
          </cell>
          <cell r="H766">
            <v>2</v>
          </cell>
          <cell r="I766" t="str">
            <v>2023/03/11 - Leeds United vs Brighton and Hove Albion</v>
          </cell>
          <cell r="J766" t="str">
            <v>2023/03/11 - Leeds United</v>
          </cell>
          <cell r="K766" t="str">
            <v>2023/03/11 - Brighton and Hove Albion</v>
          </cell>
        </row>
        <row r="767">
          <cell r="C767" t="str">
            <v>Everton</v>
          </cell>
          <cell r="D767">
            <v>1</v>
          </cell>
          <cell r="E767">
            <v>1</v>
          </cell>
          <cell r="F767" t="str">
            <v>Brentford</v>
          </cell>
          <cell r="G767">
            <v>2</v>
          </cell>
          <cell r="H767">
            <v>0</v>
          </cell>
          <cell r="I767" t="str">
            <v>2023/03/11 - Everton vs Brentford</v>
          </cell>
          <cell r="J767" t="str">
            <v>2023/03/11 - Everton</v>
          </cell>
          <cell r="K767" t="str">
            <v>2023/03/11 - Brentford</v>
          </cell>
        </row>
        <row r="768">
          <cell r="C768" t="str">
            <v>Leicester City</v>
          </cell>
          <cell r="D768">
            <v>2.4</v>
          </cell>
          <cell r="E768">
            <v>1</v>
          </cell>
          <cell r="F768" t="str">
            <v>Chelsea</v>
          </cell>
          <cell r="G768">
            <v>1.6</v>
          </cell>
          <cell r="H768">
            <v>3</v>
          </cell>
          <cell r="I768" t="str">
            <v>2023/03/11 - Leicester City vs Chelsea</v>
          </cell>
          <cell r="J768" t="str">
            <v>2023/03/11 - Leicester City</v>
          </cell>
          <cell r="K768" t="str">
            <v>2023/03/11 - Chelsea</v>
          </cell>
        </row>
        <row r="769">
          <cell r="C769" t="str">
            <v>Tottenham Hotspur</v>
          </cell>
          <cell r="D769">
            <v>2</v>
          </cell>
          <cell r="E769">
            <v>3</v>
          </cell>
          <cell r="F769" t="str">
            <v>Nottingham Forest</v>
          </cell>
          <cell r="G769">
            <v>1.5</v>
          </cell>
          <cell r="H769">
            <v>1</v>
          </cell>
          <cell r="I769" t="str">
            <v>2023/03/11 - Tottenham Hotspur vs Nottingham Forest</v>
          </cell>
          <cell r="J769" t="str">
            <v>2023/03/11 - Tottenham Hotspur</v>
          </cell>
          <cell r="K769" t="str">
            <v>2023/03/11 - Nottingham Forest</v>
          </cell>
        </row>
        <row r="770">
          <cell r="C770" t="str">
            <v>Crystal Palace</v>
          </cell>
          <cell r="D770">
            <v>0.2</v>
          </cell>
          <cell r="E770">
            <v>0</v>
          </cell>
          <cell r="F770" t="str">
            <v>Manchester City</v>
          </cell>
          <cell r="G770">
            <v>2.1</v>
          </cell>
          <cell r="H770">
            <v>1</v>
          </cell>
          <cell r="I770" t="str">
            <v>2023/03/11 - Crystal Palace vs Manchester City</v>
          </cell>
          <cell r="J770" t="str">
            <v>2023/03/11 - Crystal Palace</v>
          </cell>
          <cell r="K770" t="str">
            <v>2023/03/11 - Manchester City</v>
          </cell>
        </row>
        <row r="771">
          <cell r="C771" t="str">
            <v>Bristol City</v>
          </cell>
          <cell r="D771">
            <v>2.2000000000000002</v>
          </cell>
          <cell r="E771">
            <v>2</v>
          </cell>
          <cell r="F771" t="str">
            <v>Blackpool</v>
          </cell>
          <cell r="G771">
            <v>0.2</v>
          </cell>
          <cell r="H771">
            <v>0</v>
          </cell>
          <cell r="I771" t="str">
            <v>2023/03/11 - Bristol City vs Blackpool</v>
          </cell>
          <cell r="J771" t="str">
            <v>2023/03/11 - Bristol City</v>
          </cell>
          <cell r="K771" t="str">
            <v>2023/03/11 - Blackpool</v>
          </cell>
        </row>
        <row r="772">
          <cell r="C772" t="str">
            <v>Preston North End</v>
          </cell>
          <cell r="D772">
            <v>2</v>
          </cell>
          <cell r="E772">
            <v>2</v>
          </cell>
          <cell r="F772" t="str">
            <v>Cardiff City</v>
          </cell>
          <cell r="G772">
            <v>0.7</v>
          </cell>
          <cell r="H772">
            <v>0</v>
          </cell>
          <cell r="I772" t="str">
            <v>2023/03/11 - Preston North End vs Cardiff City</v>
          </cell>
          <cell r="J772" t="str">
            <v>2023/03/11 - Preston North End</v>
          </cell>
          <cell r="K772" t="str">
            <v>2023/03/11 - Cardiff City</v>
          </cell>
        </row>
        <row r="773">
          <cell r="C773" t="str">
            <v>Coventry City</v>
          </cell>
          <cell r="D773">
            <v>2.1</v>
          </cell>
          <cell r="E773">
            <v>1</v>
          </cell>
          <cell r="F773" t="str">
            <v>Hull City</v>
          </cell>
          <cell r="G773">
            <v>0.8</v>
          </cell>
          <cell r="H773">
            <v>1</v>
          </cell>
          <cell r="I773" t="str">
            <v>2023/03/11 - Coventry City vs Hull City</v>
          </cell>
          <cell r="J773" t="str">
            <v>2023/03/11 - Coventry City</v>
          </cell>
          <cell r="K773" t="str">
            <v>2023/03/11 - Hull City</v>
          </cell>
        </row>
        <row r="774">
          <cell r="C774" t="str">
            <v>West Bromwich Albion</v>
          </cell>
          <cell r="D774">
            <v>1.7</v>
          </cell>
          <cell r="E774">
            <v>1</v>
          </cell>
          <cell r="F774" t="str">
            <v>Huddersfield Town</v>
          </cell>
          <cell r="G774">
            <v>0.5</v>
          </cell>
          <cell r="H774">
            <v>0</v>
          </cell>
          <cell r="I774" t="str">
            <v>2023/03/11 - West Bromwich Albion vs Huddersfield Town</v>
          </cell>
          <cell r="J774" t="str">
            <v>2023/03/11 - West Bromwich Albion</v>
          </cell>
          <cell r="K774" t="str">
            <v>2023/03/11 - Huddersfield Town</v>
          </cell>
        </row>
        <row r="775">
          <cell r="C775" t="str">
            <v>Reading</v>
          </cell>
          <cell r="D775">
            <v>0</v>
          </cell>
          <cell r="E775">
            <v>0</v>
          </cell>
          <cell r="F775" t="str">
            <v>Millwall</v>
          </cell>
          <cell r="G775">
            <v>1</v>
          </cell>
          <cell r="H775">
            <v>1</v>
          </cell>
          <cell r="I775" t="str">
            <v>2023/03/11 - Reading vs Millwall</v>
          </cell>
          <cell r="J775" t="str">
            <v>2023/03/11 - Reading</v>
          </cell>
          <cell r="K775" t="str">
            <v>2023/03/11 - Millwall</v>
          </cell>
        </row>
        <row r="776">
          <cell r="C776" t="str">
            <v>Birmingham City</v>
          </cell>
          <cell r="D776">
            <v>0.9</v>
          </cell>
          <cell r="E776">
            <v>2</v>
          </cell>
          <cell r="F776" t="str">
            <v>Rotherham United</v>
          </cell>
          <cell r="G776">
            <v>0.6</v>
          </cell>
          <cell r="H776">
            <v>0</v>
          </cell>
          <cell r="I776" t="str">
            <v>2023/03/11 - Birmingham City vs Rotherham United</v>
          </cell>
          <cell r="J776" t="str">
            <v>2023/03/11 - Birmingham City</v>
          </cell>
          <cell r="K776" t="str">
            <v>2023/03/11 - Rotherham United</v>
          </cell>
        </row>
        <row r="777">
          <cell r="C777" t="str">
            <v>Burnley</v>
          </cell>
          <cell r="D777">
            <v>3.1</v>
          </cell>
          <cell r="E777">
            <v>3</v>
          </cell>
          <cell r="F777" t="str">
            <v>Wigan Athletic</v>
          </cell>
          <cell r="G777">
            <v>0.5</v>
          </cell>
          <cell r="H777">
            <v>0</v>
          </cell>
          <cell r="I777" t="str">
            <v>2023/03/11 - Burnley vs Wigan Athletic</v>
          </cell>
          <cell r="J777" t="str">
            <v>2023/03/11 - Burnley</v>
          </cell>
          <cell r="K777" t="str">
            <v>2023/03/11 - Wigan Athletic</v>
          </cell>
        </row>
        <row r="778">
          <cell r="C778" t="str">
            <v>Sheffield United</v>
          </cell>
          <cell r="D778">
            <v>0.7</v>
          </cell>
          <cell r="E778">
            <v>0</v>
          </cell>
          <cell r="F778" t="str">
            <v>Luton Town</v>
          </cell>
          <cell r="G778">
            <v>0.5</v>
          </cell>
          <cell r="H778">
            <v>1</v>
          </cell>
          <cell r="I778" t="str">
            <v>2023/03/11 - Sheffield United vs Luton Town</v>
          </cell>
          <cell r="J778" t="str">
            <v>2023/03/11 - Sheffield United</v>
          </cell>
          <cell r="K778" t="str">
            <v>2023/03/11 - Luton Town</v>
          </cell>
        </row>
        <row r="779">
          <cell r="C779" t="str">
            <v>Swansea City</v>
          </cell>
          <cell r="D779">
            <v>1.2</v>
          </cell>
          <cell r="E779">
            <v>1</v>
          </cell>
          <cell r="F779" t="str">
            <v>Middlesbrough</v>
          </cell>
          <cell r="G779">
            <v>2</v>
          </cell>
          <cell r="H779">
            <v>3</v>
          </cell>
          <cell r="I779" t="str">
            <v>2023/03/11 - Swansea City vs Middlesbrough</v>
          </cell>
          <cell r="J779" t="str">
            <v>2023/03/11 - Swansea City</v>
          </cell>
          <cell r="K779" t="str">
            <v>2023/03/11 - Middlesbrough</v>
          </cell>
        </row>
        <row r="780">
          <cell r="C780" t="str">
            <v>Queens Park Rangers</v>
          </cell>
          <cell r="D780">
            <v>0.5</v>
          </cell>
          <cell r="E780">
            <v>1</v>
          </cell>
          <cell r="F780" t="str">
            <v>Watford</v>
          </cell>
          <cell r="G780">
            <v>0.8</v>
          </cell>
          <cell r="H780">
            <v>0</v>
          </cell>
          <cell r="I780" t="str">
            <v>2023/03/11 - Queens Park Rangers vs Watford</v>
          </cell>
          <cell r="J780" t="str">
            <v>2023/03/11 - Queens Park Rangers</v>
          </cell>
          <cell r="K780" t="str">
            <v>2023/03/11 - Watford</v>
          </cell>
        </row>
        <row r="781">
          <cell r="C781" t="str">
            <v>Wolves</v>
          </cell>
          <cell r="D781">
            <v>2.7</v>
          </cell>
          <cell r="E781">
            <v>2</v>
          </cell>
          <cell r="F781" t="str">
            <v>Leeds United</v>
          </cell>
          <cell r="G781">
            <v>1.6</v>
          </cell>
          <cell r="H781">
            <v>4</v>
          </cell>
          <cell r="I781" t="str">
            <v>2023/03/18 - Wolves vs Leeds United</v>
          </cell>
          <cell r="J781" t="str">
            <v>2023/03/18 - Wolves</v>
          </cell>
          <cell r="K781" t="str">
            <v>2023/03/18 - Leeds United</v>
          </cell>
        </row>
        <row r="782">
          <cell r="C782" t="str">
            <v>Brentford</v>
          </cell>
          <cell r="D782">
            <v>0.6</v>
          </cell>
          <cell r="E782">
            <v>1</v>
          </cell>
          <cell r="F782" t="str">
            <v>Leicester City</v>
          </cell>
          <cell r="G782">
            <v>1.3</v>
          </cell>
          <cell r="H782">
            <v>1</v>
          </cell>
          <cell r="I782" t="str">
            <v>2023/03/18 - Brentford vs Leicester City</v>
          </cell>
          <cell r="J782" t="str">
            <v>2023/03/18 - Brentford</v>
          </cell>
          <cell r="K782" t="str">
            <v>2023/03/18 - Leicester City</v>
          </cell>
        </row>
        <row r="783">
          <cell r="C783" t="str">
            <v>Aston Villa</v>
          </cell>
          <cell r="D783">
            <v>3.5</v>
          </cell>
          <cell r="E783">
            <v>3</v>
          </cell>
          <cell r="F783" t="str">
            <v>Bournemouth</v>
          </cell>
          <cell r="G783">
            <v>1.3</v>
          </cell>
          <cell r="H783">
            <v>0</v>
          </cell>
          <cell r="I783" t="str">
            <v>2023/03/18 - Aston Villa vs Bournemouth</v>
          </cell>
          <cell r="J783" t="str">
            <v>2023/03/18 - Aston Villa</v>
          </cell>
          <cell r="K783" t="str">
            <v>2023/03/18 - Bournemouth</v>
          </cell>
        </row>
        <row r="784">
          <cell r="C784" t="str">
            <v>Southampton</v>
          </cell>
          <cell r="D784">
            <v>2.4</v>
          </cell>
          <cell r="E784">
            <v>3</v>
          </cell>
          <cell r="F784" t="str">
            <v>Tottenham Hotspur</v>
          </cell>
          <cell r="G784">
            <v>2.2999999999999998</v>
          </cell>
          <cell r="H784">
            <v>3</v>
          </cell>
          <cell r="I784" t="str">
            <v>2023/03/18 - Southampton vs Tottenham Hotspur</v>
          </cell>
          <cell r="J784" t="str">
            <v>2023/03/18 - Southampton</v>
          </cell>
          <cell r="K784" t="str">
            <v>2023/03/18 - Tottenham Hotspur</v>
          </cell>
        </row>
        <row r="785">
          <cell r="C785" t="str">
            <v>Chelsea</v>
          </cell>
          <cell r="D785">
            <v>2.2999999999999998</v>
          </cell>
          <cell r="E785">
            <v>2</v>
          </cell>
          <cell r="F785" t="str">
            <v>Everton</v>
          </cell>
          <cell r="G785">
            <v>1.2</v>
          </cell>
          <cell r="H785">
            <v>2</v>
          </cell>
          <cell r="I785" t="str">
            <v>2023/03/18 - Chelsea vs Everton</v>
          </cell>
          <cell r="J785" t="str">
            <v>2023/03/18 - Chelsea</v>
          </cell>
          <cell r="K785" t="str">
            <v>2023/03/18 - Everton</v>
          </cell>
        </row>
        <row r="786">
          <cell r="C786" t="str">
            <v>Sunderland</v>
          </cell>
          <cell r="D786">
            <v>1.3</v>
          </cell>
          <cell r="E786">
            <v>1</v>
          </cell>
          <cell r="F786" t="str">
            <v>Luton Town</v>
          </cell>
          <cell r="G786">
            <v>0.4</v>
          </cell>
          <cell r="H786">
            <v>1</v>
          </cell>
          <cell r="I786" t="str">
            <v>2023/03/18 - Sunderland vs Luton Town</v>
          </cell>
          <cell r="J786" t="str">
            <v>2023/03/18 - Sunderland</v>
          </cell>
          <cell r="K786" t="str">
            <v>2023/03/18 - Luton Town</v>
          </cell>
        </row>
        <row r="787">
          <cell r="C787" t="str">
            <v>Millwall</v>
          </cell>
          <cell r="D787">
            <v>1.2</v>
          </cell>
          <cell r="E787">
            <v>0</v>
          </cell>
          <cell r="F787" t="str">
            <v>Huddersfield Town</v>
          </cell>
          <cell r="G787">
            <v>0.3</v>
          </cell>
          <cell r="H787">
            <v>1</v>
          </cell>
          <cell r="I787" t="str">
            <v>2023/03/18 - Millwall vs Huddersfield Town</v>
          </cell>
          <cell r="J787" t="str">
            <v>2023/03/18 - Millwall</v>
          </cell>
          <cell r="K787" t="str">
            <v>2023/03/18 - Huddersfield Town</v>
          </cell>
        </row>
        <row r="788">
          <cell r="C788" t="str">
            <v>Reading</v>
          </cell>
          <cell r="D788">
            <v>0.5</v>
          </cell>
          <cell r="E788">
            <v>1</v>
          </cell>
          <cell r="F788" t="str">
            <v>Hull City</v>
          </cell>
          <cell r="G788">
            <v>0.9</v>
          </cell>
          <cell r="H788">
            <v>1</v>
          </cell>
          <cell r="I788" t="str">
            <v>2023/03/18 - Reading vs Hull City</v>
          </cell>
          <cell r="J788" t="str">
            <v>2023/03/18 - Reading</v>
          </cell>
          <cell r="K788" t="str">
            <v>2023/03/18 - Hull City</v>
          </cell>
        </row>
        <row r="789">
          <cell r="C789" t="str">
            <v>Blackpool</v>
          </cell>
          <cell r="D789">
            <v>1.3</v>
          </cell>
          <cell r="E789">
            <v>1</v>
          </cell>
          <cell r="F789" t="str">
            <v>Coventry City</v>
          </cell>
          <cell r="G789">
            <v>2.4</v>
          </cell>
          <cell r="H789">
            <v>4</v>
          </cell>
          <cell r="I789" t="str">
            <v>2023/03/18 - Blackpool vs Coventry City</v>
          </cell>
          <cell r="J789" t="str">
            <v>2023/03/18 - Blackpool</v>
          </cell>
          <cell r="K789" t="str">
            <v>2023/03/18 - Coventry City</v>
          </cell>
        </row>
        <row r="790">
          <cell r="C790" t="str">
            <v>Stoke City</v>
          </cell>
          <cell r="D790">
            <v>1.3</v>
          </cell>
          <cell r="E790">
            <v>0</v>
          </cell>
          <cell r="F790" t="str">
            <v>Norwich City</v>
          </cell>
          <cell r="G790">
            <v>0.8</v>
          </cell>
          <cell r="H790">
            <v>0</v>
          </cell>
          <cell r="I790" t="str">
            <v>2023/03/18 - Stoke City vs Norwich City</v>
          </cell>
          <cell r="J790" t="str">
            <v>2023/03/18 - Stoke City</v>
          </cell>
          <cell r="K790" t="str">
            <v>2023/03/18 - Norwich City</v>
          </cell>
        </row>
        <row r="791">
          <cell r="C791" t="str">
            <v>Middlesbrough</v>
          </cell>
          <cell r="D791">
            <v>1.5</v>
          </cell>
          <cell r="E791">
            <v>4</v>
          </cell>
          <cell r="F791" t="str">
            <v>Preston North End</v>
          </cell>
          <cell r="G791">
            <v>0.5</v>
          </cell>
          <cell r="H791">
            <v>0</v>
          </cell>
          <cell r="I791" t="str">
            <v>2023/03/18 - Middlesbrough vs Preston North End</v>
          </cell>
          <cell r="J791" t="str">
            <v>2023/03/18 - Middlesbrough</v>
          </cell>
          <cell r="K791" t="str">
            <v>2023/03/18 - Preston North End</v>
          </cell>
        </row>
        <row r="792">
          <cell r="C792" t="str">
            <v>Queens Park Rangers</v>
          </cell>
          <cell r="D792">
            <v>1.3</v>
          </cell>
          <cell r="E792">
            <v>0</v>
          </cell>
          <cell r="F792" t="str">
            <v>Birmingham City</v>
          </cell>
          <cell r="G792">
            <v>0.7</v>
          </cell>
          <cell r="H792">
            <v>1</v>
          </cell>
          <cell r="I792" t="str">
            <v>2023/03/18 - Queens Park Rangers vs Birmingham City</v>
          </cell>
          <cell r="J792" t="str">
            <v>2023/03/18 - Queens Park Rangers</v>
          </cell>
          <cell r="K792" t="str">
            <v>2023/03/18 - Birmingham City</v>
          </cell>
        </row>
        <row r="793">
          <cell r="C793" t="str">
            <v>Watford</v>
          </cell>
          <cell r="D793">
            <v>1</v>
          </cell>
          <cell r="E793">
            <v>1</v>
          </cell>
          <cell r="F793" t="str">
            <v>Wigan Athletic</v>
          </cell>
          <cell r="G793">
            <v>0.3</v>
          </cell>
          <cell r="H793">
            <v>1</v>
          </cell>
          <cell r="I793" t="str">
            <v>2023/03/18 - Watford vs Wigan Athletic</v>
          </cell>
          <cell r="J793" t="str">
            <v>2023/03/18 - Watford</v>
          </cell>
          <cell r="K793" t="str">
            <v>2023/03/18 - Wigan Athletic</v>
          </cell>
        </row>
        <row r="794">
          <cell r="C794" t="str">
            <v>Manchester City</v>
          </cell>
          <cell r="D794">
            <v>2.9</v>
          </cell>
          <cell r="E794">
            <v>4</v>
          </cell>
          <cell r="F794" t="str">
            <v>Liverpool</v>
          </cell>
          <cell r="G794">
            <v>0.3</v>
          </cell>
          <cell r="H794">
            <v>1</v>
          </cell>
          <cell r="I794" t="str">
            <v>2023/04/01 - Manchester City vs Liverpool</v>
          </cell>
          <cell r="J794" t="str">
            <v>2023/04/01 - Manchester City</v>
          </cell>
          <cell r="K794" t="str">
            <v>2023/04/01 - Liverpool</v>
          </cell>
        </row>
        <row r="795">
          <cell r="C795" t="str">
            <v>Arsenal</v>
          </cell>
          <cell r="D795">
            <v>3.8</v>
          </cell>
          <cell r="E795">
            <v>4</v>
          </cell>
          <cell r="F795" t="str">
            <v>Leeds United</v>
          </cell>
          <cell r="G795">
            <v>0.7</v>
          </cell>
          <cell r="H795">
            <v>1</v>
          </cell>
          <cell r="I795" t="str">
            <v>2023/04/01 - Arsenal vs Leeds United</v>
          </cell>
          <cell r="J795" t="str">
            <v>2023/04/01 - Arsenal</v>
          </cell>
          <cell r="K795" t="str">
            <v>2023/04/01 - Leeds United</v>
          </cell>
        </row>
        <row r="796">
          <cell r="C796" t="str">
            <v>Nottingham Forest</v>
          </cell>
          <cell r="D796">
            <v>1.3</v>
          </cell>
          <cell r="E796">
            <v>1</v>
          </cell>
          <cell r="F796" t="str">
            <v>Wolves</v>
          </cell>
          <cell r="G796">
            <v>0.5</v>
          </cell>
          <cell r="H796">
            <v>1</v>
          </cell>
          <cell r="I796" t="str">
            <v>2023/04/01 - Nottingham Forest vs Wolves</v>
          </cell>
          <cell r="J796" t="str">
            <v>2023/04/01 - Nottingham Forest</v>
          </cell>
          <cell r="K796" t="str">
            <v>2023/04/01 - Wolves</v>
          </cell>
        </row>
        <row r="797">
          <cell r="C797" t="str">
            <v>Brighton and Hove Albion</v>
          </cell>
          <cell r="D797">
            <v>4.2</v>
          </cell>
          <cell r="E797">
            <v>3</v>
          </cell>
          <cell r="F797" t="str">
            <v>Brentford</v>
          </cell>
          <cell r="G797">
            <v>1.6</v>
          </cell>
          <cell r="H797">
            <v>3</v>
          </cell>
          <cell r="I797" t="str">
            <v>2023/04/01 - Brighton and Hove Albion vs Brentford</v>
          </cell>
          <cell r="J797" t="str">
            <v>2023/04/01 - Brighton and Hove Albion</v>
          </cell>
          <cell r="K797" t="str">
            <v>2023/04/01 - Brentford</v>
          </cell>
        </row>
        <row r="798">
          <cell r="C798" t="str">
            <v>Crystal Palace</v>
          </cell>
          <cell r="D798">
            <v>2.2999999999999998</v>
          </cell>
          <cell r="E798">
            <v>2</v>
          </cell>
          <cell r="F798" t="str">
            <v>Leicester City</v>
          </cell>
          <cell r="G798">
            <v>0.2</v>
          </cell>
          <cell r="H798">
            <v>1</v>
          </cell>
          <cell r="I798" t="str">
            <v>2023/04/01 - Crystal Palace vs Leicester City</v>
          </cell>
          <cell r="J798" t="str">
            <v>2023/04/01 - Crystal Palace</v>
          </cell>
          <cell r="K798" t="str">
            <v>2023/04/01 - Leicester City</v>
          </cell>
        </row>
        <row r="799">
          <cell r="C799" t="str">
            <v>Bournemouth</v>
          </cell>
          <cell r="D799">
            <v>2.6</v>
          </cell>
          <cell r="E799">
            <v>2</v>
          </cell>
          <cell r="F799" t="str">
            <v>Fulham</v>
          </cell>
          <cell r="G799">
            <v>0.8</v>
          </cell>
          <cell r="H799">
            <v>1</v>
          </cell>
          <cell r="I799" t="str">
            <v>2023/04/01 - Bournemouth vs Fulham</v>
          </cell>
          <cell r="J799" t="str">
            <v>2023/04/01 - Bournemouth</v>
          </cell>
          <cell r="K799" t="str">
            <v>2023/04/01 - Fulham</v>
          </cell>
        </row>
        <row r="800">
          <cell r="C800" t="str">
            <v>Chelsea</v>
          </cell>
          <cell r="D800">
            <v>2.1</v>
          </cell>
          <cell r="E800">
            <v>0</v>
          </cell>
          <cell r="F800" t="str">
            <v>Aston Villa</v>
          </cell>
          <cell r="G800">
            <v>0.9</v>
          </cell>
          <cell r="H800">
            <v>2</v>
          </cell>
          <cell r="I800" t="str">
            <v>2023/04/01 - Chelsea vs Aston Villa</v>
          </cell>
          <cell r="J800" t="str">
            <v>2023/04/01 - Chelsea</v>
          </cell>
          <cell r="K800" t="str">
            <v>2023/04/01 - Aston Villa</v>
          </cell>
        </row>
        <row r="801">
          <cell r="C801" t="str">
            <v>Preston North End</v>
          </cell>
          <cell r="D801">
            <v>1</v>
          </cell>
          <cell r="E801">
            <v>3</v>
          </cell>
          <cell r="F801" t="str">
            <v>Blackpool</v>
          </cell>
          <cell r="G801">
            <v>1.8</v>
          </cell>
          <cell r="H801">
            <v>1</v>
          </cell>
          <cell r="I801" t="str">
            <v>2023/04/01 - Preston North End vs Blackpool</v>
          </cell>
          <cell r="J801" t="str">
            <v>2023/04/01 - Preston North End</v>
          </cell>
          <cell r="K801" t="str">
            <v>2023/04/01 - Blackpool</v>
          </cell>
        </row>
        <row r="802">
          <cell r="C802" t="str">
            <v>Luton Town</v>
          </cell>
          <cell r="D802">
            <v>1.6</v>
          </cell>
          <cell r="E802">
            <v>2</v>
          </cell>
          <cell r="F802" t="str">
            <v>Watford</v>
          </cell>
          <cell r="G802">
            <v>0.1</v>
          </cell>
          <cell r="H802">
            <v>0</v>
          </cell>
          <cell r="I802" t="str">
            <v>2023/04/01 - Luton Town vs Watford</v>
          </cell>
          <cell r="J802" t="str">
            <v>2023/04/01 - Luton Town</v>
          </cell>
          <cell r="K802" t="str">
            <v>2023/04/01 - Watford</v>
          </cell>
        </row>
        <row r="803">
          <cell r="C803" t="str">
            <v>Birmingham City</v>
          </cell>
          <cell r="D803">
            <v>0.5</v>
          </cell>
          <cell r="E803">
            <v>1</v>
          </cell>
          <cell r="F803" t="str">
            <v>Blackburn Rovers</v>
          </cell>
          <cell r="G803">
            <v>1.7</v>
          </cell>
          <cell r="H803">
            <v>0</v>
          </cell>
          <cell r="I803" t="str">
            <v>2023/04/01 - Birmingham City vs Blackburn Rovers</v>
          </cell>
          <cell r="J803" t="str">
            <v>2023/04/01 - Birmingham City</v>
          </cell>
          <cell r="K803" t="str">
            <v>2023/04/01 - Blackburn Rovers</v>
          </cell>
        </row>
        <row r="804">
          <cell r="C804" t="str">
            <v>Cardiff City</v>
          </cell>
          <cell r="D804">
            <v>1.2</v>
          </cell>
          <cell r="E804">
            <v>2</v>
          </cell>
          <cell r="F804" t="str">
            <v>Swansea City</v>
          </cell>
          <cell r="G804">
            <v>1.7</v>
          </cell>
          <cell r="H804">
            <v>3</v>
          </cell>
          <cell r="I804" t="str">
            <v>2023/04/01 - Cardiff City vs Swansea City</v>
          </cell>
          <cell r="J804" t="str">
            <v>2023/04/01 - Cardiff City</v>
          </cell>
          <cell r="K804" t="str">
            <v>2023/04/01 - Swansea City</v>
          </cell>
        </row>
        <row r="805">
          <cell r="C805" t="str">
            <v>Norwich City</v>
          </cell>
          <cell r="D805">
            <v>0.3</v>
          </cell>
          <cell r="E805">
            <v>0</v>
          </cell>
          <cell r="F805" t="str">
            <v>Sheffield United</v>
          </cell>
          <cell r="G805">
            <v>1</v>
          </cell>
          <cell r="H805">
            <v>1</v>
          </cell>
          <cell r="I805" t="str">
            <v>2023/04/01 - Norwich City vs Sheffield United</v>
          </cell>
          <cell r="J805" t="str">
            <v>2023/04/01 - Norwich City</v>
          </cell>
          <cell r="K805" t="str">
            <v>2023/04/01 - Sheffield United</v>
          </cell>
        </row>
        <row r="806">
          <cell r="C806" t="str">
            <v>Hull City</v>
          </cell>
          <cell r="D806">
            <v>1.6</v>
          </cell>
          <cell r="E806">
            <v>0</v>
          </cell>
          <cell r="F806" t="str">
            <v>Rotherham United</v>
          </cell>
          <cell r="G806">
            <v>0.6</v>
          </cell>
          <cell r="H806">
            <v>0</v>
          </cell>
          <cell r="I806" t="str">
            <v>2023/04/01 - Hull City vs Rotherham United</v>
          </cell>
          <cell r="J806" t="str">
            <v>2023/04/01 - Hull City</v>
          </cell>
          <cell r="K806" t="str">
            <v>2023/04/01 - Rotherham United</v>
          </cell>
        </row>
        <row r="807">
          <cell r="C807" t="str">
            <v>Bristol City</v>
          </cell>
          <cell r="D807">
            <v>1.1000000000000001</v>
          </cell>
          <cell r="E807">
            <v>1</v>
          </cell>
          <cell r="F807" t="str">
            <v>Reading</v>
          </cell>
          <cell r="G807">
            <v>0.9</v>
          </cell>
          <cell r="H807">
            <v>1</v>
          </cell>
          <cell r="I807" t="str">
            <v>2023/04/01 - Bristol City vs Reading</v>
          </cell>
          <cell r="J807" t="str">
            <v>2023/04/01 - Bristol City</v>
          </cell>
          <cell r="K807" t="str">
            <v>2023/04/01 - Reading</v>
          </cell>
        </row>
        <row r="808">
          <cell r="C808" t="str">
            <v>Huddersfield Town</v>
          </cell>
          <cell r="D808">
            <v>2.1</v>
          </cell>
          <cell r="E808">
            <v>4</v>
          </cell>
          <cell r="F808" t="str">
            <v>Middlesbrough</v>
          </cell>
          <cell r="G808">
            <v>2.2999999999999998</v>
          </cell>
          <cell r="H808">
            <v>2</v>
          </cell>
          <cell r="I808" t="str">
            <v>2023/04/01 - Huddersfield Town vs Middlesbrough</v>
          </cell>
          <cell r="J808" t="str">
            <v>2023/04/01 - Huddersfield Town</v>
          </cell>
          <cell r="K808" t="str">
            <v>2023/04/01 - Middlesbrough</v>
          </cell>
        </row>
        <row r="809">
          <cell r="C809" t="str">
            <v>West Bromwich Albion</v>
          </cell>
          <cell r="D809">
            <v>1.4</v>
          </cell>
          <cell r="E809">
            <v>0</v>
          </cell>
          <cell r="F809" t="str">
            <v>Millwall</v>
          </cell>
          <cell r="G809">
            <v>1.1000000000000001</v>
          </cell>
          <cell r="H809">
            <v>0</v>
          </cell>
          <cell r="I809" t="str">
            <v>2023/04/01 - West Bromwich Albion vs Millwall</v>
          </cell>
          <cell r="J809" t="str">
            <v>2023/04/01 - West Bromwich Albion</v>
          </cell>
          <cell r="K809" t="str">
            <v>2023/04/01 - Millwall</v>
          </cell>
        </row>
        <row r="810">
          <cell r="C810" t="str">
            <v>Wigan Athletic</v>
          </cell>
          <cell r="D810">
            <v>1.2</v>
          </cell>
          <cell r="E810">
            <v>1</v>
          </cell>
          <cell r="F810" t="str">
            <v>Queens Park Rangers</v>
          </cell>
          <cell r="G810">
            <v>0.8</v>
          </cell>
          <cell r="H810">
            <v>0</v>
          </cell>
          <cell r="I810" t="str">
            <v>2023/04/01 - Wigan Athletic vs Queens Park Rangers</v>
          </cell>
          <cell r="J810" t="str">
            <v>2023/04/01 - Wigan Athletic</v>
          </cell>
          <cell r="K810" t="str">
            <v>2023/04/01 - Queens Park Rangers</v>
          </cell>
        </row>
        <row r="811">
          <cell r="C811" t="str">
            <v>Coventry City</v>
          </cell>
          <cell r="D811">
            <v>1.5</v>
          </cell>
          <cell r="E811">
            <v>0</v>
          </cell>
          <cell r="F811" t="str">
            <v>Stoke City</v>
          </cell>
          <cell r="G811">
            <v>4.3</v>
          </cell>
          <cell r="H811">
            <v>4</v>
          </cell>
          <cell r="I811" t="str">
            <v>2023/04/01 - Coventry City vs Stoke City</v>
          </cell>
          <cell r="J811" t="str">
            <v>2023/04/01 - Coventry City</v>
          </cell>
          <cell r="K811" t="str">
            <v>2023/04/01 - Stoke City</v>
          </cell>
        </row>
        <row r="812">
          <cell r="C812" t="str">
            <v>Manchester United</v>
          </cell>
          <cell r="D812">
            <v>3.4</v>
          </cell>
          <cell r="E812">
            <v>2</v>
          </cell>
          <cell r="F812" t="str">
            <v>Everton</v>
          </cell>
          <cell r="G812">
            <v>1</v>
          </cell>
          <cell r="H812">
            <v>0</v>
          </cell>
          <cell r="I812" t="str">
            <v>2023/04/08 - Manchester United vs Everton</v>
          </cell>
          <cell r="J812" t="str">
            <v>2023/04/08 - Manchester United</v>
          </cell>
          <cell r="K812" t="str">
            <v>2023/04/08 - Everton</v>
          </cell>
        </row>
        <row r="813">
          <cell r="C813" t="str">
            <v>Fulham</v>
          </cell>
          <cell r="D813">
            <v>0.7</v>
          </cell>
          <cell r="E813">
            <v>0</v>
          </cell>
          <cell r="F813" t="str">
            <v>West Ham United</v>
          </cell>
          <cell r="G813">
            <v>1.1000000000000001</v>
          </cell>
          <cell r="H813">
            <v>1</v>
          </cell>
          <cell r="I813" t="str">
            <v>2023/04/08 - Fulham vs West Ham United</v>
          </cell>
          <cell r="J813" t="str">
            <v>2023/04/08 - Fulham</v>
          </cell>
          <cell r="K813" t="str">
            <v>2023/04/08 - West Ham United</v>
          </cell>
        </row>
        <row r="814">
          <cell r="C814" t="str">
            <v>Aston Villa</v>
          </cell>
          <cell r="D814">
            <v>1.3</v>
          </cell>
          <cell r="E814">
            <v>2</v>
          </cell>
          <cell r="F814" t="str">
            <v>Nottingham Forest</v>
          </cell>
          <cell r="G814">
            <v>0.2</v>
          </cell>
          <cell r="H814">
            <v>0</v>
          </cell>
          <cell r="I814" t="str">
            <v>2023/04/08 - Aston Villa vs Nottingham Forest</v>
          </cell>
          <cell r="J814" t="str">
            <v>2023/04/08 - Aston Villa</v>
          </cell>
          <cell r="K814" t="str">
            <v>2023/04/08 - Nottingham Forest</v>
          </cell>
        </row>
        <row r="815">
          <cell r="C815" t="str">
            <v>Leicester City</v>
          </cell>
          <cell r="D815">
            <v>0.7</v>
          </cell>
          <cell r="E815">
            <v>0</v>
          </cell>
          <cell r="F815" t="str">
            <v>Bournemouth</v>
          </cell>
          <cell r="G815">
            <v>2</v>
          </cell>
          <cell r="H815">
            <v>1</v>
          </cell>
          <cell r="I815" t="str">
            <v>2023/04/08 - Leicester City vs Bournemouth</v>
          </cell>
          <cell r="J815" t="str">
            <v>2023/04/08 - Leicester City</v>
          </cell>
          <cell r="K815" t="str">
            <v>2023/04/08 - Bournemouth</v>
          </cell>
        </row>
        <row r="816">
          <cell r="C816" t="str">
            <v>Brentford</v>
          </cell>
          <cell r="D816">
            <v>2.6</v>
          </cell>
          <cell r="E816">
            <v>1</v>
          </cell>
          <cell r="F816" t="str">
            <v>Newcastle United</v>
          </cell>
          <cell r="G816">
            <v>1.3</v>
          </cell>
          <cell r="H816">
            <v>2</v>
          </cell>
          <cell r="I816" t="str">
            <v>2023/04/08 - Brentford vs Newcastle United</v>
          </cell>
          <cell r="J816" t="str">
            <v>2023/04/08 - Brentford</v>
          </cell>
          <cell r="K816" t="str">
            <v>2023/04/08 - Newcastle United</v>
          </cell>
        </row>
        <row r="817">
          <cell r="C817" t="str">
            <v>Wolves</v>
          </cell>
          <cell r="D817">
            <v>0.6</v>
          </cell>
          <cell r="E817">
            <v>1</v>
          </cell>
          <cell r="F817" t="str">
            <v>Chelsea</v>
          </cell>
          <cell r="G817">
            <v>1.1000000000000001</v>
          </cell>
          <cell r="H817">
            <v>0</v>
          </cell>
          <cell r="I817" t="str">
            <v>2023/04/08 - Wolves vs Chelsea</v>
          </cell>
          <cell r="J817" t="str">
            <v>2023/04/08 - Wolves</v>
          </cell>
          <cell r="K817" t="str">
            <v>2023/04/08 - Chelsea</v>
          </cell>
        </row>
        <row r="818">
          <cell r="C818" t="str">
            <v>Tottenham Hotspur</v>
          </cell>
          <cell r="D818">
            <v>0.8</v>
          </cell>
          <cell r="E818">
            <v>2</v>
          </cell>
          <cell r="F818" t="str">
            <v>Brighton and Hove Albion</v>
          </cell>
          <cell r="G818">
            <v>1.4</v>
          </cell>
          <cell r="H818">
            <v>1</v>
          </cell>
          <cell r="I818" t="str">
            <v>2023/04/08 - Tottenham Hotspur vs Brighton and Hove Albion</v>
          </cell>
          <cell r="J818" t="str">
            <v>2023/04/08 - Tottenham Hotspur</v>
          </cell>
          <cell r="K818" t="str">
            <v>2023/04/08 - Brighton and Hove Albion</v>
          </cell>
        </row>
        <row r="819">
          <cell r="C819" t="str">
            <v>Southampton</v>
          </cell>
          <cell r="D819">
            <v>0.4</v>
          </cell>
          <cell r="E819">
            <v>1</v>
          </cell>
          <cell r="F819" t="str">
            <v>Manchester City</v>
          </cell>
          <cell r="G819">
            <v>2.9</v>
          </cell>
          <cell r="H819">
            <v>4</v>
          </cell>
          <cell r="I819" t="str">
            <v>2023/04/08 - Southampton vs Manchester City</v>
          </cell>
          <cell r="J819" t="str">
            <v>2023/04/08 - Southampton</v>
          </cell>
          <cell r="K819" t="str">
            <v>2023/04/08 - Manchester City</v>
          </cell>
        </row>
        <row r="820">
          <cell r="C820" t="str">
            <v>Aston Villa</v>
          </cell>
          <cell r="D820">
            <v>1.9</v>
          </cell>
          <cell r="E820">
            <v>3</v>
          </cell>
          <cell r="F820" t="str">
            <v>Newcastle United</v>
          </cell>
          <cell r="G820">
            <v>0.5</v>
          </cell>
          <cell r="H820">
            <v>0</v>
          </cell>
          <cell r="I820" t="str">
            <v>2023/04/15 - Aston Villa vs Newcastle United</v>
          </cell>
          <cell r="J820" t="str">
            <v>2023/04/15 - Aston Villa</v>
          </cell>
          <cell r="K820" t="str">
            <v>2023/04/15 - Newcastle United</v>
          </cell>
        </row>
        <row r="821">
          <cell r="C821" t="str">
            <v>Chelsea</v>
          </cell>
          <cell r="D821">
            <v>0.5</v>
          </cell>
          <cell r="E821">
            <v>1</v>
          </cell>
          <cell r="F821" t="str">
            <v>Brighton and Hove Albion</v>
          </cell>
          <cell r="G821">
            <v>2.9</v>
          </cell>
          <cell r="H821">
            <v>2</v>
          </cell>
          <cell r="I821" t="str">
            <v>2023/04/15 - Chelsea vs Brighton and Hove Albion</v>
          </cell>
          <cell r="J821" t="str">
            <v>2023/04/15 - Chelsea</v>
          </cell>
          <cell r="K821" t="str">
            <v>2023/04/15 - Brighton and Hove Albion</v>
          </cell>
        </row>
        <row r="822">
          <cell r="C822" t="str">
            <v>Southampton</v>
          </cell>
          <cell r="D822">
            <v>0.8</v>
          </cell>
          <cell r="E822">
            <v>0</v>
          </cell>
          <cell r="F822" t="str">
            <v>Crystal Palace</v>
          </cell>
          <cell r="G822">
            <v>0.9</v>
          </cell>
          <cell r="H822">
            <v>2</v>
          </cell>
          <cell r="I822" t="str">
            <v>2023/04/15 - Southampton vs Crystal Palace</v>
          </cell>
          <cell r="J822" t="str">
            <v>2023/04/15 - Southampton</v>
          </cell>
          <cell r="K822" t="str">
            <v>2023/04/15 - Crystal Palace</v>
          </cell>
        </row>
        <row r="823">
          <cell r="C823" t="str">
            <v>Wolves</v>
          </cell>
          <cell r="D823">
            <v>0.8</v>
          </cell>
          <cell r="E823">
            <v>2</v>
          </cell>
          <cell r="F823" t="str">
            <v>Brentford</v>
          </cell>
          <cell r="G823">
            <v>1.1000000000000001</v>
          </cell>
          <cell r="H823">
            <v>0</v>
          </cell>
          <cell r="I823" t="str">
            <v>2023/04/15 - Wolves vs Brentford</v>
          </cell>
          <cell r="J823" t="str">
            <v>2023/04/15 - Wolves</v>
          </cell>
          <cell r="K823" t="str">
            <v>2023/04/15 - Brentford</v>
          </cell>
        </row>
        <row r="824">
          <cell r="C824" t="str">
            <v>Tottenham Hotspur</v>
          </cell>
          <cell r="D824">
            <v>2.2000000000000002</v>
          </cell>
          <cell r="E824">
            <v>2</v>
          </cell>
          <cell r="F824" t="str">
            <v>Bournemouth</v>
          </cell>
          <cell r="G824">
            <v>1.3</v>
          </cell>
          <cell r="H824">
            <v>3</v>
          </cell>
          <cell r="I824" t="str">
            <v>2023/04/15 - Tottenham Hotspur vs Bournemouth</v>
          </cell>
          <cell r="J824" t="str">
            <v>2023/04/15 - Tottenham Hotspur</v>
          </cell>
          <cell r="K824" t="str">
            <v>2023/04/15 - Bournemouth</v>
          </cell>
        </row>
        <row r="825">
          <cell r="C825" t="str">
            <v>Everton</v>
          </cell>
          <cell r="D825">
            <v>1.4</v>
          </cell>
          <cell r="E825">
            <v>1</v>
          </cell>
          <cell r="F825" t="str">
            <v>Fulham</v>
          </cell>
          <cell r="G825">
            <v>1.8</v>
          </cell>
          <cell r="H825">
            <v>3</v>
          </cell>
          <cell r="I825" t="str">
            <v>2023/04/15 - Everton vs Fulham</v>
          </cell>
          <cell r="J825" t="str">
            <v>2023/04/15 - Everton</v>
          </cell>
          <cell r="K825" t="str">
            <v>2023/04/15 - Fulham</v>
          </cell>
        </row>
        <row r="826">
          <cell r="C826" t="str">
            <v>Manchester City</v>
          </cell>
          <cell r="D826">
            <v>1.6</v>
          </cell>
          <cell r="E826">
            <v>3</v>
          </cell>
          <cell r="F826" t="str">
            <v>Leicester City</v>
          </cell>
          <cell r="G826">
            <v>2.2999999999999998</v>
          </cell>
          <cell r="H826">
            <v>1</v>
          </cell>
          <cell r="I826" t="str">
            <v>2023/04/15 - Manchester City vs Leicester City</v>
          </cell>
          <cell r="J826" t="str">
            <v>2023/04/15 - Manchester City</v>
          </cell>
          <cell r="K826" t="str">
            <v>2023/04/15 - Leicester City</v>
          </cell>
        </row>
        <row r="827">
          <cell r="C827" t="str">
            <v>Sheffield United</v>
          </cell>
          <cell r="D827">
            <v>3</v>
          </cell>
          <cell r="E827">
            <v>4</v>
          </cell>
          <cell r="F827" t="str">
            <v>Cardiff City</v>
          </cell>
          <cell r="G827">
            <v>1.6</v>
          </cell>
          <cell r="H827">
            <v>1</v>
          </cell>
          <cell r="I827" t="str">
            <v>2023/04/15 - Sheffield United vs Cardiff City</v>
          </cell>
          <cell r="J827" t="str">
            <v>2023/04/15 - Sheffield United</v>
          </cell>
          <cell r="K827" t="str">
            <v>2023/04/15 - Cardiff City</v>
          </cell>
        </row>
        <row r="828">
          <cell r="C828" t="str">
            <v>Queens Park Rangers</v>
          </cell>
          <cell r="D828">
            <v>0.3</v>
          </cell>
          <cell r="E828">
            <v>0</v>
          </cell>
          <cell r="F828" t="str">
            <v>Coventry City</v>
          </cell>
          <cell r="G828">
            <v>2.2000000000000002</v>
          </cell>
          <cell r="H828">
            <v>3</v>
          </cell>
          <cell r="I828" t="str">
            <v>2023/04/15 - Queens Park Rangers vs Coventry City</v>
          </cell>
          <cell r="J828" t="str">
            <v>2023/04/15 - Queens Park Rangers</v>
          </cell>
          <cell r="K828" t="str">
            <v>2023/04/15 - Coventry City</v>
          </cell>
        </row>
        <row r="829">
          <cell r="C829" t="str">
            <v>Stoke City</v>
          </cell>
          <cell r="D829">
            <v>0.7</v>
          </cell>
          <cell r="E829">
            <v>1</v>
          </cell>
          <cell r="F829" t="str">
            <v>West Bromwich Albion</v>
          </cell>
          <cell r="G829">
            <v>1.8</v>
          </cell>
          <cell r="H829">
            <v>2</v>
          </cell>
          <cell r="I829" t="str">
            <v>2023/04/15 - Stoke City vs West Bromwich Albion</v>
          </cell>
          <cell r="J829" t="str">
            <v>2023/04/15 - Stoke City</v>
          </cell>
          <cell r="K829" t="str">
            <v>2023/04/15 - West Bromwich Albion</v>
          </cell>
        </row>
        <row r="830">
          <cell r="C830" t="str">
            <v>Millwall</v>
          </cell>
          <cell r="D830">
            <v>0.4</v>
          </cell>
          <cell r="E830">
            <v>2</v>
          </cell>
          <cell r="F830" t="str">
            <v>Preston North End</v>
          </cell>
          <cell r="G830">
            <v>0.9</v>
          </cell>
          <cell r="H830">
            <v>0</v>
          </cell>
          <cell r="I830" t="str">
            <v>2023/04/15 - Millwall vs Preston North End</v>
          </cell>
          <cell r="J830" t="str">
            <v>2023/04/15 - Millwall</v>
          </cell>
          <cell r="K830" t="str">
            <v>2023/04/15 - Preston North End</v>
          </cell>
        </row>
        <row r="831">
          <cell r="C831" t="str">
            <v>Rotherham United</v>
          </cell>
          <cell r="D831">
            <v>0.2</v>
          </cell>
          <cell r="E831">
            <v>0</v>
          </cell>
          <cell r="F831" t="str">
            <v>Luton Town</v>
          </cell>
          <cell r="G831">
            <v>1.9</v>
          </cell>
          <cell r="H831">
            <v>2</v>
          </cell>
          <cell r="I831" t="str">
            <v>2023/04/15 - Rotherham United vs Luton Town</v>
          </cell>
          <cell r="J831" t="str">
            <v>2023/04/15 - Rotherham United</v>
          </cell>
          <cell r="K831" t="str">
            <v>2023/04/15 - Luton Town</v>
          </cell>
        </row>
        <row r="832">
          <cell r="C832" t="str">
            <v>Blackpool</v>
          </cell>
          <cell r="D832">
            <v>0.4</v>
          </cell>
          <cell r="E832">
            <v>1</v>
          </cell>
          <cell r="F832" t="str">
            <v>Wigan Athletic</v>
          </cell>
          <cell r="G832">
            <v>1.1000000000000001</v>
          </cell>
          <cell r="H832">
            <v>0</v>
          </cell>
          <cell r="I832" t="str">
            <v>2023/04/15 - Blackpool vs Wigan Athletic</v>
          </cell>
          <cell r="J832" t="str">
            <v>2023/04/15 - Blackpool</v>
          </cell>
          <cell r="K832" t="str">
            <v>2023/04/15 - Wigan Athletic</v>
          </cell>
        </row>
        <row r="833">
          <cell r="C833" t="str">
            <v>Reading</v>
          </cell>
          <cell r="D833">
            <v>0.3</v>
          </cell>
          <cell r="E833">
            <v>0</v>
          </cell>
          <cell r="F833" t="str">
            <v>Burnley</v>
          </cell>
          <cell r="G833">
            <v>1.1000000000000001</v>
          </cell>
          <cell r="H833">
            <v>0</v>
          </cell>
          <cell r="I833" t="str">
            <v>2023/04/15 - Reading vs Burnley</v>
          </cell>
          <cell r="J833" t="str">
            <v>2023/04/15 - Reading</v>
          </cell>
          <cell r="K833" t="str">
            <v>2023/04/15 - Burnley</v>
          </cell>
        </row>
        <row r="834">
          <cell r="C834" t="str">
            <v>Watford</v>
          </cell>
          <cell r="D834">
            <v>0.7</v>
          </cell>
          <cell r="E834">
            <v>2</v>
          </cell>
          <cell r="F834" t="str">
            <v>Bristol City</v>
          </cell>
          <cell r="G834">
            <v>1.1000000000000001</v>
          </cell>
          <cell r="H834">
            <v>0</v>
          </cell>
          <cell r="I834" t="str">
            <v>2023/04/15 - Watford vs Bristol City</v>
          </cell>
          <cell r="J834" t="str">
            <v>2023/04/15 - Watford</v>
          </cell>
          <cell r="K834" t="str">
            <v>2023/04/15 - Bristol City</v>
          </cell>
        </row>
        <row r="835">
          <cell r="C835" t="str">
            <v>Swansea City</v>
          </cell>
          <cell r="D835">
            <v>1.8</v>
          </cell>
          <cell r="E835">
            <v>1</v>
          </cell>
          <cell r="F835" t="str">
            <v>Huddersfield Town</v>
          </cell>
          <cell r="G835">
            <v>0.7</v>
          </cell>
          <cell r="H835">
            <v>0</v>
          </cell>
          <cell r="I835" t="str">
            <v>2023/04/15 - Swansea City vs Huddersfield Town</v>
          </cell>
          <cell r="J835" t="str">
            <v>2023/04/15 - Swansea City</v>
          </cell>
          <cell r="K835" t="str">
            <v>2023/04/15 - Huddersfield Town</v>
          </cell>
        </row>
        <row r="836">
          <cell r="C836" t="str">
            <v>Sunderland</v>
          </cell>
          <cell r="D836">
            <v>1.9</v>
          </cell>
          <cell r="E836">
            <v>2</v>
          </cell>
          <cell r="F836" t="str">
            <v>Birmingham City</v>
          </cell>
          <cell r="G836">
            <v>1.2</v>
          </cell>
          <cell r="H836">
            <v>1</v>
          </cell>
          <cell r="I836" t="str">
            <v>2023/04/15 - Sunderland vs Birmingham City</v>
          </cell>
          <cell r="J836" t="str">
            <v>2023/04/15 - Sunderland</v>
          </cell>
          <cell r="K836" t="str">
            <v>2023/04/15 - Birmingham City</v>
          </cell>
        </row>
        <row r="837">
          <cell r="C837" t="str">
            <v>Blackburn Rovers</v>
          </cell>
          <cell r="D837">
            <v>1.1000000000000001</v>
          </cell>
          <cell r="E837">
            <v>0</v>
          </cell>
          <cell r="F837" t="str">
            <v>Hull City</v>
          </cell>
          <cell r="G837">
            <v>1.1000000000000001</v>
          </cell>
          <cell r="H837">
            <v>0</v>
          </cell>
          <cell r="I837" t="str">
            <v>2023/04/15 - Blackburn Rovers vs Hull City</v>
          </cell>
          <cell r="J837" t="str">
            <v>2023/04/15 - Blackburn Rovers</v>
          </cell>
          <cell r="K837" t="str">
            <v>2023/04/15 - Hull City</v>
          </cell>
        </row>
        <row r="838">
          <cell r="C838" t="str">
            <v>Fulham</v>
          </cell>
          <cell r="D838">
            <v>1.7</v>
          </cell>
          <cell r="E838">
            <v>2</v>
          </cell>
          <cell r="F838" t="str">
            <v>Leeds United</v>
          </cell>
          <cell r="G838">
            <v>0.8</v>
          </cell>
          <cell r="H838">
            <v>1</v>
          </cell>
          <cell r="I838" t="str">
            <v>2023/04/22 - Fulham vs Leeds United</v>
          </cell>
          <cell r="J838" t="str">
            <v>2023/04/22 - Fulham</v>
          </cell>
          <cell r="K838" t="str">
            <v>2023/04/22 - Leeds United</v>
          </cell>
        </row>
        <row r="839">
          <cell r="C839" t="str">
            <v>Crystal Palace</v>
          </cell>
          <cell r="D839">
            <v>0.5</v>
          </cell>
          <cell r="E839">
            <v>0</v>
          </cell>
          <cell r="F839" t="str">
            <v>Everton</v>
          </cell>
          <cell r="G839">
            <v>0.4</v>
          </cell>
          <cell r="H839">
            <v>0</v>
          </cell>
          <cell r="I839" t="str">
            <v>2023/04/22 - Crystal Palace vs Everton</v>
          </cell>
          <cell r="J839" t="str">
            <v>2023/04/22 - Crystal Palace</v>
          </cell>
          <cell r="K839" t="str">
            <v>2023/04/22 - Everton</v>
          </cell>
        </row>
        <row r="840">
          <cell r="C840" t="str">
            <v>Brentford</v>
          </cell>
          <cell r="D840">
            <v>2.7</v>
          </cell>
          <cell r="E840">
            <v>1</v>
          </cell>
          <cell r="F840" t="str">
            <v>Aston Villa</v>
          </cell>
          <cell r="G840">
            <v>1.5</v>
          </cell>
          <cell r="H840">
            <v>1</v>
          </cell>
          <cell r="I840" t="str">
            <v>2023/04/22 - Brentford vs Aston Villa</v>
          </cell>
          <cell r="J840" t="str">
            <v>2023/04/22 - Brentford</v>
          </cell>
          <cell r="K840" t="str">
            <v>2023/04/22 - Aston Villa</v>
          </cell>
        </row>
        <row r="841">
          <cell r="C841" t="str">
            <v>Liverpool</v>
          </cell>
          <cell r="D841">
            <v>2.8</v>
          </cell>
          <cell r="E841">
            <v>3</v>
          </cell>
          <cell r="F841" t="str">
            <v>Nottingham Forest</v>
          </cell>
          <cell r="G841">
            <v>0.9</v>
          </cell>
          <cell r="H841">
            <v>2</v>
          </cell>
          <cell r="I841" t="str">
            <v>2023/04/22 - Liverpool vs Nottingham Forest</v>
          </cell>
          <cell r="J841" t="str">
            <v>2023/04/22 - Liverpool</v>
          </cell>
          <cell r="K841" t="str">
            <v>2023/04/22 - Nottingham Forest</v>
          </cell>
        </row>
        <row r="842">
          <cell r="C842" t="str">
            <v>Leicester City</v>
          </cell>
          <cell r="D842">
            <v>2.4</v>
          </cell>
          <cell r="E842">
            <v>2</v>
          </cell>
          <cell r="F842" t="str">
            <v>Wolves</v>
          </cell>
          <cell r="G842">
            <v>0.9</v>
          </cell>
          <cell r="H842">
            <v>1</v>
          </cell>
          <cell r="I842" t="str">
            <v>2023/04/22 - Leicester City vs Wolves</v>
          </cell>
          <cell r="J842" t="str">
            <v>2023/04/22 - Leicester City</v>
          </cell>
          <cell r="K842" t="str">
            <v>2023/04/22 - Wolves</v>
          </cell>
        </row>
        <row r="843">
          <cell r="C843" t="str">
            <v>Birmingham City</v>
          </cell>
          <cell r="D843">
            <v>1.9</v>
          </cell>
          <cell r="E843">
            <v>0</v>
          </cell>
          <cell r="F843" t="str">
            <v>Blackpool</v>
          </cell>
          <cell r="G843">
            <v>1.7</v>
          </cell>
          <cell r="H843">
            <v>1</v>
          </cell>
          <cell r="I843" t="str">
            <v>2023/04/22 - Birmingham City vs Blackpool</v>
          </cell>
          <cell r="J843" t="str">
            <v>2023/04/22 - Birmingham City</v>
          </cell>
          <cell r="K843" t="str">
            <v>2023/04/22 - Blackpool</v>
          </cell>
        </row>
        <row r="844">
          <cell r="C844" t="str">
            <v>Wigan Athletic</v>
          </cell>
          <cell r="D844">
            <v>1.8</v>
          </cell>
          <cell r="E844">
            <v>2</v>
          </cell>
          <cell r="F844" t="str">
            <v>Millwall</v>
          </cell>
          <cell r="G844">
            <v>0.7</v>
          </cell>
          <cell r="H844">
            <v>1</v>
          </cell>
          <cell r="I844" t="str">
            <v>2023/04/22 - Wigan Athletic vs Millwall</v>
          </cell>
          <cell r="J844" t="str">
            <v>2023/04/22 - Wigan Athletic</v>
          </cell>
          <cell r="K844" t="str">
            <v>2023/04/22 - Millwall</v>
          </cell>
        </row>
        <row r="845">
          <cell r="C845" t="str">
            <v>Bristol City</v>
          </cell>
          <cell r="D845">
            <v>2.6</v>
          </cell>
          <cell r="E845">
            <v>2</v>
          </cell>
          <cell r="F845" t="str">
            <v>Rotherham United</v>
          </cell>
          <cell r="G845">
            <v>1.1000000000000001</v>
          </cell>
          <cell r="H845">
            <v>1</v>
          </cell>
          <cell r="I845" t="str">
            <v>2023/04/22 - Bristol City vs Rotherham United</v>
          </cell>
          <cell r="J845" t="str">
            <v>2023/04/22 - Bristol City</v>
          </cell>
          <cell r="K845" t="str">
            <v>2023/04/22 - Rotherham United</v>
          </cell>
        </row>
        <row r="846">
          <cell r="C846" t="str">
            <v>Burnley</v>
          </cell>
          <cell r="D846">
            <v>2</v>
          </cell>
          <cell r="E846">
            <v>1</v>
          </cell>
          <cell r="F846" t="str">
            <v>Queens Park Rangers</v>
          </cell>
          <cell r="G846">
            <v>0.7</v>
          </cell>
          <cell r="H846">
            <v>2</v>
          </cell>
          <cell r="I846" t="str">
            <v>2023/04/22 - Burnley vs Queens Park Rangers</v>
          </cell>
          <cell r="J846" t="str">
            <v>2023/04/22 - Burnley</v>
          </cell>
          <cell r="K846" t="str">
            <v>2023/04/22 - Queens Park Rangers</v>
          </cell>
        </row>
        <row r="847">
          <cell r="C847" t="str">
            <v>Norwich City</v>
          </cell>
          <cell r="D847">
            <v>0.7</v>
          </cell>
          <cell r="E847">
            <v>0</v>
          </cell>
          <cell r="F847" t="str">
            <v>Swansea City</v>
          </cell>
          <cell r="G847">
            <v>2.2000000000000002</v>
          </cell>
          <cell r="H847">
            <v>3</v>
          </cell>
          <cell r="I847" t="str">
            <v>2023/04/22 - Norwich City vs Swansea City</v>
          </cell>
          <cell r="J847" t="str">
            <v>2023/04/22 - Norwich City</v>
          </cell>
          <cell r="K847" t="str">
            <v>2023/04/22 - Swansea City</v>
          </cell>
        </row>
        <row r="848">
          <cell r="C848" t="str">
            <v>Coventry City</v>
          </cell>
          <cell r="D848">
            <v>1.7</v>
          </cell>
          <cell r="E848">
            <v>2</v>
          </cell>
          <cell r="F848" t="str">
            <v>Reading</v>
          </cell>
          <cell r="G848">
            <v>0.5</v>
          </cell>
          <cell r="H848">
            <v>1</v>
          </cell>
          <cell r="I848" t="str">
            <v>2023/04/22 - Coventry City vs Reading</v>
          </cell>
          <cell r="J848" t="str">
            <v>2023/04/22 - Coventry City</v>
          </cell>
          <cell r="K848" t="str">
            <v>2023/04/22 - Reading</v>
          </cell>
        </row>
        <row r="849">
          <cell r="C849" t="str">
            <v>Cardiff City</v>
          </cell>
          <cell r="D849">
            <v>1.3</v>
          </cell>
          <cell r="E849">
            <v>1</v>
          </cell>
          <cell r="F849" t="str">
            <v>Stoke City</v>
          </cell>
          <cell r="G849">
            <v>0.4</v>
          </cell>
          <cell r="H849">
            <v>1</v>
          </cell>
          <cell r="I849" t="str">
            <v>2023/04/22 - Cardiff City vs Stoke City</v>
          </cell>
          <cell r="J849" t="str">
            <v>2023/04/22 - Cardiff City</v>
          </cell>
          <cell r="K849" t="str">
            <v>2023/04/22 - Stoke City</v>
          </cell>
        </row>
        <row r="850">
          <cell r="C850" t="str">
            <v>Hull City</v>
          </cell>
          <cell r="D850">
            <v>0.8</v>
          </cell>
          <cell r="E850">
            <v>1</v>
          </cell>
          <cell r="F850" t="str">
            <v>Watford</v>
          </cell>
          <cell r="G850">
            <v>1</v>
          </cell>
          <cell r="H850">
            <v>0</v>
          </cell>
          <cell r="I850" t="str">
            <v>2023/04/22 - Hull City vs Watford</v>
          </cell>
          <cell r="J850" t="str">
            <v>2023/04/22 - Hull City</v>
          </cell>
          <cell r="K850" t="str">
            <v>2023/04/22 - Watford</v>
          </cell>
        </row>
        <row r="851">
          <cell r="C851" t="str">
            <v>Preston North End</v>
          </cell>
          <cell r="D851">
            <v>0.7</v>
          </cell>
          <cell r="E851">
            <v>1</v>
          </cell>
          <cell r="F851" t="str">
            <v>Blackburn Rovers</v>
          </cell>
          <cell r="G851">
            <v>1.2</v>
          </cell>
          <cell r="H851">
            <v>1</v>
          </cell>
          <cell r="I851" t="str">
            <v>2023/04/22 - Preston North End vs Blackburn Rovers</v>
          </cell>
          <cell r="J851" t="str">
            <v>2023/04/22 - Preston North End</v>
          </cell>
          <cell r="K851" t="str">
            <v>2023/04/22 - Blackburn Rovers</v>
          </cell>
        </row>
        <row r="852">
          <cell r="C852" t="str">
            <v>Crystal Palace</v>
          </cell>
          <cell r="D852">
            <v>2.1</v>
          </cell>
          <cell r="E852">
            <v>4</v>
          </cell>
          <cell r="F852" t="str">
            <v>West Ham United</v>
          </cell>
          <cell r="G852">
            <v>1.7</v>
          </cell>
          <cell r="H852">
            <v>3</v>
          </cell>
          <cell r="I852" t="str">
            <v>2023/04/29 - Crystal Palace vs West Ham United</v>
          </cell>
          <cell r="J852" t="str">
            <v>2023/04/29 - Crystal Palace</v>
          </cell>
          <cell r="K852" t="str">
            <v>2023/04/29 - West Ham United</v>
          </cell>
        </row>
        <row r="853">
          <cell r="C853" t="str">
            <v>Brighton and Hove Albion</v>
          </cell>
          <cell r="D853">
            <v>3.3</v>
          </cell>
          <cell r="E853">
            <v>6</v>
          </cell>
          <cell r="F853" t="str">
            <v>Wolves</v>
          </cell>
          <cell r="G853">
            <v>0.8</v>
          </cell>
          <cell r="H853">
            <v>0</v>
          </cell>
          <cell r="I853" t="str">
            <v>2023/04/29 - Brighton and Hove Albion vs Wolves</v>
          </cell>
          <cell r="J853" t="str">
            <v>2023/04/29 - Brighton and Hove Albion</v>
          </cell>
          <cell r="K853" t="str">
            <v>2023/04/29 - Wolves</v>
          </cell>
        </row>
        <row r="854">
          <cell r="C854" t="str">
            <v>Brentford</v>
          </cell>
          <cell r="D854">
            <v>1.6</v>
          </cell>
          <cell r="E854">
            <v>2</v>
          </cell>
          <cell r="F854" t="str">
            <v>Nottingham Forest</v>
          </cell>
          <cell r="G854">
            <v>0.7</v>
          </cell>
          <cell r="H854">
            <v>1</v>
          </cell>
          <cell r="I854" t="str">
            <v>2023/04/29 - Brentford vs Nottingham Forest</v>
          </cell>
          <cell r="J854" t="str">
            <v>2023/04/29 - Brentford</v>
          </cell>
          <cell r="K854" t="str">
            <v>2023/04/29 - Nottingham Forest</v>
          </cell>
        </row>
        <row r="855">
          <cell r="C855" t="str">
            <v>Bristol City</v>
          </cell>
          <cell r="D855">
            <v>0.7</v>
          </cell>
          <cell r="E855">
            <v>1</v>
          </cell>
          <cell r="F855" t="str">
            <v>Burnley</v>
          </cell>
          <cell r="G855">
            <v>1.4</v>
          </cell>
          <cell r="H855">
            <v>2</v>
          </cell>
          <cell r="I855" t="str">
            <v>2023/04/29 - Bristol City vs Burnley</v>
          </cell>
          <cell r="J855" t="str">
            <v>2023/04/29 - Bristol City</v>
          </cell>
          <cell r="K855" t="str">
            <v>2023/04/29 - Burnley</v>
          </cell>
        </row>
        <row r="856">
          <cell r="C856" t="str">
            <v>Sheffield United</v>
          </cell>
          <cell r="D856">
            <v>2.4</v>
          </cell>
          <cell r="E856">
            <v>4</v>
          </cell>
          <cell r="F856" t="str">
            <v>Preston North End</v>
          </cell>
          <cell r="G856">
            <v>1.9</v>
          </cell>
          <cell r="H856">
            <v>1</v>
          </cell>
          <cell r="I856" t="str">
            <v>2023/04/29 - Sheffield United vs Preston North End</v>
          </cell>
          <cell r="J856" t="str">
            <v>2023/04/29 - Sheffield United</v>
          </cell>
          <cell r="K856" t="str">
            <v>2023/04/29 - Preston North End</v>
          </cell>
        </row>
        <row r="857">
          <cell r="C857" t="str">
            <v>Sunderland</v>
          </cell>
          <cell r="D857">
            <v>1.5</v>
          </cell>
          <cell r="E857">
            <v>2</v>
          </cell>
          <cell r="F857" t="str">
            <v>Watford</v>
          </cell>
          <cell r="G857">
            <v>0.9</v>
          </cell>
          <cell r="H857">
            <v>2</v>
          </cell>
          <cell r="I857" t="str">
            <v>2023/04/29 - Sunderland vs Watford</v>
          </cell>
          <cell r="J857" t="str">
            <v>2023/04/29 - Sunderland</v>
          </cell>
          <cell r="K857" t="str">
            <v>2023/04/29 - Watford</v>
          </cell>
        </row>
        <row r="858">
          <cell r="C858" t="str">
            <v>Hull City</v>
          </cell>
          <cell r="D858">
            <v>0.4</v>
          </cell>
          <cell r="E858">
            <v>1</v>
          </cell>
          <cell r="F858" t="str">
            <v>Swansea City</v>
          </cell>
          <cell r="G858">
            <v>0.5</v>
          </cell>
          <cell r="H858">
            <v>1</v>
          </cell>
          <cell r="I858" t="str">
            <v>2023/04/29 - Hull City vs Swansea City</v>
          </cell>
          <cell r="J858" t="str">
            <v>2023/04/29 - Hull City</v>
          </cell>
          <cell r="K858" t="str">
            <v>2023/04/29 - Swansea City</v>
          </cell>
        </row>
        <row r="859">
          <cell r="C859" t="str">
            <v>Reading</v>
          </cell>
          <cell r="D859">
            <v>2.1</v>
          </cell>
          <cell r="E859">
            <v>1</v>
          </cell>
          <cell r="F859" t="str">
            <v>Wigan Athletic</v>
          </cell>
          <cell r="G859">
            <v>1.7</v>
          </cell>
          <cell r="H859">
            <v>1</v>
          </cell>
          <cell r="I859" t="str">
            <v>2023/04/29 - Reading vs Wigan Athletic</v>
          </cell>
          <cell r="J859" t="str">
            <v>2023/04/29 - Reading</v>
          </cell>
          <cell r="K859" t="str">
            <v>2023/04/29 - Wigan Athletic</v>
          </cell>
        </row>
        <row r="860">
          <cell r="C860" t="str">
            <v>Coventry City</v>
          </cell>
          <cell r="D860">
            <v>1.4</v>
          </cell>
          <cell r="E860">
            <v>2</v>
          </cell>
          <cell r="F860" t="str">
            <v>Birmingham City</v>
          </cell>
          <cell r="G860">
            <v>1.3</v>
          </cell>
          <cell r="H860">
            <v>0</v>
          </cell>
          <cell r="I860" t="str">
            <v>2023/04/29 - Coventry City vs Birmingham City</v>
          </cell>
          <cell r="J860" t="str">
            <v>2023/04/29 - Coventry City</v>
          </cell>
          <cell r="K860" t="str">
            <v>2023/04/29 - Birmingham City</v>
          </cell>
        </row>
        <row r="861">
          <cell r="C861" t="str">
            <v>Stoke City</v>
          </cell>
          <cell r="D861">
            <v>0.9</v>
          </cell>
          <cell r="E861">
            <v>0</v>
          </cell>
          <cell r="F861" t="str">
            <v>Queens Park Rangers</v>
          </cell>
          <cell r="G861">
            <v>0.7</v>
          </cell>
          <cell r="H861">
            <v>1</v>
          </cell>
          <cell r="I861" t="str">
            <v>2023/04/29 - Stoke City vs Queens Park Rangers</v>
          </cell>
          <cell r="J861" t="str">
            <v>2023/04/29 - Stoke City</v>
          </cell>
          <cell r="K861" t="str">
            <v>2023/04/29 - Queens Park Rangers</v>
          </cell>
        </row>
        <row r="862">
          <cell r="C862" t="str">
            <v>West Bromwich Albion</v>
          </cell>
          <cell r="D862">
            <v>2</v>
          </cell>
          <cell r="E862">
            <v>2</v>
          </cell>
          <cell r="F862" t="str">
            <v>Norwich City</v>
          </cell>
          <cell r="G862">
            <v>0.6</v>
          </cell>
          <cell r="H862">
            <v>1</v>
          </cell>
          <cell r="I862" t="str">
            <v>2023/04/29 - West Bromwich Albion vs Norwich City</v>
          </cell>
          <cell r="J862" t="str">
            <v>2023/04/29 - West Bromwich Albion</v>
          </cell>
          <cell r="K862" t="str">
            <v>2023/04/29 - Norwich City</v>
          </cell>
        </row>
        <row r="863">
          <cell r="C863" t="str">
            <v>Tottenham Hotspur</v>
          </cell>
          <cell r="D863">
            <v>0.9</v>
          </cell>
          <cell r="E863">
            <v>1</v>
          </cell>
          <cell r="F863" t="str">
            <v>Crystal Palace</v>
          </cell>
          <cell r="G863">
            <v>0.4</v>
          </cell>
          <cell r="H863">
            <v>0</v>
          </cell>
          <cell r="I863" t="str">
            <v>2023/05/06 - Tottenham Hotspur vs Crystal Palace</v>
          </cell>
          <cell r="J863" t="str">
            <v>2023/05/06 - Tottenham Hotspur</v>
          </cell>
          <cell r="K863" t="str">
            <v>2023/05/06 - Crystal Palace</v>
          </cell>
        </row>
        <row r="864">
          <cell r="C864" t="str">
            <v>Wolves</v>
          </cell>
          <cell r="D864">
            <v>0.8</v>
          </cell>
          <cell r="E864">
            <v>1</v>
          </cell>
          <cell r="F864" t="str">
            <v>Aston Villa</v>
          </cell>
          <cell r="G864">
            <v>1.5</v>
          </cell>
          <cell r="H864">
            <v>0</v>
          </cell>
          <cell r="I864" t="str">
            <v>2023/05/06 - Wolves vs Aston Villa</v>
          </cell>
          <cell r="J864" t="str">
            <v>2023/05/06 - Wolves</v>
          </cell>
          <cell r="K864" t="str">
            <v>2023/05/06 - Aston Villa</v>
          </cell>
        </row>
        <row r="865">
          <cell r="C865" t="str">
            <v>Bournemouth</v>
          </cell>
          <cell r="D865">
            <v>1.2</v>
          </cell>
          <cell r="E865">
            <v>1</v>
          </cell>
          <cell r="F865" t="str">
            <v>Chelsea</v>
          </cell>
          <cell r="G865">
            <v>1.3</v>
          </cell>
          <cell r="H865">
            <v>3</v>
          </cell>
          <cell r="I865" t="str">
            <v>2023/05/06 - Bournemouth vs Chelsea</v>
          </cell>
          <cell r="J865" t="str">
            <v>2023/05/06 - Bournemouth</v>
          </cell>
          <cell r="K865" t="str">
            <v>2023/05/06 - Chelsea</v>
          </cell>
        </row>
        <row r="866">
          <cell r="C866" t="str">
            <v>Manchester City</v>
          </cell>
          <cell r="D866">
            <v>2.6</v>
          </cell>
          <cell r="E866">
            <v>2</v>
          </cell>
          <cell r="F866" t="str">
            <v>Leeds United</v>
          </cell>
          <cell r="G866">
            <v>0.2</v>
          </cell>
          <cell r="H866">
            <v>1</v>
          </cell>
          <cell r="I866" t="str">
            <v>2023/05/06 - Manchester City vs Leeds United</v>
          </cell>
          <cell r="J866" t="str">
            <v>2023/05/06 - Manchester City</v>
          </cell>
          <cell r="K866" t="str">
            <v>2023/05/06 - Leeds United</v>
          </cell>
        </row>
        <row r="867">
          <cell r="C867" t="str">
            <v>Liverpool</v>
          </cell>
          <cell r="D867">
            <v>2.2000000000000002</v>
          </cell>
          <cell r="E867">
            <v>1</v>
          </cell>
          <cell r="F867" t="str">
            <v>Brentford</v>
          </cell>
          <cell r="G867">
            <v>0.2</v>
          </cell>
          <cell r="H867">
            <v>0</v>
          </cell>
          <cell r="I867" t="str">
            <v>2023/05/06 - Liverpool vs Brentford</v>
          </cell>
          <cell r="J867" t="str">
            <v>2023/05/06 - Liverpool</v>
          </cell>
          <cell r="K867" t="str">
            <v>2023/05/06 - Brentford</v>
          </cell>
        </row>
        <row r="868">
          <cell r="C868" t="str">
            <v>Leeds United</v>
          </cell>
          <cell r="D868">
            <v>2.1</v>
          </cell>
          <cell r="E868">
            <v>2</v>
          </cell>
          <cell r="F868" t="str">
            <v>Newcastle United</v>
          </cell>
          <cell r="G868">
            <v>2.4</v>
          </cell>
          <cell r="H868">
            <v>2</v>
          </cell>
          <cell r="I868" t="str">
            <v>2023/05/13 - Leeds United vs Newcastle United</v>
          </cell>
          <cell r="J868" t="str">
            <v>2023/05/13 - Leeds United</v>
          </cell>
          <cell r="K868" t="str">
            <v>2023/05/13 - Newcastle United</v>
          </cell>
        </row>
        <row r="869">
          <cell r="C869" t="str">
            <v>Aston Villa</v>
          </cell>
          <cell r="D869">
            <v>1.2</v>
          </cell>
          <cell r="E869">
            <v>2</v>
          </cell>
          <cell r="F869" t="str">
            <v>Tottenham Hotspur</v>
          </cell>
          <cell r="G869">
            <v>1.4</v>
          </cell>
          <cell r="H869">
            <v>1</v>
          </cell>
          <cell r="I869" t="str">
            <v>2023/05/13 - Aston Villa vs Tottenham Hotspur</v>
          </cell>
          <cell r="J869" t="str">
            <v>2023/05/13 - Aston Villa</v>
          </cell>
          <cell r="K869" t="str">
            <v>2023/05/13 - Tottenham Hotspur</v>
          </cell>
        </row>
        <row r="870">
          <cell r="C870" t="str">
            <v>Chelsea</v>
          </cell>
          <cell r="D870">
            <v>1.2</v>
          </cell>
          <cell r="E870">
            <v>2</v>
          </cell>
          <cell r="F870" t="str">
            <v>Nottingham Forest</v>
          </cell>
          <cell r="G870">
            <v>1.3</v>
          </cell>
          <cell r="H870">
            <v>2</v>
          </cell>
          <cell r="I870" t="str">
            <v>2023/05/13 - Chelsea vs Nottingham Forest</v>
          </cell>
          <cell r="J870" t="str">
            <v>2023/05/13 - Chelsea</v>
          </cell>
          <cell r="K870" t="str">
            <v>2023/05/13 - Nottingham Forest</v>
          </cell>
        </row>
        <row r="871">
          <cell r="C871" t="str">
            <v>Crystal Palace</v>
          </cell>
          <cell r="D871">
            <v>1.5</v>
          </cell>
          <cell r="E871">
            <v>2</v>
          </cell>
          <cell r="F871" t="str">
            <v>Bournemouth</v>
          </cell>
          <cell r="G871">
            <v>0.3</v>
          </cell>
          <cell r="H871">
            <v>0</v>
          </cell>
          <cell r="I871" t="str">
            <v>2023/05/13 - Crystal Palace vs Bournemouth</v>
          </cell>
          <cell r="J871" t="str">
            <v>2023/05/13 - Crystal Palace</v>
          </cell>
          <cell r="K871" t="str">
            <v>2023/05/13 - Bournemouth</v>
          </cell>
        </row>
        <row r="872">
          <cell r="C872" t="str">
            <v>Southampton</v>
          </cell>
          <cell r="D872">
            <v>0.4</v>
          </cell>
          <cell r="E872">
            <v>0</v>
          </cell>
          <cell r="F872" t="str">
            <v>Fulham</v>
          </cell>
          <cell r="G872">
            <v>1.4</v>
          </cell>
          <cell r="H872">
            <v>2</v>
          </cell>
          <cell r="I872" t="str">
            <v>2023/05/13 - Southampton vs Fulham</v>
          </cell>
          <cell r="J872" t="str">
            <v>2023/05/13 - Southampton</v>
          </cell>
          <cell r="K872" t="str">
            <v>2023/05/13 - Fulham</v>
          </cell>
        </row>
        <row r="873">
          <cell r="C873" t="str">
            <v>Manchester United</v>
          </cell>
          <cell r="D873">
            <v>3.2</v>
          </cell>
          <cell r="E873">
            <v>2</v>
          </cell>
          <cell r="F873" t="str">
            <v>Wolves</v>
          </cell>
          <cell r="G873">
            <v>0.3</v>
          </cell>
          <cell r="H873">
            <v>0</v>
          </cell>
          <cell r="I873" t="str">
            <v>2023/05/13 - Manchester United vs Wolves</v>
          </cell>
          <cell r="J873" t="str">
            <v>2023/05/13 - Manchester United</v>
          </cell>
          <cell r="K873" t="str">
            <v>2023/05/13 - Wolves</v>
          </cell>
        </row>
        <row r="874">
          <cell r="C874" t="str">
            <v>Sunderland</v>
          </cell>
          <cell r="D874">
            <v>0.5</v>
          </cell>
          <cell r="E874">
            <v>2</v>
          </cell>
          <cell r="F874" t="str">
            <v>Luton Town</v>
          </cell>
          <cell r="G874">
            <v>0.9</v>
          </cell>
          <cell r="H874">
            <v>1</v>
          </cell>
          <cell r="I874" t="str">
            <v>2023/05/13 - Sunderland vs Luton Town</v>
          </cell>
          <cell r="J874" t="str">
            <v>2023/05/13 - Sunderland</v>
          </cell>
          <cell r="K874" t="str">
            <v>2023/05/13 - Luton Town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97"/>
  <sheetViews>
    <sheetView tabSelected="1" workbookViewId="0">
      <pane ySplit="1" topLeftCell="A239" activePane="bottomLeft" state="frozenSplit"/>
      <selection pane="bottomLeft" activeCell="J263" sqref="J263"/>
    </sheetView>
  </sheetViews>
  <sheetFormatPr defaultRowHeight="14.4" x14ac:dyDescent="0.3"/>
  <cols>
    <col min="3" max="3" width="10.5546875" bestFit="1" customWidth="1"/>
    <col min="5" max="5" width="21.88671875" bestFit="1" customWidth="1"/>
    <col min="6" max="6" width="21.88671875" customWidth="1"/>
    <col min="8" max="8" width="9.44140625" customWidth="1"/>
    <col min="13" max="13" width="9.88671875" bestFit="1" customWidth="1"/>
    <col min="14" max="14" width="18.6640625" bestFit="1" customWidth="1"/>
    <col min="15" max="15" width="33.88671875" customWidth="1"/>
    <col min="16" max="16" width="23.33203125" bestFit="1" customWidth="1"/>
    <col min="18" max="18" width="11.21875" bestFit="1" customWidth="1"/>
    <col min="19" max="19" width="23.33203125" bestFit="1" customWidth="1"/>
    <col min="20" max="20" width="8.44140625" bestFit="1" customWidth="1"/>
    <col min="21" max="21" width="10.77734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58</v>
      </c>
      <c r="G1" t="s">
        <v>64</v>
      </c>
      <c r="H1" t="s">
        <v>65</v>
      </c>
      <c r="I1" t="s">
        <v>5</v>
      </c>
      <c r="J1" t="s">
        <v>66</v>
      </c>
      <c r="K1" t="s">
        <v>6</v>
      </c>
      <c r="L1" t="s">
        <v>7</v>
      </c>
      <c r="M1" t="s">
        <v>8</v>
      </c>
      <c r="N1" t="s">
        <v>57</v>
      </c>
      <c r="O1" t="s">
        <v>56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</row>
    <row r="2" spans="1:21" hidden="1" x14ac:dyDescent="0.3">
      <c r="A2">
        <v>1</v>
      </c>
      <c r="B2">
        <v>1</v>
      </c>
      <c r="C2" s="1">
        <v>44492</v>
      </c>
      <c r="D2" t="s">
        <v>9</v>
      </c>
      <c r="E2" t="s">
        <v>10</v>
      </c>
      <c r="F2" t="b">
        <f>E2=P2</f>
        <v>1</v>
      </c>
      <c r="G2">
        <f>R2-U2</f>
        <v>7</v>
      </c>
      <c r="H2">
        <f>Q2-T2</f>
        <v>3</v>
      </c>
      <c r="I2">
        <v>1</v>
      </c>
      <c r="J2">
        <f>IF(H2&gt;=1,1,0)</f>
        <v>1</v>
      </c>
      <c r="K2" t="s">
        <v>11</v>
      </c>
      <c r="L2">
        <v>-5</v>
      </c>
      <c r="M2">
        <v>0</v>
      </c>
      <c r="N2" t="str">
        <f>TEXT(C2, "YYYY/MM/DD") &amp; " - " &amp;E2</f>
        <v>2021/10/23 - Chelsea</v>
      </c>
      <c r="O2" t="str">
        <f>IFERROR(
INDEX(
[1]matches_with_xg!$I:$I,
MATCH(N2,[1]matches_with_xg!$J:$J,0)
),
IFERROR(
INDEX(
[1]matches_with_xg!$I:$I,
MATCH(N2,[1]matches_with_xg!$K:$K,0)
),"-"))</f>
        <v>2021/10/23 - Chelsea vs Norwich City</v>
      </c>
      <c r="P2" t="str">
        <f>IFERROR(INDEX([1]matches_with_xg!C:C,MATCH($O2,[1]matches_with_xg!$I:$I,0)),"-")</f>
        <v>Chelsea</v>
      </c>
      <c r="Q2">
        <f>IFERROR(INDEX([1]matches_with_xg!D:D,MATCH($O2,[1]matches_with_xg!$I:$I,0)),"-")</f>
        <v>3.1</v>
      </c>
      <c r="R2">
        <f>IFERROR(INDEX([1]matches_with_xg!E:E,MATCH($O2,[1]matches_with_xg!$I:$I,0)),"-")</f>
        <v>7</v>
      </c>
      <c r="S2" t="str">
        <f>IFERROR(INDEX([1]matches_with_xg!F:F,MATCH($O2,[1]matches_with_xg!$I:$I,0)),"-")</f>
        <v>Norwich City</v>
      </c>
      <c r="T2">
        <f>IFERROR(INDEX([1]matches_with_xg!G:G,MATCH($O2,[1]matches_with_xg!$I:$I,0)),"-")</f>
        <v>0.1</v>
      </c>
      <c r="U2">
        <f>IFERROR(INDEX([1]matches_with_xg!H:H,MATCH($O2,[1]matches_with_xg!$I:$I,0)),"-")</f>
        <v>0</v>
      </c>
    </row>
    <row r="3" spans="1:21" hidden="1" x14ac:dyDescent="0.3">
      <c r="A3">
        <v>1</v>
      </c>
      <c r="B3">
        <v>1</v>
      </c>
      <c r="C3" s="1">
        <v>44492</v>
      </c>
      <c r="D3" t="s">
        <v>12</v>
      </c>
      <c r="E3" t="s">
        <v>10</v>
      </c>
      <c r="F3" t="b">
        <f>E3=P3</f>
        <v>1</v>
      </c>
      <c r="G3">
        <f>IFERROR(IF(F3,R3-U3,U3-R3),0)</f>
        <v>7</v>
      </c>
      <c r="H3">
        <f>IFERROR(IF(F3,Q3-T3,T3-Q3),0)</f>
        <v>3</v>
      </c>
      <c r="I3">
        <v>1</v>
      </c>
      <c r="J3">
        <f t="shared" ref="J3:J66" si="0">IF(H3&gt;=1,1,0)</f>
        <v>1</v>
      </c>
      <c r="K3" t="s">
        <v>11</v>
      </c>
      <c r="L3">
        <v>-5</v>
      </c>
      <c r="M3">
        <v>0</v>
      </c>
      <c r="N3" t="str">
        <f>TEXT(C3, "YYYY/MM/DD") &amp; " - " &amp;E3</f>
        <v>2021/10/23 - Chelsea</v>
      </c>
      <c r="O3" t="str">
        <f>IFERROR(
INDEX(
[1]matches_with_xg!$I:$I,
MATCH(N3,[1]matches_with_xg!$J:$J,0)
),
IFERROR(
INDEX(
[1]matches_with_xg!$I:$I,
MATCH(N3,[1]matches_with_xg!$K:$K,0)
),"-"))</f>
        <v>2021/10/23 - Chelsea vs Norwich City</v>
      </c>
      <c r="P3" t="str">
        <f>IFERROR(INDEX([1]matches_with_xg!C:C,MATCH($O3,[1]matches_with_xg!$I:$I,0)),"-")</f>
        <v>Chelsea</v>
      </c>
      <c r="Q3">
        <f>IFERROR(INDEX([1]matches_with_xg!D:D,MATCH($O3,[1]matches_with_xg!$I:$I,0)),"-")</f>
        <v>3.1</v>
      </c>
      <c r="R3">
        <f>IFERROR(INDEX([1]matches_with_xg!E:E,MATCH($O3,[1]matches_with_xg!$I:$I,0)),"-")</f>
        <v>7</v>
      </c>
      <c r="S3" t="str">
        <f>IFERROR(INDEX([1]matches_with_xg!F:F,MATCH($O3,[1]matches_with_xg!$I:$I,0)),"-")</f>
        <v>Norwich City</v>
      </c>
      <c r="T3">
        <f>IFERROR(INDEX([1]matches_with_xg!G:G,MATCH($O3,[1]matches_with_xg!$I:$I,0)),"-")</f>
        <v>0.1</v>
      </c>
      <c r="U3">
        <f>IFERROR(INDEX([1]matches_with_xg!H:H,MATCH($O3,[1]matches_with_xg!$I:$I,0)),"-")</f>
        <v>0</v>
      </c>
    </row>
    <row r="4" spans="1:21" hidden="1" x14ac:dyDescent="0.3">
      <c r="A4">
        <v>1</v>
      </c>
      <c r="B4">
        <v>1</v>
      </c>
      <c r="C4" s="1">
        <v>44492</v>
      </c>
      <c r="D4" t="s">
        <v>13</v>
      </c>
      <c r="E4" t="s">
        <v>14</v>
      </c>
      <c r="F4" t="b">
        <f>E4=P4</f>
        <v>1</v>
      </c>
      <c r="G4">
        <f>IFERROR(IF(F4,R4-U4,U4-R4),0)</f>
        <v>-3</v>
      </c>
      <c r="H4">
        <f>IFERROR(IF(F4,Q4-T4,T4-Q4),0)</f>
        <v>-2.2000000000000002</v>
      </c>
      <c r="I4">
        <v>0</v>
      </c>
      <c r="J4">
        <f t="shared" si="0"/>
        <v>0</v>
      </c>
      <c r="K4" t="s">
        <v>11</v>
      </c>
      <c r="L4">
        <v>-5</v>
      </c>
      <c r="M4">
        <v>0</v>
      </c>
      <c r="N4" t="str">
        <f>TEXT(C4, "YYYY/MM/DD") &amp; " - " &amp;E4</f>
        <v>2021/10/23 - Everton</v>
      </c>
      <c r="O4" t="str">
        <f>IFERROR(
INDEX(
[1]matches_with_xg!$I:$I,
MATCH(N4,[1]matches_with_xg!$J:$J,0)
),
IFERROR(
INDEX(
[1]matches_with_xg!$I:$I,
MATCH(N4,[1]matches_with_xg!$K:$K,0)
),"-"))</f>
        <v>2021/10/23 - Everton vs Watford</v>
      </c>
      <c r="P4" t="str">
        <f>IFERROR(INDEX([1]matches_with_xg!C:C,MATCH($O4,[1]matches_with_xg!$I:$I,0)),"-")</f>
        <v>Everton</v>
      </c>
      <c r="Q4">
        <f>IFERROR(INDEX([1]matches_with_xg!D:D,MATCH($O4,[1]matches_with_xg!$I:$I,0)),"-")</f>
        <v>1.5</v>
      </c>
      <c r="R4">
        <f>IFERROR(INDEX([1]matches_with_xg!E:E,MATCH($O4,[1]matches_with_xg!$I:$I,0)),"-")</f>
        <v>2</v>
      </c>
      <c r="S4" t="str">
        <f>IFERROR(INDEX([1]matches_with_xg!F:F,MATCH($O4,[1]matches_with_xg!$I:$I,0)),"-")</f>
        <v>Watford</v>
      </c>
      <c r="T4">
        <f>IFERROR(INDEX([1]matches_with_xg!G:G,MATCH($O4,[1]matches_with_xg!$I:$I,0)),"-")</f>
        <v>3.7</v>
      </c>
      <c r="U4">
        <f>IFERROR(INDEX([1]matches_with_xg!H:H,MATCH($O4,[1]matches_with_xg!$I:$I,0)),"-")</f>
        <v>5</v>
      </c>
    </row>
    <row r="5" spans="1:21" hidden="1" x14ac:dyDescent="0.3">
      <c r="A5">
        <v>1</v>
      </c>
      <c r="B5">
        <v>1</v>
      </c>
      <c r="C5" s="1">
        <v>44492</v>
      </c>
      <c r="D5" t="s">
        <v>15</v>
      </c>
      <c r="E5" t="s">
        <v>10</v>
      </c>
      <c r="F5" t="b">
        <f>E5=P5</f>
        <v>1</v>
      </c>
      <c r="G5">
        <f>IFERROR(IF(F5,R5-U5,U5-R5),0)</f>
        <v>7</v>
      </c>
      <c r="H5">
        <f>IFERROR(IF(F5,Q5-T5,T5-Q5),0)</f>
        <v>3</v>
      </c>
      <c r="I5">
        <v>1</v>
      </c>
      <c r="J5">
        <f t="shared" si="0"/>
        <v>1</v>
      </c>
      <c r="K5" t="s">
        <v>11</v>
      </c>
      <c r="L5">
        <v>-5</v>
      </c>
      <c r="M5">
        <v>0</v>
      </c>
      <c r="N5" t="str">
        <f>TEXT(C5, "YYYY/MM/DD") &amp; " - " &amp;E5</f>
        <v>2021/10/23 - Chelsea</v>
      </c>
      <c r="O5" t="str">
        <f>IFERROR(
INDEX(
[1]matches_with_xg!$I:$I,
MATCH(N5,[1]matches_with_xg!$J:$J,0)
),
IFERROR(
INDEX(
[1]matches_with_xg!$I:$I,
MATCH(N5,[1]matches_with_xg!$K:$K,0)
),"-"))</f>
        <v>2021/10/23 - Chelsea vs Norwich City</v>
      </c>
      <c r="P5" t="str">
        <f>IFERROR(INDEX([1]matches_with_xg!C:C,MATCH($O5,[1]matches_with_xg!$I:$I,0)),"-")</f>
        <v>Chelsea</v>
      </c>
      <c r="Q5">
        <f>IFERROR(INDEX([1]matches_with_xg!D:D,MATCH($O5,[1]matches_with_xg!$I:$I,0)),"-")</f>
        <v>3.1</v>
      </c>
      <c r="R5">
        <f>IFERROR(INDEX([1]matches_with_xg!E:E,MATCH($O5,[1]matches_with_xg!$I:$I,0)),"-")</f>
        <v>7</v>
      </c>
      <c r="S5" t="str">
        <f>IFERROR(INDEX([1]matches_with_xg!F:F,MATCH($O5,[1]matches_with_xg!$I:$I,0)),"-")</f>
        <v>Norwich City</v>
      </c>
      <c r="T5">
        <f>IFERROR(INDEX([1]matches_with_xg!G:G,MATCH($O5,[1]matches_with_xg!$I:$I,0)),"-")</f>
        <v>0.1</v>
      </c>
      <c r="U5">
        <f>IFERROR(INDEX([1]matches_with_xg!H:H,MATCH($O5,[1]matches_with_xg!$I:$I,0)),"-")</f>
        <v>0</v>
      </c>
    </row>
    <row r="6" spans="1:21" hidden="1" x14ac:dyDescent="0.3">
      <c r="A6">
        <v>1</v>
      </c>
      <c r="B6">
        <v>1</v>
      </c>
      <c r="C6" s="1">
        <v>44492</v>
      </c>
      <c r="D6" t="s">
        <v>16</v>
      </c>
      <c r="E6" t="s">
        <v>10</v>
      </c>
      <c r="F6" t="b">
        <f>E6=P6</f>
        <v>1</v>
      </c>
      <c r="G6">
        <f>IFERROR(IF(F6,R6-U6,U6-R6),0)</f>
        <v>7</v>
      </c>
      <c r="H6">
        <f>IFERROR(IF(F6,Q6-T6,T6-Q6),0)</f>
        <v>3</v>
      </c>
      <c r="I6">
        <v>1</v>
      </c>
      <c r="J6">
        <f t="shared" si="0"/>
        <v>1</v>
      </c>
      <c r="K6" t="s">
        <v>11</v>
      </c>
      <c r="L6">
        <v>-5</v>
      </c>
      <c r="M6">
        <v>0</v>
      </c>
      <c r="N6" t="str">
        <f>TEXT(C6, "YYYY/MM/DD") &amp; " - " &amp;E6</f>
        <v>2021/10/23 - Chelsea</v>
      </c>
      <c r="O6" t="str">
        <f>IFERROR(
INDEX(
[1]matches_with_xg!$I:$I,
MATCH(N6,[1]matches_with_xg!$J:$J,0)
),
IFERROR(
INDEX(
[1]matches_with_xg!$I:$I,
MATCH(N6,[1]matches_with_xg!$K:$K,0)
),"-"))</f>
        <v>2021/10/23 - Chelsea vs Norwich City</v>
      </c>
      <c r="P6" t="str">
        <f>IFERROR(INDEX([1]matches_with_xg!C:C,MATCH($O6,[1]matches_with_xg!$I:$I,0)),"-")</f>
        <v>Chelsea</v>
      </c>
      <c r="Q6">
        <f>IFERROR(INDEX([1]matches_with_xg!D:D,MATCH($O6,[1]matches_with_xg!$I:$I,0)),"-")</f>
        <v>3.1</v>
      </c>
      <c r="R6">
        <f>IFERROR(INDEX([1]matches_with_xg!E:E,MATCH($O6,[1]matches_with_xg!$I:$I,0)),"-")</f>
        <v>7</v>
      </c>
      <c r="S6" t="str">
        <f>IFERROR(INDEX([1]matches_with_xg!F:F,MATCH($O6,[1]matches_with_xg!$I:$I,0)),"-")</f>
        <v>Norwich City</v>
      </c>
      <c r="T6">
        <f>IFERROR(INDEX([1]matches_with_xg!G:G,MATCH($O6,[1]matches_with_xg!$I:$I,0)),"-")</f>
        <v>0.1</v>
      </c>
      <c r="U6">
        <f>IFERROR(INDEX([1]matches_with_xg!H:H,MATCH($O6,[1]matches_with_xg!$I:$I,0)),"-")</f>
        <v>0</v>
      </c>
    </row>
    <row r="7" spans="1:21" hidden="1" x14ac:dyDescent="0.3">
      <c r="A7">
        <v>1</v>
      </c>
      <c r="B7">
        <v>1</v>
      </c>
      <c r="C7" s="1">
        <v>44492</v>
      </c>
      <c r="D7" t="s">
        <v>17</v>
      </c>
      <c r="E7" t="s">
        <v>10</v>
      </c>
      <c r="F7" t="b">
        <f>E7=P7</f>
        <v>1</v>
      </c>
      <c r="G7">
        <f>IFERROR(IF(F7,R7-U7,U7-R7),0)</f>
        <v>7</v>
      </c>
      <c r="H7">
        <f>IFERROR(IF(F7,Q7-T7,T7-Q7),0)</f>
        <v>3</v>
      </c>
      <c r="I7">
        <v>1</v>
      </c>
      <c r="J7">
        <f t="shared" si="0"/>
        <v>1</v>
      </c>
      <c r="K7" t="s">
        <v>11</v>
      </c>
      <c r="L7">
        <v>-5</v>
      </c>
      <c r="M7">
        <v>0</v>
      </c>
      <c r="N7" t="str">
        <f>TEXT(C7, "YYYY/MM/DD") &amp; " - " &amp;E7</f>
        <v>2021/10/23 - Chelsea</v>
      </c>
      <c r="O7" t="str">
        <f>IFERROR(
INDEX(
[1]matches_with_xg!$I:$I,
MATCH(N7,[1]matches_with_xg!$J:$J,0)
),
IFERROR(
INDEX(
[1]matches_with_xg!$I:$I,
MATCH(N7,[1]matches_with_xg!$K:$K,0)
),"-"))</f>
        <v>2021/10/23 - Chelsea vs Norwich City</v>
      </c>
      <c r="P7" t="str">
        <f>IFERROR(INDEX([1]matches_with_xg!C:C,MATCH($O7,[1]matches_with_xg!$I:$I,0)),"-")</f>
        <v>Chelsea</v>
      </c>
      <c r="Q7">
        <f>IFERROR(INDEX([1]matches_with_xg!D:D,MATCH($O7,[1]matches_with_xg!$I:$I,0)),"-")</f>
        <v>3.1</v>
      </c>
      <c r="R7">
        <f>IFERROR(INDEX([1]matches_with_xg!E:E,MATCH($O7,[1]matches_with_xg!$I:$I,0)),"-")</f>
        <v>7</v>
      </c>
      <c r="S7" t="str">
        <f>IFERROR(INDEX([1]matches_with_xg!F:F,MATCH($O7,[1]matches_with_xg!$I:$I,0)),"-")</f>
        <v>Norwich City</v>
      </c>
      <c r="T7">
        <f>IFERROR(INDEX([1]matches_with_xg!G:G,MATCH($O7,[1]matches_with_xg!$I:$I,0)),"-")</f>
        <v>0.1</v>
      </c>
      <c r="U7">
        <f>IFERROR(INDEX([1]matches_with_xg!H:H,MATCH($O7,[1]matches_with_xg!$I:$I,0)),"-")</f>
        <v>0</v>
      </c>
    </row>
    <row r="8" spans="1:21" hidden="1" x14ac:dyDescent="0.3">
      <c r="A8">
        <v>1</v>
      </c>
      <c r="B8">
        <v>1</v>
      </c>
      <c r="C8" s="1">
        <v>44492</v>
      </c>
      <c r="D8" t="s">
        <v>18</v>
      </c>
      <c r="E8" t="s">
        <v>10</v>
      </c>
      <c r="F8" t="b">
        <f>E8=P8</f>
        <v>1</v>
      </c>
      <c r="G8">
        <f>IFERROR(IF(F8,R8-U8,U8-R8),0)</f>
        <v>7</v>
      </c>
      <c r="H8">
        <f>IFERROR(IF(F8,Q8-T8,T8-Q8),0)</f>
        <v>3</v>
      </c>
      <c r="I8">
        <v>1</v>
      </c>
      <c r="J8">
        <f t="shared" si="0"/>
        <v>1</v>
      </c>
      <c r="K8" t="s">
        <v>11</v>
      </c>
      <c r="L8">
        <v>-5</v>
      </c>
      <c r="M8">
        <v>0</v>
      </c>
      <c r="N8" t="str">
        <f>TEXT(C8, "YYYY/MM/DD") &amp; " - " &amp;E8</f>
        <v>2021/10/23 - Chelsea</v>
      </c>
      <c r="O8" t="str">
        <f>IFERROR(
INDEX(
[1]matches_with_xg!$I:$I,
MATCH(N8,[1]matches_with_xg!$J:$J,0)
),
IFERROR(
INDEX(
[1]matches_with_xg!$I:$I,
MATCH(N8,[1]matches_with_xg!$K:$K,0)
),"-"))</f>
        <v>2021/10/23 - Chelsea vs Norwich City</v>
      </c>
      <c r="P8" t="str">
        <f>IFERROR(INDEX([1]matches_with_xg!C:C,MATCH($O8,[1]matches_with_xg!$I:$I,0)),"-")</f>
        <v>Chelsea</v>
      </c>
      <c r="Q8">
        <f>IFERROR(INDEX([1]matches_with_xg!D:D,MATCH($O8,[1]matches_with_xg!$I:$I,0)),"-")</f>
        <v>3.1</v>
      </c>
      <c r="R8">
        <f>IFERROR(INDEX([1]matches_with_xg!E:E,MATCH($O8,[1]matches_with_xg!$I:$I,0)),"-")</f>
        <v>7</v>
      </c>
      <c r="S8" t="str">
        <f>IFERROR(INDEX([1]matches_with_xg!F:F,MATCH($O8,[1]matches_with_xg!$I:$I,0)),"-")</f>
        <v>Norwich City</v>
      </c>
      <c r="T8">
        <f>IFERROR(INDEX([1]matches_with_xg!G:G,MATCH($O8,[1]matches_with_xg!$I:$I,0)),"-")</f>
        <v>0.1</v>
      </c>
      <c r="U8">
        <f>IFERROR(INDEX([1]matches_with_xg!H:H,MATCH($O8,[1]matches_with_xg!$I:$I,0)),"-")</f>
        <v>0</v>
      </c>
    </row>
    <row r="9" spans="1:21" hidden="1" x14ac:dyDescent="0.3">
      <c r="A9">
        <v>1</v>
      </c>
      <c r="B9">
        <v>1</v>
      </c>
      <c r="C9" s="1">
        <v>44492</v>
      </c>
      <c r="D9" t="s">
        <v>19</v>
      </c>
      <c r="E9" t="s">
        <v>10</v>
      </c>
      <c r="F9" t="b">
        <f>E9=P9</f>
        <v>1</v>
      </c>
      <c r="G9">
        <f>IFERROR(IF(F9,R9-U9,U9-R9),0)</f>
        <v>7</v>
      </c>
      <c r="H9">
        <f>IFERROR(IF(F9,Q9-T9,T9-Q9),0)</f>
        <v>3</v>
      </c>
      <c r="I9">
        <v>1</v>
      </c>
      <c r="J9">
        <f t="shared" si="0"/>
        <v>1</v>
      </c>
      <c r="K9" t="s">
        <v>11</v>
      </c>
      <c r="L9">
        <v>-5</v>
      </c>
      <c r="M9">
        <v>0</v>
      </c>
      <c r="N9" t="str">
        <f>TEXT(C9, "YYYY/MM/DD") &amp; " - " &amp;E9</f>
        <v>2021/10/23 - Chelsea</v>
      </c>
      <c r="O9" t="str">
        <f>IFERROR(
INDEX(
[1]matches_with_xg!$I:$I,
MATCH(N9,[1]matches_with_xg!$J:$J,0)
),
IFERROR(
INDEX(
[1]matches_with_xg!$I:$I,
MATCH(N9,[1]matches_with_xg!$K:$K,0)
),"-"))</f>
        <v>2021/10/23 - Chelsea vs Norwich City</v>
      </c>
      <c r="P9" t="str">
        <f>IFERROR(INDEX([1]matches_with_xg!C:C,MATCH($O9,[1]matches_with_xg!$I:$I,0)),"-")</f>
        <v>Chelsea</v>
      </c>
      <c r="Q9">
        <f>IFERROR(INDEX([1]matches_with_xg!D:D,MATCH($O9,[1]matches_with_xg!$I:$I,0)),"-")</f>
        <v>3.1</v>
      </c>
      <c r="R9">
        <f>IFERROR(INDEX([1]matches_with_xg!E:E,MATCH($O9,[1]matches_with_xg!$I:$I,0)),"-")</f>
        <v>7</v>
      </c>
      <c r="S9" t="str">
        <f>IFERROR(INDEX([1]matches_with_xg!F:F,MATCH($O9,[1]matches_with_xg!$I:$I,0)),"-")</f>
        <v>Norwich City</v>
      </c>
      <c r="T9">
        <f>IFERROR(INDEX([1]matches_with_xg!G:G,MATCH($O9,[1]matches_with_xg!$I:$I,0)),"-")</f>
        <v>0.1</v>
      </c>
      <c r="U9">
        <f>IFERROR(INDEX([1]matches_with_xg!H:H,MATCH($O9,[1]matches_with_xg!$I:$I,0)),"-")</f>
        <v>0</v>
      </c>
    </row>
    <row r="10" spans="1:21" hidden="1" x14ac:dyDescent="0.3">
      <c r="A10">
        <v>1</v>
      </c>
      <c r="B10">
        <v>2</v>
      </c>
      <c r="C10" s="1">
        <v>44499</v>
      </c>
      <c r="D10" t="s">
        <v>9</v>
      </c>
      <c r="E10" t="s">
        <v>20</v>
      </c>
      <c r="F10" t="b">
        <f>E10=P10</f>
        <v>1</v>
      </c>
      <c r="G10">
        <f>IFERROR(IF(F10,R10-U10,U10-R10),0)</f>
        <v>-2</v>
      </c>
      <c r="H10">
        <f>IFERROR(IF(F10,Q10-T10,T10-Q10),0)</f>
        <v>0</v>
      </c>
      <c r="I10">
        <v>0</v>
      </c>
      <c r="J10">
        <f t="shared" si="0"/>
        <v>0</v>
      </c>
      <c r="K10" t="s">
        <v>11</v>
      </c>
      <c r="L10">
        <v>0</v>
      </c>
      <c r="M10">
        <v>0</v>
      </c>
      <c r="N10" t="str">
        <f>TEXT(C10, "YYYY/MM/DD") &amp; " - " &amp;E10</f>
        <v>2021/10/30 - Manchester City</v>
      </c>
      <c r="O10" t="str">
        <f>IFERROR(
INDEX(
[1]matches_with_xg!$I:$I,
MATCH(N10,[1]matches_with_xg!$J:$J,0)
),
IFERROR(
INDEX(
[1]matches_with_xg!$I:$I,
MATCH(N10,[1]matches_with_xg!$K:$K,0)
),"-"))</f>
        <v>2021/10/30 - Manchester City vs Crystal Palace</v>
      </c>
      <c r="P10" t="str">
        <f>IFERROR(INDEX([1]matches_with_xg!C:C,MATCH($O10,[1]matches_with_xg!$I:$I,0)),"-")</f>
        <v>Manchester City</v>
      </c>
      <c r="Q10">
        <f>IFERROR(INDEX([1]matches_with_xg!D:D,MATCH($O10,[1]matches_with_xg!$I:$I,0)),"-")</f>
        <v>0.7</v>
      </c>
      <c r="R10">
        <f>IFERROR(INDEX([1]matches_with_xg!E:E,MATCH($O10,[1]matches_with_xg!$I:$I,0)),"-")</f>
        <v>0</v>
      </c>
      <c r="S10" t="str">
        <f>IFERROR(INDEX([1]matches_with_xg!F:F,MATCH($O10,[1]matches_with_xg!$I:$I,0)),"-")</f>
        <v>Crystal Palace</v>
      </c>
      <c r="T10">
        <f>IFERROR(INDEX([1]matches_with_xg!G:G,MATCH($O10,[1]matches_with_xg!$I:$I,0)),"-")</f>
        <v>0.7</v>
      </c>
      <c r="U10">
        <f>IFERROR(INDEX([1]matches_with_xg!H:H,MATCH($O10,[1]matches_with_xg!$I:$I,0)),"-")</f>
        <v>2</v>
      </c>
    </row>
    <row r="11" spans="1:21" hidden="1" x14ac:dyDescent="0.3">
      <c r="A11">
        <v>1</v>
      </c>
      <c r="B11">
        <v>2</v>
      </c>
      <c r="C11" s="1">
        <v>44499</v>
      </c>
      <c r="D11" t="s">
        <v>12</v>
      </c>
      <c r="E11" t="s">
        <v>21</v>
      </c>
      <c r="F11" t="b">
        <f>E11=P11</f>
        <v>1</v>
      </c>
      <c r="G11">
        <f>IFERROR(IF(F11,R11-U11,U11-R11),0)</f>
        <v>0</v>
      </c>
      <c r="H11">
        <f>IFERROR(IF(F11,Q11-T11,T11-Q11),0)</f>
        <v>0.5</v>
      </c>
      <c r="I11">
        <v>0</v>
      </c>
      <c r="J11">
        <f>IF(H11&gt;=1,1,0)</f>
        <v>0</v>
      </c>
      <c r="K11" t="s">
        <v>11</v>
      </c>
      <c r="L11">
        <v>0</v>
      </c>
      <c r="M11">
        <v>0</v>
      </c>
      <c r="N11" t="str">
        <f>TEXT(C11, "YYYY/MM/DD") &amp; " - " &amp;E11</f>
        <v>2021/10/30 - Liverpool</v>
      </c>
      <c r="O11" t="str">
        <f>IFERROR(
INDEX(
[1]matches_with_xg!$I:$I,
MATCH(N11,[1]matches_with_xg!$J:$J,0)
),
IFERROR(
INDEX(
[1]matches_with_xg!$I:$I,
MATCH(N11,[1]matches_with_xg!$K:$K,0)
),"-"))</f>
        <v>2021/10/30 - Liverpool vs Brighton and Hove Albion</v>
      </c>
      <c r="P11" t="str">
        <f>IFERROR(INDEX([1]matches_with_xg!C:C,MATCH($O11,[1]matches_with_xg!$I:$I,0)),"-")</f>
        <v>Liverpool</v>
      </c>
      <c r="Q11">
        <f>IFERROR(INDEX([1]matches_with_xg!D:D,MATCH($O11,[1]matches_with_xg!$I:$I,0)),"-")</f>
        <v>1.5</v>
      </c>
      <c r="R11">
        <f>IFERROR(INDEX([1]matches_with_xg!E:E,MATCH($O11,[1]matches_with_xg!$I:$I,0)),"-")</f>
        <v>2</v>
      </c>
      <c r="S11" t="str">
        <f>IFERROR(INDEX([1]matches_with_xg!F:F,MATCH($O11,[1]matches_with_xg!$I:$I,0)),"-")</f>
        <v>Brighton and Hove Albion</v>
      </c>
      <c r="T11">
        <f>IFERROR(INDEX([1]matches_with_xg!G:G,MATCH($O11,[1]matches_with_xg!$I:$I,0)),"-")</f>
        <v>1</v>
      </c>
      <c r="U11">
        <f>IFERROR(INDEX([1]matches_with_xg!H:H,MATCH($O11,[1]matches_with_xg!$I:$I,0)),"-")</f>
        <v>2</v>
      </c>
    </row>
    <row r="12" spans="1:21" hidden="1" x14ac:dyDescent="0.3">
      <c r="A12">
        <v>1</v>
      </c>
      <c r="B12">
        <v>2</v>
      </c>
      <c r="C12" s="1">
        <v>44499</v>
      </c>
      <c r="D12" t="s">
        <v>13</v>
      </c>
      <c r="E12" t="s">
        <v>22</v>
      </c>
      <c r="F12" t="b">
        <f>E12=P12</f>
        <v>1</v>
      </c>
      <c r="G12">
        <f>IFERROR(IF(F12,R12-U12,U12-R12),0)</f>
        <v>0</v>
      </c>
      <c r="H12">
        <f>IFERROR(IF(F12,Q12-T12,T12-Q12),0)</f>
        <v>0</v>
      </c>
      <c r="I12">
        <v>0</v>
      </c>
      <c r="J12">
        <f t="shared" si="0"/>
        <v>0</v>
      </c>
      <c r="K12" t="s">
        <v>11</v>
      </c>
      <c r="L12">
        <v>0</v>
      </c>
      <c r="M12">
        <v>0</v>
      </c>
      <c r="N12" t="str">
        <f>TEXT(C12, "YYYY/MM/DD") &amp; " - " &amp;E12</f>
        <v>2021/10/30 - -</v>
      </c>
      <c r="O12" t="str">
        <f>IFERROR(
INDEX(
[1]matches_with_xg!$I:$I,
MATCH(N12,[1]matches_with_xg!$J:$J,0)
),
IFERROR(
INDEX(
[1]matches_with_xg!$I:$I,
MATCH(N12,[1]matches_with_xg!$K:$K,0)
),"-"))</f>
        <v>-</v>
      </c>
      <c r="P12" t="str">
        <f>IFERROR(INDEX([1]matches_with_xg!C:C,MATCH($O12,[1]matches_with_xg!$I:$I,0)),"-")</f>
        <v>-</v>
      </c>
      <c r="Q12" t="str">
        <f>IFERROR(INDEX([1]matches_with_xg!D:D,MATCH($O12,[1]matches_with_xg!$I:$I,0)),"-")</f>
        <v>-</v>
      </c>
      <c r="R12" t="str">
        <f>IFERROR(INDEX([1]matches_with_xg!E:E,MATCH($O12,[1]matches_with_xg!$I:$I,0)),"-")</f>
        <v>-</v>
      </c>
      <c r="S12" t="str">
        <f>IFERROR(INDEX([1]matches_with_xg!F:F,MATCH($O12,[1]matches_with_xg!$I:$I,0)),"-")</f>
        <v>-</v>
      </c>
      <c r="T12" t="str">
        <f>IFERROR(INDEX([1]matches_with_xg!G:G,MATCH($O12,[1]matches_with_xg!$I:$I,0)),"-")</f>
        <v>-</v>
      </c>
      <c r="U12" t="str">
        <f>IFERROR(INDEX([1]matches_with_xg!H:H,MATCH($O12,[1]matches_with_xg!$I:$I,0)),"-")</f>
        <v>-</v>
      </c>
    </row>
    <row r="13" spans="1:21" hidden="1" x14ac:dyDescent="0.3">
      <c r="A13">
        <v>1</v>
      </c>
      <c r="B13">
        <v>2</v>
      </c>
      <c r="C13" s="1">
        <v>44499</v>
      </c>
      <c r="D13" t="s">
        <v>15</v>
      </c>
      <c r="E13" t="s">
        <v>23</v>
      </c>
      <c r="F13" t="b">
        <f>E13=P13</f>
        <v>1</v>
      </c>
      <c r="G13">
        <f>IFERROR(IF(F13,R13-U13,U13-R13),0)</f>
        <v>-2</v>
      </c>
      <c r="H13">
        <f>IFERROR(IF(F13,Q13-T13,T13-Q13),0)</f>
        <v>-0.19999999999999996</v>
      </c>
      <c r="I13">
        <v>0</v>
      </c>
      <c r="J13">
        <f t="shared" si="0"/>
        <v>0</v>
      </c>
      <c r="K13" t="s">
        <v>11</v>
      </c>
      <c r="L13">
        <v>0</v>
      </c>
      <c r="M13">
        <v>0</v>
      </c>
      <c r="N13" t="str">
        <f>TEXT(C13, "YYYY/MM/DD") &amp; " - " &amp;E13</f>
        <v>2021/10/30 - Middlesbrough</v>
      </c>
      <c r="O13" t="str">
        <f>IFERROR(
INDEX(
[1]matches_with_xg!$I:$I,
MATCH(N13,[1]matches_with_xg!$J:$J,0)
),
IFERROR(
INDEX(
[1]matches_with_xg!$I:$I,
MATCH(N13,[1]matches_with_xg!$K:$K,0)
),"-"))</f>
        <v>2021/10/30 - Middlesbrough vs Birmingham City</v>
      </c>
      <c r="P13" t="str">
        <f>IFERROR(INDEX([1]matches_with_xg!C:C,MATCH($O13,[1]matches_with_xg!$I:$I,0)),"-")</f>
        <v>Middlesbrough</v>
      </c>
      <c r="Q13">
        <f>IFERROR(INDEX([1]matches_with_xg!D:D,MATCH($O13,[1]matches_with_xg!$I:$I,0)),"-")</f>
        <v>0.8</v>
      </c>
      <c r="R13">
        <f>IFERROR(INDEX([1]matches_with_xg!E:E,MATCH($O13,[1]matches_with_xg!$I:$I,0)),"-")</f>
        <v>0</v>
      </c>
      <c r="S13" t="str">
        <f>IFERROR(INDEX([1]matches_with_xg!F:F,MATCH($O13,[1]matches_with_xg!$I:$I,0)),"-")</f>
        <v>Birmingham City</v>
      </c>
      <c r="T13">
        <f>IFERROR(INDEX([1]matches_with_xg!G:G,MATCH($O13,[1]matches_with_xg!$I:$I,0)),"-")</f>
        <v>1</v>
      </c>
      <c r="U13">
        <f>IFERROR(INDEX([1]matches_with_xg!H:H,MATCH($O13,[1]matches_with_xg!$I:$I,0)),"-")</f>
        <v>2</v>
      </c>
    </row>
    <row r="14" spans="1:21" hidden="1" x14ac:dyDescent="0.3">
      <c r="A14">
        <v>1</v>
      </c>
      <c r="B14">
        <v>2</v>
      </c>
      <c r="C14" s="1">
        <v>44499</v>
      </c>
      <c r="D14" t="s">
        <v>16</v>
      </c>
      <c r="E14" t="s">
        <v>21</v>
      </c>
      <c r="F14" t="b">
        <f>E14=P14</f>
        <v>1</v>
      </c>
      <c r="G14">
        <f>IFERROR(IF(F14,R14-U14,U14-R14),0)</f>
        <v>0</v>
      </c>
      <c r="H14">
        <f>IFERROR(IF(F14,Q14-T14,T14-Q14),0)</f>
        <v>0.5</v>
      </c>
      <c r="I14">
        <v>0</v>
      </c>
      <c r="J14">
        <f t="shared" si="0"/>
        <v>0</v>
      </c>
      <c r="K14" t="s">
        <v>11</v>
      </c>
      <c r="L14">
        <v>0</v>
      </c>
      <c r="M14">
        <v>0</v>
      </c>
      <c r="N14" t="str">
        <f>TEXT(C14, "YYYY/MM/DD") &amp; " - " &amp;E14</f>
        <v>2021/10/30 - Liverpool</v>
      </c>
      <c r="O14" t="str">
        <f>IFERROR(
INDEX(
[1]matches_with_xg!$I:$I,
MATCH(N14,[1]matches_with_xg!$J:$J,0)
),
IFERROR(
INDEX(
[1]matches_with_xg!$I:$I,
MATCH(N14,[1]matches_with_xg!$K:$K,0)
),"-"))</f>
        <v>2021/10/30 - Liverpool vs Brighton and Hove Albion</v>
      </c>
      <c r="P14" t="str">
        <f>IFERROR(INDEX([1]matches_with_xg!C:C,MATCH($O14,[1]matches_with_xg!$I:$I,0)),"-")</f>
        <v>Liverpool</v>
      </c>
      <c r="Q14">
        <f>IFERROR(INDEX([1]matches_with_xg!D:D,MATCH($O14,[1]matches_with_xg!$I:$I,0)),"-")</f>
        <v>1.5</v>
      </c>
      <c r="R14">
        <f>IFERROR(INDEX([1]matches_with_xg!E:E,MATCH($O14,[1]matches_with_xg!$I:$I,0)),"-")</f>
        <v>2</v>
      </c>
      <c r="S14" t="str">
        <f>IFERROR(INDEX([1]matches_with_xg!F:F,MATCH($O14,[1]matches_with_xg!$I:$I,0)),"-")</f>
        <v>Brighton and Hove Albion</v>
      </c>
      <c r="T14">
        <f>IFERROR(INDEX([1]matches_with_xg!G:G,MATCH($O14,[1]matches_with_xg!$I:$I,0)),"-")</f>
        <v>1</v>
      </c>
      <c r="U14">
        <f>IFERROR(INDEX([1]matches_with_xg!H:H,MATCH($O14,[1]matches_with_xg!$I:$I,0)),"-")</f>
        <v>2</v>
      </c>
    </row>
    <row r="15" spans="1:21" hidden="1" x14ac:dyDescent="0.3">
      <c r="A15">
        <v>1</v>
      </c>
      <c r="B15">
        <v>2</v>
      </c>
      <c r="C15" s="1">
        <v>44499</v>
      </c>
      <c r="D15" t="s">
        <v>17</v>
      </c>
      <c r="E15" t="s">
        <v>20</v>
      </c>
      <c r="F15" t="b">
        <f>E15=P15</f>
        <v>1</v>
      </c>
      <c r="G15">
        <f>IFERROR(IF(F15,R15-U15,U15-R15),0)</f>
        <v>-2</v>
      </c>
      <c r="H15">
        <f>IFERROR(IF(F15,Q15-T15,T15-Q15),0)</f>
        <v>0</v>
      </c>
      <c r="I15">
        <v>0</v>
      </c>
      <c r="J15">
        <f t="shared" si="0"/>
        <v>0</v>
      </c>
      <c r="K15" t="s">
        <v>11</v>
      </c>
      <c r="L15">
        <v>0</v>
      </c>
      <c r="M15">
        <v>0</v>
      </c>
      <c r="N15" t="str">
        <f>TEXT(C15, "YYYY/MM/DD") &amp; " - " &amp;E15</f>
        <v>2021/10/30 - Manchester City</v>
      </c>
      <c r="O15" t="str">
        <f>IFERROR(
INDEX(
[1]matches_with_xg!$I:$I,
MATCH(N15,[1]matches_with_xg!$J:$J,0)
),
IFERROR(
INDEX(
[1]matches_with_xg!$I:$I,
MATCH(N15,[1]matches_with_xg!$K:$K,0)
),"-"))</f>
        <v>2021/10/30 - Manchester City vs Crystal Palace</v>
      </c>
      <c r="P15" t="str">
        <f>IFERROR(INDEX([1]matches_with_xg!C:C,MATCH($O15,[1]matches_with_xg!$I:$I,0)),"-")</f>
        <v>Manchester City</v>
      </c>
      <c r="Q15">
        <f>IFERROR(INDEX([1]matches_with_xg!D:D,MATCH($O15,[1]matches_with_xg!$I:$I,0)),"-")</f>
        <v>0.7</v>
      </c>
      <c r="R15">
        <f>IFERROR(INDEX([1]matches_with_xg!E:E,MATCH($O15,[1]matches_with_xg!$I:$I,0)),"-")</f>
        <v>0</v>
      </c>
      <c r="S15" t="str">
        <f>IFERROR(INDEX([1]matches_with_xg!F:F,MATCH($O15,[1]matches_with_xg!$I:$I,0)),"-")</f>
        <v>Crystal Palace</v>
      </c>
      <c r="T15">
        <f>IFERROR(INDEX([1]matches_with_xg!G:G,MATCH($O15,[1]matches_with_xg!$I:$I,0)),"-")</f>
        <v>0.7</v>
      </c>
      <c r="U15">
        <f>IFERROR(INDEX([1]matches_with_xg!H:H,MATCH($O15,[1]matches_with_xg!$I:$I,0)),"-")</f>
        <v>2</v>
      </c>
    </row>
    <row r="16" spans="1:21" hidden="1" x14ac:dyDescent="0.3">
      <c r="A16">
        <v>1</v>
      </c>
      <c r="B16">
        <v>2</v>
      </c>
      <c r="C16" s="1">
        <v>44499</v>
      </c>
      <c r="D16" t="s">
        <v>18</v>
      </c>
      <c r="E16" t="s">
        <v>24</v>
      </c>
      <c r="F16" t="b">
        <f>E16=P16</f>
        <v>0</v>
      </c>
      <c r="G16">
        <f>IFERROR(IF(F16,R16-U16,U16-R16),0)</f>
        <v>1</v>
      </c>
      <c r="H16">
        <f>IFERROR(IF(F16,Q16-T16,T16-Q16),0)</f>
        <v>0.5</v>
      </c>
      <c r="I16">
        <v>1</v>
      </c>
      <c r="J16">
        <f t="shared" si="0"/>
        <v>0</v>
      </c>
      <c r="K16" t="s">
        <v>11</v>
      </c>
      <c r="L16">
        <v>40</v>
      </c>
      <c r="M16">
        <v>1</v>
      </c>
      <c r="N16" t="str">
        <f>TEXT(C16, "YYYY/MM/DD") &amp; " - " &amp;E16</f>
        <v>2021/10/30 - Coventry City</v>
      </c>
      <c r="O16" t="str">
        <f>IFERROR(
INDEX(
[1]matches_with_xg!$I:$I,
MATCH(N16,[1]matches_with_xg!$J:$J,0)
),
IFERROR(
INDEX(
[1]matches_with_xg!$I:$I,
MATCH(N16,[1]matches_with_xg!$K:$K,0)
),"-"))</f>
        <v>2021/10/30 - Hull City vs Coventry City</v>
      </c>
      <c r="P16" t="str">
        <f>IFERROR(INDEX([1]matches_with_xg!C:C,MATCH($O16,[1]matches_with_xg!$I:$I,0)),"-")</f>
        <v>Hull City</v>
      </c>
      <c r="Q16">
        <f>IFERROR(INDEX([1]matches_with_xg!D:D,MATCH($O16,[1]matches_with_xg!$I:$I,0)),"-")</f>
        <v>0.7</v>
      </c>
      <c r="R16">
        <f>IFERROR(INDEX([1]matches_with_xg!E:E,MATCH($O16,[1]matches_with_xg!$I:$I,0)),"-")</f>
        <v>0</v>
      </c>
      <c r="S16" t="str">
        <f>IFERROR(INDEX([1]matches_with_xg!F:F,MATCH($O16,[1]matches_with_xg!$I:$I,0)),"-")</f>
        <v>Coventry City</v>
      </c>
      <c r="T16">
        <f>IFERROR(INDEX([1]matches_with_xg!G:G,MATCH($O16,[1]matches_with_xg!$I:$I,0)),"-")</f>
        <v>1.2</v>
      </c>
      <c r="U16">
        <f>IFERROR(INDEX([1]matches_with_xg!H:H,MATCH($O16,[1]matches_with_xg!$I:$I,0)),"-")</f>
        <v>1</v>
      </c>
    </row>
    <row r="17" spans="1:21" hidden="1" x14ac:dyDescent="0.3">
      <c r="A17">
        <v>1</v>
      </c>
      <c r="B17">
        <v>2</v>
      </c>
      <c r="C17" s="1">
        <v>44499</v>
      </c>
      <c r="D17" t="s">
        <v>19</v>
      </c>
      <c r="E17" t="s">
        <v>21</v>
      </c>
      <c r="F17" t="b">
        <f>E17=P17</f>
        <v>1</v>
      </c>
      <c r="G17">
        <f>IFERROR(IF(F17,R17-U17,U17-R17),0)</f>
        <v>0</v>
      </c>
      <c r="H17">
        <f>IFERROR(IF(F17,Q17-T17,T17-Q17),0)</f>
        <v>0.5</v>
      </c>
      <c r="I17">
        <v>0</v>
      </c>
      <c r="J17">
        <f t="shared" si="0"/>
        <v>0</v>
      </c>
      <c r="K17" t="s">
        <v>11</v>
      </c>
      <c r="L17">
        <v>0</v>
      </c>
      <c r="M17">
        <v>0</v>
      </c>
      <c r="N17" t="str">
        <f>TEXT(C17, "YYYY/MM/DD") &amp; " - " &amp;E17</f>
        <v>2021/10/30 - Liverpool</v>
      </c>
      <c r="O17" t="str">
        <f>IFERROR(
INDEX(
[1]matches_with_xg!$I:$I,
MATCH(N17,[1]matches_with_xg!$J:$J,0)
),
IFERROR(
INDEX(
[1]matches_with_xg!$I:$I,
MATCH(N17,[1]matches_with_xg!$K:$K,0)
),"-"))</f>
        <v>2021/10/30 - Liverpool vs Brighton and Hove Albion</v>
      </c>
      <c r="P17" t="str">
        <f>IFERROR(INDEX([1]matches_with_xg!C:C,MATCH($O17,[1]matches_with_xg!$I:$I,0)),"-")</f>
        <v>Liverpool</v>
      </c>
      <c r="Q17">
        <f>IFERROR(INDEX([1]matches_with_xg!D:D,MATCH($O17,[1]matches_with_xg!$I:$I,0)),"-")</f>
        <v>1.5</v>
      </c>
      <c r="R17">
        <f>IFERROR(INDEX([1]matches_with_xg!E:E,MATCH($O17,[1]matches_with_xg!$I:$I,0)),"-")</f>
        <v>2</v>
      </c>
      <c r="S17" t="str">
        <f>IFERROR(INDEX([1]matches_with_xg!F:F,MATCH($O17,[1]matches_with_xg!$I:$I,0)),"-")</f>
        <v>Brighton and Hove Albion</v>
      </c>
      <c r="T17">
        <f>IFERROR(INDEX([1]matches_with_xg!G:G,MATCH($O17,[1]matches_with_xg!$I:$I,0)),"-")</f>
        <v>1</v>
      </c>
      <c r="U17">
        <f>IFERROR(INDEX([1]matches_with_xg!H:H,MATCH($O17,[1]matches_with_xg!$I:$I,0)),"-")</f>
        <v>2</v>
      </c>
    </row>
    <row r="18" spans="1:21" hidden="1" x14ac:dyDescent="0.3">
      <c r="A18">
        <v>2</v>
      </c>
      <c r="B18">
        <v>1</v>
      </c>
      <c r="C18" s="1">
        <v>44506</v>
      </c>
      <c r="D18" t="s">
        <v>9</v>
      </c>
      <c r="E18" t="s">
        <v>10</v>
      </c>
      <c r="F18" t="b">
        <f>E18=P18</f>
        <v>1</v>
      </c>
      <c r="G18">
        <f>IFERROR(IF(F18,R18-U18,U18-R18),0)</f>
        <v>0</v>
      </c>
      <c r="H18">
        <f>IFERROR(IF(F18,Q18-T18,T18-Q18),0)</f>
        <v>1.1000000000000001</v>
      </c>
      <c r="I18">
        <v>0</v>
      </c>
      <c r="J18">
        <f t="shared" si="0"/>
        <v>1</v>
      </c>
      <c r="K18" t="s">
        <v>11</v>
      </c>
      <c r="L18">
        <v>-5</v>
      </c>
      <c r="M18">
        <v>0</v>
      </c>
      <c r="N18" t="str">
        <f>TEXT(C18, "YYYY/MM/DD") &amp; " - " &amp;E18</f>
        <v>2021/11/06 - Chelsea</v>
      </c>
      <c r="O18" t="str">
        <f>IFERROR(
INDEX(
[1]matches_with_xg!$I:$I,
MATCH(N18,[1]matches_with_xg!$J:$J,0)
),
IFERROR(
INDEX(
[1]matches_with_xg!$I:$I,
MATCH(N18,[1]matches_with_xg!$K:$K,0)
),"-"))</f>
        <v>2021/11/06 - Chelsea vs Burnley</v>
      </c>
      <c r="P18" t="str">
        <f>IFERROR(INDEX([1]matches_with_xg!C:C,MATCH($O18,[1]matches_with_xg!$I:$I,0)),"-")</f>
        <v>Chelsea</v>
      </c>
      <c r="Q18">
        <f>IFERROR(INDEX([1]matches_with_xg!D:D,MATCH($O18,[1]matches_with_xg!$I:$I,0)),"-")</f>
        <v>1.8</v>
      </c>
      <c r="R18">
        <f>IFERROR(INDEX([1]matches_with_xg!E:E,MATCH($O18,[1]matches_with_xg!$I:$I,0)),"-")</f>
        <v>1</v>
      </c>
      <c r="S18" t="str">
        <f>IFERROR(INDEX([1]matches_with_xg!F:F,MATCH($O18,[1]matches_with_xg!$I:$I,0)),"-")</f>
        <v>Burnley</v>
      </c>
      <c r="T18">
        <f>IFERROR(INDEX([1]matches_with_xg!G:G,MATCH($O18,[1]matches_with_xg!$I:$I,0)),"-")</f>
        <v>0.7</v>
      </c>
      <c r="U18">
        <f>IFERROR(INDEX([1]matches_with_xg!H:H,MATCH($O18,[1]matches_with_xg!$I:$I,0)),"-")</f>
        <v>1</v>
      </c>
    </row>
    <row r="19" spans="1:21" hidden="1" x14ac:dyDescent="0.3">
      <c r="A19">
        <v>2</v>
      </c>
      <c r="B19">
        <v>1</v>
      </c>
      <c r="C19" s="1">
        <v>44506</v>
      </c>
      <c r="D19" t="s">
        <v>19</v>
      </c>
      <c r="E19" t="s">
        <v>25</v>
      </c>
      <c r="F19" t="b">
        <f>E19=P19</f>
        <v>1</v>
      </c>
      <c r="G19">
        <f>IFERROR(IF(F19,R19-U19,U19-R19),0)</f>
        <v>3</v>
      </c>
      <c r="H19">
        <f>IFERROR(IF(F19,Q19-T19,T19-Q19),0)</f>
        <v>1.2000000000000002</v>
      </c>
      <c r="I19">
        <v>1</v>
      </c>
      <c r="J19">
        <f t="shared" si="0"/>
        <v>1</v>
      </c>
      <c r="K19" t="s">
        <v>11</v>
      </c>
      <c r="L19">
        <v>-5</v>
      </c>
      <c r="M19">
        <v>0</v>
      </c>
      <c r="N19" t="str">
        <f>TEXT(C19, "YYYY/MM/DD") &amp; " - " &amp;E19</f>
        <v>2021/11/06 - Nottingham Forest</v>
      </c>
      <c r="O19" t="str">
        <f>IFERROR(
INDEX(
[1]matches_with_xg!$I:$I,
MATCH(N19,[1]matches_with_xg!$J:$J,0)
),
IFERROR(
INDEX(
[1]matches_with_xg!$I:$I,
MATCH(N19,[1]matches_with_xg!$K:$K,0)
),"-"))</f>
        <v>2021/11/06 - Nottingham Forest vs Preston North End</v>
      </c>
      <c r="P19" t="str">
        <f>IFERROR(INDEX([1]matches_with_xg!C:C,MATCH($O19,[1]matches_with_xg!$I:$I,0)),"-")</f>
        <v>Nottingham Forest</v>
      </c>
      <c r="Q19">
        <f>IFERROR(INDEX([1]matches_with_xg!D:D,MATCH($O19,[1]matches_with_xg!$I:$I,0)),"-")</f>
        <v>1.6</v>
      </c>
      <c r="R19">
        <f>IFERROR(INDEX([1]matches_with_xg!E:E,MATCH($O19,[1]matches_with_xg!$I:$I,0)),"-")</f>
        <v>3</v>
      </c>
      <c r="S19" t="str">
        <f>IFERROR(INDEX([1]matches_with_xg!F:F,MATCH($O19,[1]matches_with_xg!$I:$I,0)),"-")</f>
        <v>Preston North End</v>
      </c>
      <c r="T19">
        <f>IFERROR(INDEX([1]matches_with_xg!G:G,MATCH($O19,[1]matches_with_xg!$I:$I,0)),"-")</f>
        <v>0.4</v>
      </c>
      <c r="U19">
        <f>IFERROR(INDEX([1]matches_with_xg!H:H,MATCH($O19,[1]matches_with_xg!$I:$I,0)),"-")</f>
        <v>0</v>
      </c>
    </row>
    <row r="20" spans="1:21" hidden="1" x14ac:dyDescent="0.3">
      <c r="A20">
        <v>2</v>
      </c>
      <c r="B20">
        <v>1</v>
      </c>
      <c r="C20" s="1">
        <v>44506</v>
      </c>
      <c r="D20" t="s">
        <v>12</v>
      </c>
      <c r="E20" t="s">
        <v>10</v>
      </c>
      <c r="F20" t="b">
        <f>E20=P20</f>
        <v>1</v>
      </c>
      <c r="G20">
        <f>IFERROR(IF(F20,R20-U20,U20-R20),0)</f>
        <v>0</v>
      </c>
      <c r="H20">
        <f>IFERROR(IF(F20,Q20-T20,T20-Q20),0)</f>
        <v>1.1000000000000001</v>
      </c>
      <c r="I20">
        <v>0</v>
      </c>
      <c r="J20">
        <f t="shared" si="0"/>
        <v>1</v>
      </c>
      <c r="K20" t="s">
        <v>11</v>
      </c>
      <c r="L20">
        <v>-5</v>
      </c>
      <c r="M20">
        <v>0</v>
      </c>
      <c r="N20" t="str">
        <f>TEXT(C20, "YYYY/MM/DD") &amp; " - " &amp;E20</f>
        <v>2021/11/06 - Chelsea</v>
      </c>
      <c r="O20" t="str">
        <f>IFERROR(
INDEX(
[1]matches_with_xg!$I:$I,
MATCH(N20,[1]matches_with_xg!$J:$J,0)
),
IFERROR(
INDEX(
[1]matches_with_xg!$I:$I,
MATCH(N20,[1]matches_with_xg!$K:$K,0)
),"-"))</f>
        <v>2021/11/06 - Chelsea vs Burnley</v>
      </c>
      <c r="P20" t="str">
        <f>IFERROR(INDEX([1]matches_with_xg!C:C,MATCH($O20,[1]matches_with_xg!$I:$I,0)),"-")</f>
        <v>Chelsea</v>
      </c>
      <c r="Q20">
        <f>IFERROR(INDEX([1]matches_with_xg!D:D,MATCH($O20,[1]matches_with_xg!$I:$I,0)),"-")</f>
        <v>1.8</v>
      </c>
      <c r="R20">
        <f>IFERROR(INDEX([1]matches_with_xg!E:E,MATCH($O20,[1]matches_with_xg!$I:$I,0)),"-")</f>
        <v>1</v>
      </c>
      <c r="S20" t="str">
        <f>IFERROR(INDEX([1]matches_with_xg!F:F,MATCH($O20,[1]matches_with_xg!$I:$I,0)),"-")</f>
        <v>Burnley</v>
      </c>
      <c r="T20">
        <f>IFERROR(INDEX([1]matches_with_xg!G:G,MATCH($O20,[1]matches_with_xg!$I:$I,0)),"-")</f>
        <v>0.7</v>
      </c>
      <c r="U20">
        <f>IFERROR(INDEX([1]matches_with_xg!H:H,MATCH($O20,[1]matches_with_xg!$I:$I,0)),"-")</f>
        <v>1</v>
      </c>
    </row>
    <row r="21" spans="1:21" hidden="1" x14ac:dyDescent="0.3">
      <c r="A21">
        <v>2</v>
      </c>
      <c r="B21">
        <v>1</v>
      </c>
      <c r="C21" s="1">
        <v>44506</v>
      </c>
      <c r="D21" t="s">
        <v>13</v>
      </c>
      <c r="E21" t="s">
        <v>10</v>
      </c>
      <c r="F21" t="b">
        <f>E21=P21</f>
        <v>1</v>
      </c>
      <c r="G21">
        <f>IFERROR(IF(F21,R21-U21,U21-R21),0)</f>
        <v>0</v>
      </c>
      <c r="H21">
        <f>IFERROR(IF(F21,Q21-T21,T21-Q21),0)</f>
        <v>1.1000000000000001</v>
      </c>
      <c r="I21">
        <v>0</v>
      </c>
      <c r="J21">
        <f t="shared" si="0"/>
        <v>1</v>
      </c>
      <c r="K21" t="s">
        <v>11</v>
      </c>
      <c r="L21">
        <v>-5</v>
      </c>
      <c r="M21">
        <v>0</v>
      </c>
      <c r="N21" t="str">
        <f>TEXT(C21, "YYYY/MM/DD") &amp; " - " &amp;E21</f>
        <v>2021/11/06 - Chelsea</v>
      </c>
      <c r="O21" t="str">
        <f>IFERROR(
INDEX(
[1]matches_with_xg!$I:$I,
MATCH(N21,[1]matches_with_xg!$J:$J,0)
),
IFERROR(
INDEX(
[1]matches_with_xg!$I:$I,
MATCH(N21,[1]matches_with_xg!$K:$K,0)
),"-"))</f>
        <v>2021/11/06 - Chelsea vs Burnley</v>
      </c>
      <c r="P21" t="str">
        <f>IFERROR(INDEX([1]matches_with_xg!C:C,MATCH($O21,[1]matches_with_xg!$I:$I,0)),"-")</f>
        <v>Chelsea</v>
      </c>
      <c r="Q21">
        <f>IFERROR(INDEX([1]matches_with_xg!D:D,MATCH($O21,[1]matches_with_xg!$I:$I,0)),"-")</f>
        <v>1.8</v>
      </c>
      <c r="R21">
        <f>IFERROR(INDEX([1]matches_with_xg!E:E,MATCH($O21,[1]matches_with_xg!$I:$I,0)),"-")</f>
        <v>1</v>
      </c>
      <c r="S21" t="str">
        <f>IFERROR(INDEX([1]matches_with_xg!F:F,MATCH($O21,[1]matches_with_xg!$I:$I,0)),"-")</f>
        <v>Burnley</v>
      </c>
      <c r="T21">
        <f>IFERROR(INDEX([1]matches_with_xg!G:G,MATCH($O21,[1]matches_with_xg!$I:$I,0)),"-")</f>
        <v>0.7</v>
      </c>
      <c r="U21">
        <f>IFERROR(INDEX([1]matches_with_xg!H:H,MATCH($O21,[1]matches_with_xg!$I:$I,0)),"-")</f>
        <v>1</v>
      </c>
    </row>
    <row r="22" spans="1:21" hidden="1" x14ac:dyDescent="0.3">
      <c r="A22">
        <v>2</v>
      </c>
      <c r="B22">
        <v>1</v>
      </c>
      <c r="C22" s="1">
        <v>44506</v>
      </c>
      <c r="D22" t="s">
        <v>15</v>
      </c>
      <c r="E22" t="s">
        <v>26</v>
      </c>
      <c r="F22" t="b">
        <f>E22=P22</f>
        <v>1</v>
      </c>
      <c r="G22">
        <f>IFERROR(IF(F22,R22-U22,U22-R22),0)</f>
        <v>-1</v>
      </c>
      <c r="H22">
        <f>IFERROR(IF(F22,Q22-T22,T22-Q22),0)</f>
        <v>1.3</v>
      </c>
      <c r="I22">
        <v>0</v>
      </c>
      <c r="J22">
        <f t="shared" si="0"/>
        <v>1</v>
      </c>
      <c r="K22" t="s">
        <v>11</v>
      </c>
      <c r="L22">
        <v>-5</v>
      </c>
      <c r="M22">
        <v>0</v>
      </c>
      <c r="N22" t="str">
        <f>TEXT(C22, "YYYY/MM/DD") &amp; " - " &amp;E22</f>
        <v>2021/11/06 - Brentford</v>
      </c>
      <c r="O22" t="str">
        <f>IFERROR(
INDEX(
[1]matches_with_xg!$I:$I,
MATCH(N22,[1]matches_with_xg!$J:$J,0)
),
IFERROR(
INDEX(
[1]matches_with_xg!$I:$I,
MATCH(N22,[1]matches_with_xg!$K:$K,0)
),"-"))</f>
        <v>2021/11/06 - Brentford vs Norwich City</v>
      </c>
      <c r="P22" t="str">
        <f>IFERROR(INDEX([1]matches_with_xg!C:C,MATCH($O22,[1]matches_with_xg!$I:$I,0)),"-")</f>
        <v>Brentford</v>
      </c>
      <c r="Q22">
        <f>IFERROR(INDEX([1]matches_with_xg!D:D,MATCH($O22,[1]matches_with_xg!$I:$I,0)),"-")</f>
        <v>2.5</v>
      </c>
      <c r="R22">
        <f>IFERROR(INDEX([1]matches_with_xg!E:E,MATCH($O22,[1]matches_with_xg!$I:$I,0)),"-")</f>
        <v>1</v>
      </c>
      <c r="S22" t="str">
        <f>IFERROR(INDEX([1]matches_with_xg!F:F,MATCH($O22,[1]matches_with_xg!$I:$I,0)),"-")</f>
        <v>Norwich City</v>
      </c>
      <c r="T22">
        <f>IFERROR(INDEX([1]matches_with_xg!G:G,MATCH($O22,[1]matches_with_xg!$I:$I,0)),"-")</f>
        <v>1.2</v>
      </c>
      <c r="U22">
        <f>IFERROR(INDEX([1]matches_with_xg!H:H,MATCH($O22,[1]matches_with_xg!$I:$I,0)),"-")</f>
        <v>2</v>
      </c>
    </row>
    <row r="23" spans="1:21" hidden="1" x14ac:dyDescent="0.3">
      <c r="A23">
        <v>2</v>
      </c>
      <c r="B23">
        <v>1</v>
      </c>
      <c r="C23" s="1">
        <v>44506</v>
      </c>
      <c r="D23" t="s">
        <v>16</v>
      </c>
      <c r="E23" t="s">
        <v>27</v>
      </c>
      <c r="F23" t="b">
        <f>E23=P23</f>
        <v>0</v>
      </c>
      <c r="G23">
        <f>IFERROR(IF(F23,R23-U23,U23-R23),0)</f>
        <v>1</v>
      </c>
      <c r="H23">
        <f>IFERROR(IF(F23,Q23-T23,T23-Q23),0)</f>
        <v>-9.9999999999999867E-2</v>
      </c>
      <c r="I23">
        <v>0</v>
      </c>
      <c r="J23">
        <f t="shared" si="0"/>
        <v>0</v>
      </c>
      <c r="K23" t="s">
        <v>11</v>
      </c>
      <c r="L23">
        <v>-5</v>
      </c>
      <c r="M23">
        <v>0</v>
      </c>
      <c r="N23" t="str">
        <f>TEXT(C23, "YYYY/MM/DD") &amp; " - " &amp;E23</f>
        <v>2021/11/06 - Fulham</v>
      </c>
      <c r="O23" t="str">
        <f>IFERROR(
INDEX(
[1]matches_with_xg!$I:$I,
MATCH(N23,[1]matches_with_xg!$J:$J,0)
),
IFERROR(
INDEX(
[1]matches_with_xg!$I:$I,
MATCH(N23,[1]matches_with_xg!$K:$K,0)
),"-"))</f>
        <v>2021/11/06 - P'borough United vs Fulham</v>
      </c>
      <c r="P23" t="str">
        <f>IFERROR(INDEX([1]matches_with_xg!C:C,MATCH($O23,[1]matches_with_xg!$I:$I,0)),"-")</f>
        <v>P'borough United</v>
      </c>
      <c r="Q23">
        <f>IFERROR(INDEX([1]matches_with_xg!D:D,MATCH($O23,[1]matches_with_xg!$I:$I,0)),"-")</f>
        <v>1.4</v>
      </c>
      <c r="R23">
        <f>IFERROR(INDEX([1]matches_with_xg!E:E,MATCH($O23,[1]matches_with_xg!$I:$I,0)),"-")</f>
        <v>0</v>
      </c>
      <c r="S23" t="str">
        <f>IFERROR(INDEX([1]matches_with_xg!F:F,MATCH($O23,[1]matches_with_xg!$I:$I,0)),"-")</f>
        <v>Fulham</v>
      </c>
      <c r="T23">
        <f>IFERROR(INDEX([1]matches_with_xg!G:G,MATCH($O23,[1]matches_with_xg!$I:$I,0)),"-")</f>
        <v>1.3</v>
      </c>
      <c r="U23">
        <f>IFERROR(INDEX([1]matches_with_xg!H:H,MATCH($O23,[1]matches_with_xg!$I:$I,0)),"-")</f>
        <v>1</v>
      </c>
    </row>
    <row r="24" spans="1:21" hidden="1" x14ac:dyDescent="0.3">
      <c r="A24">
        <v>2</v>
      </c>
      <c r="B24">
        <v>1</v>
      </c>
      <c r="C24" s="1">
        <v>44506</v>
      </c>
      <c r="D24" t="s">
        <v>17</v>
      </c>
      <c r="E24" t="s">
        <v>10</v>
      </c>
      <c r="F24" t="b">
        <f>E24=P24</f>
        <v>1</v>
      </c>
      <c r="G24">
        <f>IFERROR(IF(F24,R24-U24,U24-R24),0)</f>
        <v>0</v>
      </c>
      <c r="H24">
        <f>IFERROR(IF(F24,Q24-T24,T24-Q24),0)</f>
        <v>1.1000000000000001</v>
      </c>
      <c r="I24">
        <v>0</v>
      </c>
      <c r="J24">
        <f t="shared" si="0"/>
        <v>1</v>
      </c>
      <c r="K24" t="s">
        <v>11</v>
      </c>
      <c r="L24">
        <v>-5</v>
      </c>
      <c r="M24">
        <v>0</v>
      </c>
      <c r="N24" t="str">
        <f>TEXT(C24, "YYYY/MM/DD") &amp; " - " &amp;E24</f>
        <v>2021/11/06 - Chelsea</v>
      </c>
      <c r="O24" t="str">
        <f>IFERROR(
INDEX(
[1]matches_with_xg!$I:$I,
MATCH(N24,[1]matches_with_xg!$J:$J,0)
),
IFERROR(
INDEX(
[1]matches_with_xg!$I:$I,
MATCH(N24,[1]matches_with_xg!$K:$K,0)
),"-"))</f>
        <v>2021/11/06 - Chelsea vs Burnley</v>
      </c>
      <c r="P24" t="str">
        <f>IFERROR(INDEX([1]matches_with_xg!C:C,MATCH($O24,[1]matches_with_xg!$I:$I,0)),"-")</f>
        <v>Chelsea</v>
      </c>
      <c r="Q24">
        <f>IFERROR(INDEX([1]matches_with_xg!D:D,MATCH($O24,[1]matches_with_xg!$I:$I,0)),"-")</f>
        <v>1.8</v>
      </c>
      <c r="R24">
        <f>IFERROR(INDEX([1]matches_with_xg!E:E,MATCH($O24,[1]matches_with_xg!$I:$I,0)),"-")</f>
        <v>1</v>
      </c>
      <c r="S24" t="str">
        <f>IFERROR(INDEX([1]matches_with_xg!F:F,MATCH($O24,[1]matches_with_xg!$I:$I,0)),"-")</f>
        <v>Burnley</v>
      </c>
      <c r="T24">
        <f>IFERROR(INDEX([1]matches_with_xg!G:G,MATCH($O24,[1]matches_with_xg!$I:$I,0)),"-")</f>
        <v>0.7</v>
      </c>
      <c r="U24">
        <f>IFERROR(INDEX([1]matches_with_xg!H:H,MATCH($O24,[1]matches_with_xg!$I:$I,0)),"-")</f>
        <v>1</v>
      </c>
    </row>
    <row r="25" spans="1:21" hidden="1" x14ac:dyDescent="0.3">
      <c r="A25">
        <v>2</v>
      </c>
      <c r="B25">
        <v>1</v>
      </c>
      <c r="C25" s="1">
        <v>44506</v>
      </c>
      <c r="D25" t="s">
        <v>18</v>
      </c>
      <c r="E25" t="s">
        <v>27</v>
      </c>
      <c r="F25" t="b">
        <f>E25=P25</f>
        <v>0</v>
      </c>
      <c r="G25">
        <f>IFERROR(IF(F25,R25-U25,U25-R25),0)</f>
        <v>1</v>
      </c>
      <c r="H25">
        <f>IFERROR(IF(F25,Q25-T25,T25-Q25),0)</f>
        <v>-9.9999999999999867E-2</v>
      </c>
      <c r="I25">
        <v>0</v>
      </c>
      <c r="J25">
        <f t="shared" si="0"/>
        <v>0</v>
      </c>
      <c r="K25" t="s">
        <v>11</v>
      </c>
      <c r="L25">
        <v>-5</v>
      </c>
      <c r="M25">
        <v>0</v>
      </c>
      <c r="N25" t="str">
        <f>TEXT(C25, "YYYY/MM/DD") &amp; " - " &amp;E25</f>
        <v>2021/11/06 - Fulham</v>
      </c>
      <c r="O25" t="str">
        <f>IFERROR(
INDEX(
[1]matches_with_xg!$I:$I,
MATCH(N25,[1]matches_with_xg!$J:$J,0)
),
IFERROR(
INDEX(
[1]matches_with_xg!$I:$I,
MATCH(N25,[1]matches_with_xg!$K:$K,0)
),"-"))</f>
        <v>2021/11/06 - P'borough United vs Fulham</v>
      </c>
      <c r="P25" t="str">
        <f>IFERROR(INDEX([1]matches_with_xg!C:C,MATCH($O25,[1]matches_with_xg!$I:$I,0)),"-")</f>
        <v>P'borough United</v>
      </c>
      <c r="Q25">
        <f>IFERROR(INDEX([1]matches_with_xg!D:D,MATCH($O25,[1]matches_with_xg!$I:$I,0)),"-")</f>
        <v>1.4</v>
      </c>
      <c r="R25">
        <f>IFERROR(INDEX([1]matches_with_xg!E:E,MATCH($O25,[1]matches_with_xg!$I:$I,0)),"-")</f>
        <v>0</v>
      </c>
      <c r="S25" t="str">
        <f>IFERROR(INDEX([1]matches_with_xg!F:F,MATCH($O25,[1]matches_with_xg!$I:$I,0)),"-")</f>
        <v>Fulham</v>
      </c>
      <c r="T25">
        <f>IFERROR(INDEX([1]matches_with_xg!G:G,MATCH($O25,[1]matches_with_xg!$I:$I,0)),"-")</f>
        <v>1.3</v>
      </c>
      <c r="U25">
        <f>IFERROR(INDEX([1]matches_with_xg!H:H,MATCH($O25,[1]matches_with_xg!$I:$I,0)),"-")</f>
        <v>1</v>
      </c>
    </row>
    <row r="26" spans="1:21" hidden="1" x14ac:dyDescent="0.3">
      <c r="A26">
        <v>2</v>
      </c>
      <c r="B26">
        <v>2</v>
      </c>
      <c r="C26" s="1">
        <v>44513</v>
      </c>
      <c r="D26" t="s">
        <v>9</v>
      </c>
      <c r="E26" t="s">
        <v>22</v>
      </c>
      <c r="F26" t="b">
        <f>E26=P26</f>
        <v>1</v>
      </c>
      <c r="G26">
        <f>IFERROR(IF(F26,R26-U26,U26-R26),0)</f>
        <v>0</v>
      </c>
      <c r="H26">
        <f>IFERROR(IF(F26,Q26-T26,T26-Q26),0)</f>
        <v>0</v>
      </c>
      <c r="I26">
        <v>0</v>
      </c>
      <c r="J26">
        <f t="shared" si="0"/>
        <v>0</v>
      </c>
      <c r="K26" t="s">
        <v>11</v>
      </c>
      <c r="L26">
        <v>0</v>
      </c>
      <c r="M26">
        <v>0</v>
      </c>
      <c r="N26" t="str">
        <f>TEXT(C26, "YYYY/MM/DD") &amp; " - " &amp;E26</f>
        <v>2021/11/13 - -</v>
      </c>
      <c r="O26" t="str">
        <f>IFERROR(
INDEX(
[1]matches_with_xg!$I:$I,
MATCH(N26,[1]matches_with_xg!$J:$J,0)
),
IFERROR(
INDEX(
[1]matches_with_xg!$I:$I,
MATCH(N26,[1]matches_with_xg!$K:$K,0)
),"-"))</f>
        <v>-</v>
      </c>
      <c r="P26" t="str">
        <f>IFERROR(INDEX([1]matches_with_xg!C:C,MATCH($O26,[1]matches_with_xg!$I:$I,0)),"-")</f>
        <v>-</v>
      </c>
      <c r="Q26" t="str">
        <f>IFERROR(INDEX([1]matches_with_xg!D:D,MATCH($O26,[1]matches_with_xg!$I:$I,0)),"-")</f>
        <v>-</v>
      </c>
      <c r="R26" t="str">
        <f>IFERROR(INDEX([1]matches_with_xg!E:E,MATCH($O26,[1]matches_with_xg!$I:$I,0)),"-")</f>
        <v>-</v>
      </c>
      <c r="S26" t="str">
        <f>IFERROR(INDEX([1]matches_with_xg!F:F,MATCH($O26,[1]matches_with_xg!$I:$I,0)),"-")</f>
        <v>-</v>
      </c>
      <c r="T26" t="str">
        <f>IFERROR(INDEX([1]matches_with_xg!G:G,MATCH($O26,[1]matches_with_xg!$I:$I,0)),"-")</f>
        <v>-</v>
      </c>
      <c r="U26" t="str">
        <f>IFERROR(INDEX([1]matches_with_xg!H:H,MATCH($O26,[1]matches_with_xg!$I:$I,0)),"-")</f>
        <v>-</v>
      </c>
    </row>
    <row r="27" spans="1:21" hidden="1" x14ac:dyDescent="0.3">
      <c r="A27">
        <v>2</v>
      </c>
      <c r="B27">
        <v>2</v>
      </c>
      <c r="C27" s="1">
        <v>44513</v>
      </c>
      <c r="D27" t="s">
        <v>19</v>
      </c>
      <c r="E27" t="s">
        <v>28</v>
      </c>
      <c r="F27" t="b">
        <f>E27=P27</f>
        <v>0</v>
      </c>
      <c r="G27">
        <f>IFERROR(IF(F27,R27-U27,U27-R27),0)</f>
        <v>0</v>
      </c>
      <c r="H27">
        <f>IFERROR(IF(F27,Q27-T27,T27-Q27),0)</f>
        <v>0</v>
      </c>
      <c r="I27">
        <v>0</v>
      </c>
      <c r="J27">
        <f t="shared" si="0"/>
        <v>0</v>
      </c>
      <c r="K27" t="s">
        <v>11</v>
      </c>
      <c r="L27">
        <v>0</v>
      </c>
      <c r="M27">
        <v>0</v>
      </c>
      <c r="N27" t="str">
        <f>TEXT(C27, "YYYY/MM/DD") &amp; " - " &amp;E27</f>
        <v>2021/11/13 - Wycombe Wanderers</v>
      </c>
      <c r="O27" t="str">
        <f>IFERROR(
INDEX(
[1]matches_with_xg!$I:$I,
MATCH(N27,[1]matches_with_xg!$J:$J,0)
),
IFERROR(
INDEX(
[1]matches_with_xg!$I:$I,
MATCH(N27,[1]matches_with_xg!$K:$K,0)
),"-"))</f>
        <v>-</v>
      </c>
      <c r="P27" t="str">
        <f>IFERROR(INDEX([1]matches_with_xg!C:C,MATCH($O27,[1]matches_with_xg!$I:$I,0)),"-")</f>
        <v>-</v>
      </c>
      <c r="Q27" t="str">
        <f>IFERROR(INDEX([1]matches_with_xg!D:D,MATCH($O27,[1]matches_with_xg!$I:$I,0)),"-")</f>
        <v>-</v>
      </c>
      <c r="R27" t="str">
        <f>IFERROR(INDEX([1]matches_with_xg!E:E,MATCH($O27,[1]matches_with_xg!$I:$I,0)),"-")</f>
        <v>-</v>
      </c>
      <c r="S27" t="str">
        <f>IFERROR(INDEX([1]matches_with_xg!F:F,MATCH($O27,[1]matches_with_xg!$I:$I,0)),"-")</f>
        <v>-</v>
      </c>
      <c r="T27" t="str">
        <f>IFERROR(INDEX([1]matches_with_xg!G:G,MATCH($O27,[1]matches_with_xg!$I:$I,0)),"-")</f>
        <v>-</v>
      </c>
      <c r="U27" t="str">
        <f>IFERROR(INDEX([1]matches_with_xg!H:H,MATCH($O27,[1]matches_with_xg!$I:$I,0)),"-")</f>
        <v>-</v>
      </c>
    </row>
    <row r="28" spans="1:21" hidden="1" x14ac:dyDescent="0.3">
      <c r="A28">
        <v>2</v>
      </c>
      <c r="B28">
        <v>2</v>
      </c>
      <c r="C28" s="1">
        <v>44513</v>
      </c>
      <c r="D28" t="s">
        <v>12</v>
      </c>
      <c r="E28" t="s">
        <v>22</v>
      </c>
      <c r="F28" t="b">
        <f>E28=P28</f>
        <v>1</v>
      </c>
      <c r="G28">
        <f>IFERROR(IF(F28,R28-U28,U28-R28),0)</f>
        <v>0</v>
      </c>
      <c r="H28">
        <f>IFERROR(IF(F28,Q28-T28,T28-Q28),0)</f>
        <v>0</v>
      </c>
      <c r="I28">
        <v>0</v>
      </c>
      <c r="J28">
        <f t="shared" si="0"/>
        <v>0</v>
      </c>
      <c r="K28" t="s">
        <v>11</v>
      </c>
      <c r="L28">
        <v>0</v>
      </c>
      <c r="M28">
        <v>0</v>
      </c>
      <c r="N28" t="str">
        <f>TEXT(C28, "YYYY/MM/DD") &amp; " - " &amp;E28</f>
        <v>2021/11/13 - -</v>
      </c>
      <c r="O28" t="str">
        <f>IFERROR(
INDEX(
[1]matches_with_xg!$I:$I,
MATCH(N28,[1]matches_with_xg!$J:$J,0)
),
IFERROR(
INDEX(
[1]matches_with_xg!$I:$I,
MATCH(N28,[1]matches_with_xg!$K:$K,0)
),"-"))</f>
        <v>-</v>
      </c>
      <c r="P28" t="str">
        <f>IFERROR(INDEX([1]matches_with_xg!C:C,MATCH($O28,[1]matches_with_xg!$I:$I,0)),"-")</f>
        <v>-</v>
      </c>
      <c r="Q28" t="str">
        <f>IFERROR(INDEX([1]matches_with_xg!D:D,MATCH($O28,[1]matches_with_xg!$I:$I,0)),"-")</f>
        <v>-</v>
      </c>
      <c r="R28" t="str">
        <f>IFERROR(INDEX([1]matches_with_xg!E:E,MATCH($O28,[1]matches_with_xg!$I:$I,0)),"-")</f>
        <v>-</v>
      </c>
      <c r="S28" t="str">
        <f>IFERROR(INDEX([1]matches_with_xg!F:F,MATCH($O28,[1]matches_with_xg!$I:$I,0)),"-")</f>
        <v>-</v>
      </c>
      <c r="T28" t="str">
        <f>IFERROR(INDEX([1]matches_with_xg!G:G,MATCH($O28,[1]matches_with_xg!$I:$I,0)),"-")</f>
        <v>-</v>
      </c>
      <c r="U28" t="str">
        <f>IFERROR(INDEX([1]matches_with_xg!H:H,MATCH($O28,[1]matches_with_xg!$I:$I,0)),"-")</f>
        <v>-</v>
      </c>
    </row>
    <row r="29" spans="1:21" hidden="1" x14ac:dyDescent="0.3">
      <c r="A29">
        <v>2</v>
      </c>
      <c r="B29">
        <v>2</v>
      </c>
      <c r="C29" s="1">
        <v>44513</v>
      </c>
      <c r="D29" t="s">
        <v>13</v>
      </c>
      <c r="E29" t="s">
        <v>22</v>
      </c>
      <c r="F29" t="b">
        <f>E29=P29</f>
        <v>1</v>
      </c>
      <c r="G29">
        <f>IFERROR(IF(F29,R29-U29,U29-R29),0)</f>
        <v>0</v>
      </c>
      <c r="H29">
        <f>IFERROR(IF(F29,Q29-T29,T29-Q29),0)</f>
        <v>0</v>
      </c>
      <c r="I29">
        <v>0</v>
      </c>
      <c r="J29">
        <f t="shared" si="0"/>
        <v>0</v>
      </c>
      <c r="K29" t="s">
        <v>11</v>
      </c>
      <c r="L29">
        <v>0</v>
      </c>
      <c r="M29">
        <v>0</v>
      </c>
      <c r="N29" t="str">
        <f>TEXT(C29, "YYYY/MM/DD") &amp; " - " &amp;E29</f>
        <v>2021/11/13 - -</v>
      </c>
      <c r="O29" t="str">
        <f>IFERROR(
INDEX(
[1]matches_with_xg!$I:$I,
MATCH(N29,[1]matches_with_xg!$J:$J,0)
),
IFERROR(
INDEX(
[1]matches_with_xg!$I:$I,
MATCH(N29,[1]matches_with_xg!$K:$K,0)
),"-"))</f>
        <v>-</v>
      </c>
      <c r="P29" t="str">
        <f>IFERROR(INDEX([1]matches_with_xg!C:C,MATCH($O29,[1]matches_with_xg!$I:$I,0)),"-")</f>
        <v>-</v>
      </c>
      <c r="Q29" t="str">
        <f>IFERROR(INDEX([1]matches_with_xg!D:D,MATCH($O29,[1]matches_with_xg!$I:$I,0)),"-")</f>
        <v>-</v>
      </c>
      <c r="R29" t="str">
        <f>IFERROR(INDEX([1]matches_with_xg!E:E,MATCH($O29,[1]matches_with_xg!$I:$I,0)),"-")</f>
        <v>-</v>
      </c>
      <c r="S29" t="str">
        <f>IFERROR(INDEX([1]matches_with_xg!F:F,MATCH($O29,[1]matches_with_xg!$I:$I,0)),"-")</f>
        <v>-</v>
      </c>
      <c r="T29" t="str">
        <f>IFERROR(INDEX([1]matches_with_xg!G:G,MATCH($O29,[1]matches_with_xg!$I:$I,0)),"-")</f>
        <v>-</v>
      </c>
      <c r="U29" t="str">
        <f>IFERROR(INDEX([1]matches_with_xg!H:H,MATCH($O29,[1]matches_with_xg!$I:$I,0)),"-")</f>
        <v>-</v>
      </c>
    </row>
    <row r="30" spans="1:21" hidden="1" x14ac:dyDescent="0.3">
      <c r="A30">
        <v>2</v>
      </c>
      <c r="B30">
        <v>2</v>
      </c>
      <c r="C30" s="1">
        <v>44513</v>
      </c>
      <c r="D30" t="s">
        <v>15</v>
      </c>
      <c r="E30" t="s">
        <v>22</v>
      </c>
      <c r="F30" t="b">
        <f>E30=P30</f>
        <v>1</v>
      </c>
      <c r="G30">
        <f>IFERROR(IF(F30,R30-U30,U30-R30),0)</f>
        <v>0</v>
      </c>
      <c r="H30">
        <f>IFERROR(IF(F30,Q30-T30,T30-Q30),0)</f>
        <v>0</v>
      </c>
      <c r="I30">
        <v>0</v>
      </c>
      <c r="J30">
        <f t="shared" si="0"/>
        <v>0</v>
      </c>
      <c r="K30" t="s">
        <v>11</v>
      </c>
      <c r="L30">
        <v>0</v>
      </c>
      <c r="M30">
        <v>0</v>
      </c>
      <c r="N30" t="str">
        <f>TEXT(C30, "YYYY/MM/DD") &amp; " - " &amp;E30</f>
        <v>2021/11/13 - -</v>
      </c>
      <c r="O30" t="str">
        <f>IFERROR(
INDEX(
[1]matches_with_xg!$I:$I,
MATCH(N30,[1]matches_with_xg!$J:$J,0)
),
IFERROR(
INDEX(
[1]matches_with_xg!$I:$I,
MATCH(N30,[1]matches_with_xg!$K:$K,0)
),"-"))</f>
        <v>-</v>
      </c>
      <c r="P30" t="str">
        <f>IFERROR(INDEX([1]matches_with_xg!C:C,MATCH($O30,[1]matches_with_xg!$I:$I,0)),"-")</f>
        <v>-</v>
      </c>
      <c r="Q30" t="str">
        <f>IFERROR(INDEX([1]matches_with_xg!D:D,MATCH($O30,[1]matches_with_xg!$I:$I,0)),"-")</f>
        <v>-</v>
      </c>
      <c r="R30" t="str">
        <f>IFERROR(INDEX([1]matches_with_xg!E:E,MATCH($O30,[1]matches_with_xg!$I:$I,0)),"-")</f>
        <v>-</v>
      </c>
      <c r="S30" t="str">
        <f>IFERROR(INDEX([1]matches_with_xg!F:F,MATCH($O30,[1]matches_with_xg!$I:$I,0)),"-")</f>
        <v>-</v>
      </c>
      <c r="T30" t="str">
        <f>IFERROR(INDEX([1]matches_with_xg!G:G,MATCH($O30,[1]matches_with_xg!$I:$I,0)),"-")</f>
        <v>-</v>
      </c>
      <c r="U30" t="str">
        <f>IFERROR(INDEX([1]matches_with_xg!H:H,MATCH($O30,[1]matches_with_xg!$I:$I,0)),"-")</f>
        <v>-</v>
      </c>
    </row>
    <row r="31" spans="1:21" hidden="1" x14ac:dyDescent="0.3">
      <c r="A31">
        <v>2</v>
      </c>
      <c r="B31">
        <v>2</v>
      </c>
      <c r="C31" s="1">
        <v>44513</v>
      </c>
      <c r="D31" t="s">
        <v>16</v>
      </c>
      <c r="E31" t="s">
        <v>29</v>
      </c>
      <c r="F31" t="b">
        <f>E31=P31</f>
        <v>0</v>
      </c>
      <c r="G31">
        <f>IFERROR(IF(F31,R31-U31,U31-R31),0)</f>
        <v>0</v>
      </c>
      <c r="H31">
        <f>IFERROR(IF(F31,Q31-T31,T31-Q31),0)</f>
        <v>0</v>
      </c>
      <c r="I31">
        <v>0</v>
      </c>
      <c r="J31">
        <f t="shared" si="0"/>
        <v>0</v>
      </c>
      <c r="K31" t="s">
        <v>11</v>
      </c>
      <c r="L31">
        <v>0</v>
      </c>
      <c r="M31">
        <v>0</v>
      </c>
      <c r="N31" t="str">
        <f>TEXT(C31, "YYYY/MM/DD") &amp; " - " &amp;E31</f>
        <v>2021/11/13 - Sheffield Wednesday</v>
      </c>
      <c r="O31" t="str">
        <f>IFERROR(
INDEX(
[1]matches_with_xg!$I:$I,
MATCH(N31,[1]matches_with_xg!$J:$J,0)
),
IFERROR(
INDEX(
[1]matches_with_xg!$I:$I,
MATCH(N31,[1]matches_with_xg!$K:$K,0)
),"-"))</f>
        <v>-</v>
      </c>
      <c r="P31" t="str">
        <f>IFERROR(INDEX([1]matches_with_xg!C:C,MATCH($O31,[1]matches_with_xg!$I:$I,0)),"-")</f>
        <v>-</v>
      </c>
      <c r="Q31" t="str">
        <f>IFERROR(INDEX([1]matches_with_xg!D:D,MATCH($O31,[1]matches_with_xg!$I:$I,0)),"-")</f>
        <v>-</v>
      </c>
      <c r="R31" t="str">
        <f>IFERROR(INDEX([1]matches_with_xg!E:E,MATCH($O31,[1]matches_with_xg!$I:$I,0)),"-")</f>
        <v>-</v>
      </c>
      <c r="S31" t="str">
        <f>IFERROR(INDEX([1]matches_with_xg!F:F,MATCH($O31,[1]matches_with_xg!$I:$I,0)),"-")</f>
        <v>-</v>
      </c>
      <c r="T31" t="str">
        <f>IFERROR(INDEX([1]matches_with_xg!G:G,MATCH($O31,[1]matches_with_xg!$I:$I,0)),"-")</f>
        <v>-</v>
      </c>
      <c r="U31" t="str">
        <f>IFERROR(INDEX([1]matches_with_xg!H:H,MATCH($O31,[1]matches_with_xg!$I:$I,0)),"-")</f>
        <v>-</v>
      </c>
    </row>
    <row r="32" spans="1:21" hidden="1" x14ac:dyDescent="0.3">
      <c r="A32">
        <v>2</v>
      </c>
      <c r="B32">
        <v>2</v>
      </c>
      <c r="C32" s="1">
        <v>44513</v>
      </c>
      <c r="D32" t="s">
        <v>17</v>
      </c>
      <c r="E32" t="s">
        <v>22</v>
      </c>
      <c r="F32" t="b">
        <f>E32=P32</f>
        <v>1</v>
      </c>
      <c r="G32">
        <f>IFERROR(IF(F32,R32-U32,U32-R32),0)</f>
        <v>0</v>
      </c>
      <c r="H32">
        <f>IFERROR(IF(F32,Q32-T32,T32-Q32),0)</f>
        <v>0</v>
      </c>
      <c r="I32">
        <v>0</v>
      </c>
      <c r="J32">
        <f t="shared" si="0"/>
        <v>0</v>
      </c>
      <c r="K32" t="s">
        <v>11</v>
      </c>
      <c r="L32">
        <v>0</v>
      </c>
      <c r="M32">
        <v>0</v>
      </c>
      <c r="N32" t="str">
        <f>TEXT(C32, "YYYY/MM/DD") &amp; " - " &amp;E32</f>
        <v>2021/11/13 - -</v>
      </c>
      <c r="O32" t="str">
        <f>IFERROR(
INDEX(
[1]matches_with_xg!$I:$I,
MATCH(N32,[1]matches_with_xg!$J:$J,0)
),
IFERROR(
INDEX(
[1]matches_with_xg!$I:$I,
MATCH(N32,[1]matches_with_xg!$K:$K,0)
),"-"))</f>
        <v>-</v>
      </c>
      <c r="P32" t="str">
        <f>IFERROR(INDEX([1]matches_with_xg!C:C,MATCH($O32,[1]matches_with_xg!$I:$I,0)),"-")</f>
        <v>-</v>
      </c>
      <c r="Q32" t="str">
        <f>IFERROR(INDEX([1]matches_with_xg!D:D,MATCH($O32,[1]matches_with_xg!$I:$I,0)),"-")</f>
        <v>-</v>
      </c>
      <c r="R32" t="str">
        <f>IFERROR(INDEX([1]matches_with_xg!E:E,MATCH($O32,[1]matches_with_xg!$I:$I,0)),"-")</f>
        <v>-</v>
      </c>
      <c r="S32" t="str">
        <f>IFERROR(INDEX([1]matches_with_xg!F:F,MATCH($O32,[1]matches_with_xg!$I:$I,0)),"-")</f>
        <v>-</v>
      </c>
      <c r="T32" t="str">
        <f>IFERROR(INDEX([1]matches_with_xg!G:G,MATCH($O32,[1]matches_with_xg!$I:$I,0)),"-")</f>
        <v>-</v>
      </c>
      <c r="U32" t="str">
        <f>IFERROR(INDEX([1]matches_with_xg!H:H,MATCH($O32,[1]matches_with_xg!$I:$I,0)),"-")</f>
        <v>-</v>
      </c>
    </row>
    <row r="33" spans="1:21" hidden="1" x14ac:dyDescent="0.3">
      <c r="A33">
        <v>2</v>
      </c>
      <c r="B33">
        <v>2</v>
      </c>
      <c r="C33" s="1">
        <v>44513</v>
      </c>
      <c r="D33" t="s">
        <v>18</v>
      </c>
      <c r="E33" t="s">
        <v>30</v>
      </c>
      <c r="F33" t="b">
        <f>E33=P33</f>
        <v>0</v>
      </c>
      <c r="G33">
        <f>IFERROR(IF(F33,R33-U33,U33-R33),0)</f>
        <v>0</v>
      </c>
      <c r="H33">
        <f>IFERROR(IF(F33,Q33-T33,T33-Q33),0)</f>
        <v>0</v>
      </c>
      <c r="I33">
        <v>1</v>
      </c>
      <c r="J33">
        <f t="shared" si="0"/>
        <v>0</v>
      </c>
      <c r="K33" t="s">
        <v>11</v>
      </c>
      <c r="L33">
        <v>40</v>
      </c>
      <c r="M33">
        <v>1</v>
      </c>
      <c r="N33" t="str">
        <f>TEXT(C33, "YYYY/MM/DD") &amp; " - " &amp;E33</f>
        <v>2021/11/13 - Plymouth Argyle</v>
      </c>
      <c r="O33" t="str">
        <f>IFERROR(
INDEX(
[1]matches_with_xg!$I:$I,
MATCH(N33,[1]matches_with_xg!$J:$J,0)
),
IFERROR(
INDEX(
[1]matches_with_xg!$I:$I,
MATCH(N33,[1]matches_with_xg!$K:$K,0)
),"-"))</f>
        <v>-</v>
      </c>
      <c r="P33" t="str">
        <f>IFERROR(INDEX([1]matches_with_xg!C:C,MATCH($O33,[1]matches_with_xg!$I:$I,0)),"-")</f>
        <v>-</v>
      </c>
      <c r="Q33" t="str">
        <f>IFERROR(INDEX([1]matches_with_xg!D:D,MATCH($O33,[1]matches_with_xg!$I:$I,0)),"-")</f>
        <v>-</v>
      </c>
      <c r="R33" t="str">
        <f>IFERROR(INDEX([1]matches_with_xg!E:E,MATCH($O33,[1]matches_with_xg!$I:$I,0)),"-")</f>
        <v>-</v>
      </c>
      <c r="S33" t="str">
        <f>IFERROR(INDEX([1]matches_with_xg!F:F,MATCH($O33,[1]matches_with_xg!$I:$I,0)),"-")</f>
        <v>-</v>
      </c>
      <c r="T33" t="str">
        <f>IFERROR(INDEX([1]matches_with_xg!G:G,MATCH($O33,[1]matches_with_xg!$I:$I,0)),"-")</f>
        <v>-</v>
      </c>
      <c r="U33" t="str">
        <f>IFERROR(INDEX([1]matches_with_xg!H:H,MATCH($O33,[1]matches_with_xg!$I:$I,0)),"-")</f>
        <v>-</v>
      </c>
    </row>
    <row r="34" spans="1:21" hidden="1" x14ac:dyDescent="0.3">
      <c r="A34">
        <v>3</v>
      </c>
      <c r="B34">
        <v>1</v>
      </c>
      <c r="C34" s="1">
        <v>44520</v>
      </c>
      <c r="D34" t="s">
        <v>9</v>
      </c>
      <c r="E34" t="s">
        <v>27</v>
      </c>
      <c r="F34" t="b">
        <f>E34=P34</f>
        <v>1</v>
      </c>
      <c r="G34">
        <f>IFERROR(IF(F34,R34-U34,U34-R34),0)</f>
        <v>3</v>
      </c>
      <c r="H34">
        <f>IFERROR(IF(F34,Q34-T34,T34-Q34),0)</f>
        <v>1.7</v>
      </c>
      <c r="I34">
        <v>1</v>
      </c>
      <c r="J34">
        <f t="shared" si="0"/>
        <v>1</v>
      </c>
      <c r="K34" t="s">
        <v>11</v>
      </c>
      <c r="L34">
        <v>-5</v>
      </c>
      <c r="M34">
        <v>0</v>
      </c>
      <c r="N34" t="str">
        <f>TEXT(C34, "YYYY/MM/DD") &amp; " - " &amp;E34</f>
        <v>2021/11/20 - Fulham</v>
      </c>
      <c r="O34" t="str">
        <f>IFERROR(
INDEX(
[1]matches_with_xg!$I:$I,
MATCH(N34,[1]matches_with_xg!$J:$J,0)
),
IFERROR(
INDEX(
[1]matches_with_xg!$I:$I,
MATCH(N34,[1]matches_with_xg!$K:$K,0)
),"-"))</f>
        <v>2021/11/20 - Fulham vs Barnsley</v>
      </c>
      <c r="P34" t="str">
        <f>IFERROR(INDEX([1]matches_with_xg!C:C,MATCH($O34,[1]matches_with_xg!$I:$I,0)),"-")</f>
        <v>Fulham</v>
      </c>
      <c r="Q34">
        <f>IFERROR(INDEX([1]matches_with_xg!D:D,MATCH($O34,[1]matches_with_xg!$I:$I,0)),"-")</f>
        <v>2.9</v>
      </c>
      <c r="R34">
        <f>IFERROR(INDEX([1]matches_with_xg!E:E,MATCH($O34,[1]matches_with_xg!$I:$I,0)),"-")</f>
        <v>4</v>
      </c>
      <c r="S34" t="str">
        <f>IFERROR(INDEX([1]matches_with_xg!F:F,MATCH($O34,[1]matches_with_xg!$I:$I,0)),"-")</f>
        <v>Barnsley</v>
      </c>
      <c r="T34">
        <f>IFERROR(INDEX([1]matches_with_xg!G:G,MATCH($O34,[1]matches_with_xg!$I:$I,0)),"-")</f>
        <v>1.2</v>
      </c>
      <c r="U34">
        <f>IFERROR(INDEX([1]matches_with_xg!H:H,MATCH($O34,[1]matches_with_xg!$I:$I,0)),"-")</f>
        <v>1</v>
      </c>
    </row>
    <row r="35" spans="1:21" hidden="1" x14ac:dyDescent="0.3">
      <c r="A35">
        <v>3</v>
      </c>
      <c r="B35">
        <v>1</v>
      </c>
      <c r="C35" s="1">
        <v>44520</v>
      </c>
      <c r="D35" t="s">
        <v>19</v>
      </c>
      <c r="E35" t="s">
        <v>31</v>
      </c>
      <c r="F35" t="b">
        <f>E35=P35</f>
        <v>1</v>
      </c>
      <c r="G35">
        <f>IFERROR(IF(F35,R35-U35,U35-R35),0)</f>
        <v>1</v>
      </c>
      <c r="H35">
        <f>IFERROR(IF(F35,Q35-T35,T35-Q35),0)</f>
        <v>-0.5</v>
      </c>
      <c r="I35">
        <v>1</v>
      </c>
      <c r="J35">
        <f t="shared" si="0"/>
        <v>0</v>
      </c>
      <c r="K35" t="s">
        <v>11</v>
      </c>
      <c r="L35">
        <v>-5</v>
      </c>
      <c r="M35">
        <v>0</v>
      </c>
      <c r="N35" t="str">
        <f>TEXT(C35, "YYYY/MM/DD") &amp; " - " &amp;E35</f>
        <v>2021/11/20 - Norwich City</v>
      </c>
      <c r="O35" t="str">
        <f>IFERROR(
INDEX(
[1]matches_with_xg!$I:$I,
MATCH(N35,[1]matches_with_xg!$J:$J,0)
),
IFERROR(
INDEX(
[1]matches_with_xg!$I:$I,
MATCH(N35,[1]matches_with_xg!$K:$K,0)
),"-"))</f>
        <v>2021/11/20 - Norwich City vs Southampton</v>
      </c>
      <c r="P35" t="str">
        <f>IFERROR(INDEX([1]matches_with_xg!C:C,MATCH($O35,[1]matches_with_xg!$I:$I,0)),"-")</f>
        <v>Norwich City</v>
      </c>
      <c r="Q35">
        <f>IFERROR(INDEX([1]matches_with_xg!D:D,MATCH($O35,[1]matches_with_xg!$I:$I,0)),"-")</f>
        <v>0.5</v>
      </c>
      <c r="R35">
        <f>IFERROR(INDEX([1]matches_with_xg!E:E,MATCH($O35,[1]matches_with_xg!$I:$I,0)),"-")</f>
        <v>2</v>
      </c>
      <c r="S35" t="str">
        <f>IFERROR(INDEX([1]matches_with_xg!F:F,MATCH($O35,[1]matches_with_xg!$I:$I,0)),"-")</f>
        <v>Southampton</v>
      </c>
      <c r="T35">
        <f>IFERROR(INDEX([1]matches_with_xg!G:G,MATCH($O35,[1]matches_with_xg!$I:$I,0)),"-")</f>
        <v>1</v>
      </c>
      <c r="U35">
        <f>IFERROR(INDEX([1]matches_with_xg!H:H,MATCH($O35,[1]matches_with_xg!$I:$I,0)),"-")</f>
        <v>1</v>
      </c>
    </row>
    <row r="36" spans="1:21" hidden="1" x14ac:dyDescent="0.3">
      <c r="A36">
        <v>3</v>
      </c>
      <c r="B36">
        <v>1</v>
      </c>
      <c r="C36" s="1">
        <v>44520</v>
      </c>
      <c r="D36" t="s">
        <v>12</v>
      </c>
      <c r="E36" t="s">
        <v>32</v>
      </c>
      <c r="F36" t="b">
        <f>E36=P36</f>
        <v>0</v>
      </c>
      <c r="G36">
        <f>IFERROR(IF(F36,R36-U36,U36-R36),0)</f>
        <v>-3</v>
      </c>
      <c r="H36">
        <f>IFERROR(IF(F36,Q36-T36,T36-Q36),0)</f>
        <v>-1.3000000000000003</v>
      </c>
      <c r="I36">
        <v>0</v>
      </c>
      <c r="J36">
        <f t="shared" si="0"/>
        <v>0</v>
      </c>
      <c r="K36" t="s">
        <v>11</v>
      </c>
      <c r="L36">
        <v>-5</v>
      </c>
      <c r="M36">
        <v>0</v>
      </c>
      <c r="N36" t="str">
        <f>TEXT(C36, "YYYY/MM/DD") &amp; " - " &amp;E36</f>
        <v>2021/11/20 - Manchester United</v>
      </c>
      <c r="O36" t="str">
        <f>IFERROR(
INDEX(
[1]matches_with_xg!$I:$I,
MATCH(N36,[1]matches_with_xg!$J:$J,0)
),
IFERROR(
INDEX(
[1]matches_with_xg!$I:$I,
MATCH(N36,[1]matches_with_xg!$K:$K,0)
),"-"))</f>
        <v>2021/11/20 - Watford vs Manchester United</v>
      </c>
      <c r="P36" t="str">
        <f>IFERROR(INDEX([1]matches_with_xg!C:C,MATCH($O36,[1]matches_with_xg!$I:$I,0)),"-")</f>
        <v>Watford</v>
      </c>
      <c r="Q36">
        <f>IFERROR(INDEX([1]matches_with_xg!D:D,MATCH($O36,[1]matches_with_xg!$I:$I,0)),"-")</f>
        <v>2.7</v>
      </c>
      <c r="R36">
        <f>IFERROR(INDEX([1]matches_with_xg!E:E,MATCH($O36,[1]matches_with_xg!$I:$I,0)),"-")</f>
        <v>4</v>
      </c>
      <c r="S36" t="str">
        <f>IFERROR(INDEX([1]matches_with_xg!F:F,MATCH($O36,[1]matches_with_xg!$I:$I,0)),"-")</f>
        <v>Manchester United</v>
      </c>
      <c r="T36">
        <f>IFERROR(INDEX([1]matches_with_xg!G:G,MATCH($O36,[1]matches_with_xg!$I:$I,0)),"-")</f>
        <v>1.4</v>
      </c>
      <c r="U36">
        <f>IFERROR(INDEX([1]matches_with_xg!H:H,MATCH($O36,[1]matches_with_xg!$I:$I,0)),"-")</f>
        <v>1</v>
      </c>
    </row>
    <row r="37" spans="1:21" hidden="1" x14ac:dyDescent="0.3">
      <c r="A37">
        <v>3</v>
      </c>
      <c r="B37">
        <v>1</v>
      </c>
      <c r="C37" s="1">
        <v>44520</v>
      </c>
      <c r="D37" t="s">
        <v>13</v>
      </c>
      <c r="E37" t="s">
        <v>27</v>
      </c>
      <c r="F37" t="b">
        <f>E37=P37</f>
        <v>1</v>
      </c>
      <c r="G37">
        <f>IFERROR(IF(F37,R37-U37,U37-R37),0)</f>
        <v>3</v>
      </c>
      <c r="H37">
        <f>IFERROR(IF(F37,Q37-T37,T37-Q37),0)</f>
        <v>1.7</v>
      </c>
      <c r="I37">
        <v>1</v>
      </c>
      <c r="J37">
        <f t="shared" si="0"/>
        <v>1</v>
      </c>
      <c r="K37" t="s">
        <v>11</v>
      </c>
      <c r="L37">
        <v>-5</v>
      </c>
      <c r="M37">
        <v>0</v>
      </c>
      <c r="N37" t="str">
        <f>TEXT(C37, "YYYY/MM/DD") &amp; " - " &amp;E37</f>
        <v>2021/11/20 - Fulham</v>
      </c>
      <c r="O37" t="str">
        <f>IFERROR(
INDEX(
[1]matches_with_xg!$I:$I,
MATCH(N37,[1]matches_with_xg!$J:$J,0)
),
IFERROR(
INDEX(
[1]matches_with_xg!$I:$I,
MATCH(N37,[1]matches_with_xg!$K:$K,0)
),"-"))</f>
        <v>2021/11/20 - Fulham vs Barnsley</v>
      </c>
      <c r="P37" t="str">
        <f>IFERROR(INDEX([1]matches_with_xg!C:C,MATCH($O37,[1]matches_with_xg!$I:$I,0)),"-")</f>
        <v>Fulham</v>
      </c>
      <c r="Q37">
        <f>IFERROR(INDEX([1]matches_with_xg!D:D,MATCH($O37,[1]matches_with_xg!$I:$I,0)),"-")</f>
        <v>2.9</v>
      </c>
      <c r="R37">
        <f>IFERROR(INDEX([1]matches_with_xg!E:E,MATCH($O37,[1]matches_with_xg!$I:$I,0)),"-")</f>
        <v>4</v>
      </c>
      <c r="S37" t="str">
        <f>IFERROR(INDEX([1]matches_with_xg!F:F,MATCH($O37,[1]matches_with_xg!$I:$I,0)),"-")</f>
        <v>Barnsley</v>
      </c>
      <c r="T37">
        <f>IFERROR(INDEX([1]matches_with_xg!G:G,MATCH($O37,[1]matches_with_xg!$I:$I,0)),"-")</f>
        <v>1.2</v>
      </c>
      <c r="U37">
        <f>IFERROR(INDEX([1]matches_with_xg!H:H,MATCH($O37,[1]matches_with_xg!$I:$I,0)),"-")</f>
        <v>1</v>
      </c>
    </row>
    <row r="38" spans="1:21" hidden="1" x14ac:dyDescent="0.3">
      <c r="A38">
        <v>3</v>
      </c>
      <c r="B38">
        <v>1</v>
      </c>
      <c r="C38" s="1">
        <v>44520</v>
      </c>
      <c r="D38" t="s">
        <v>15</v>
      </c>
      <c r="E38" t="s">
        <v>27</v>
      </c>
      <c r="F38" t="b">
        <f>E38=P38</f>
        <v>1</v>
      </c>
      <c r="G38">
        <f>IFERROR(IF(F38,R38-U38,U38-R38),0)</f>
        <v>3</v>
      </c>
      <c r="H38">
        <f>IFERROR(IF(F38,Q38-T38,T38-Q38),0)</f>
        <v>1.7</v>
      </c>
      <c r="I38">
        <v>1</v>
      </c>
      <c r="J38">
        <f t="shared" si="0"/>
        <v>1</v>
      </c>
      <c r="K38" t="s">
        <v>11</v>
      </c>
      <c r="L38">
        <v>-5</v>
      </c>
      <c r="M38">
        <v>0</v>
      </c>
      <c r="N38" t="str">
        <f>TEXT(C38, "YYYY/MM/DD") &amp; " - " &amp;E38</f>
        <v>2021/11/20 - Fulham</v>
      </c>
      <c r="O38" t="str">
        <f>IFERROR(
INDEX(
[1]matches_with_xg!$I:$I,
MATCH(N38,[1]matches_with_xg!$J:$J,0)
),
IFERROR(
INDEX(
[1]matches_with_xg!$I:$I,
MATCH(N38,[1]matches_with_xg!$K:$K,0)
),"-"))</f>
        <v>2021/11/20 - Fulham vs Barnsley</v>
      </c>
      <c r="P38" t="str">
        <f>IFERROR(INDEX([1]matches_with_xg!C:C,MATCH($O38,[1]matches_with_xg!$I:$I,0)),"-")</f>
        <v>Fulham</v>
      </c>
      <c r="Q38">
        <f>IFERROR(INDEX([1]matches_with_xg!D:D,MATCH($O38,[1]matches_with_xg!$I:$I,0)),"-")</f>
        <v>2.9</v>
      </c>
      <c r="R38">
        <f>IFERROR(INDEX([1]matches_with_xg!E:E,MATCH($O38,[1]matches_with_xg!$I:$I,0)),"-")</f>
        <v>4</v>
      </c>
      <c r="S38" t="str">
        <f>IFERROR(INDEX([1]matches_with_xg!F:F,MATCH($O38,[1]matches_with_xg!$I:$I,0)),"-")</f>
        <v>Barnsley</v>
      </c>
      <c r="T38">
        <f>IFERROR(INDEX([1]matches_with_xg!G:G,MATCH($O38,[1]matches_with_xg!$I:$I,0)),"-")</f>
        <v>1.2</v>
      </c>
      <c r="U38">
        <f>IFERROR(INDEX([1]matches_with_xg!H:H,MATCH($O38,[1]matches_with_xg!$I:$I,0)),"-")</f>
        <v>1</v>
      </c>
    </row>
    <row r="39" spans="1:21" hidden="1" x14ac:dyDescent="0.3">
      <c r="A39">
        <v>3</v>
      </c>
      <c r="B39">
        <v>1</v>
      </c>
      <c r="C39" s="1">
        <v>44520</v>
      </c>
      <c r="D39" t="s">
        <v>16</v>
      </c>
      <c r="E39" t="s">
        <v>32</v>
      </c>
      <c r="F39" t="b">
        <f>E39=P39</f>
        <v>0</v>
      </c>
      <c r="G39">
        <f>IFERROR(IF(F39,R39-U39,U39-R39),0)</f>
        <v>-3</v>
      </c>
      <c r="H39">
        <f>IFERROR(IF(F39,Q39-T39,T39-Q39),0)</f>
        <v>-1.3000000000000003</v>
      </c>
      <c r="I39">
        <v>0</v>
      </c>
      <c r="J39">
        <f t="shared" si="0"/>
        <v>0</v>
      </c>
      <c r="K39" t="s">
        <v>11</v>
      </c>
      <c r="L39">
        <v>-5</v>
      </c>
      <c r="M39">
        <v>0</v>
      </c>
      <c r="N39" t="str">
        <f>TEXT(C39, "YYYY/MM/DD") &amp; " - " &amp;E39</f>
        <v>2021/11/20 - Manchester United</v>
      </c>
      <c r="O39" t="str">
        <f>IFERROR(
INDEX(
[1]matches_with_xg!$I:$I,
MATCH(N39,[1]matches_with_xg!$J:$J,0)
),
IFERROR(
INDEX(
[1]matches_with_xg!$I:$I,
MATCH(N39,[1]matches_with_xg!$K:$K,0)
),"-"))</f>
        <v>2021/11/20 - Watford vs Manchester United</v>
      </c>
      <c r="P39" t="str">
        <f>IFERROR(INDEX([1]matches_with_xg!C:C,MATCH($O39,[1]matches_with_xg!$I:$I,0)),"-")</f>
        <v>Watford</v>
      </c>
      <c r="Q39">
        <f>IFERROR(INDEX([1]matches_with_xg!D:D,MATCH($O39,[1]matches_with_xg!$I:$I,0)),"-")</f>
        <v>2.7</v>
      </c>
      <c r="R39">
        <f>IFERROR(INDEX([1]matches_with_xg!E:E,MATCH($O39,[1]matches_with_xg!$I:$I,0)),"-")</f>
        <v>4</v>
      </c>
      <c r="S39" t="str">
        <f>IFERROR(INDEX([1]matches_with_xg!F:F,MATCH($O39,[1]matches_with_xg!$I:$I,0)),"-")</f>
        <v>Manchester United</v>
      </c>
      <c r="T39">
        <f>IFERROR(INDEX([1]matches_with_xg!G:G,MATCH($O39,[1]matches_with_xg!$I:$I,0)),"-")</f>
        <v>1.4</v>
      </c>
      <c r="U39">
        <f>IFERROR(INDEX([1]matches_with_xg!H:H,MATCH($O39,[1]matches_with_xg!$I:$I,0)),"-")</f>
        <v>1</v>
      </c>
    </row>
    <row r="40" spans="1:21" hidden="1" x14ac:dyDescent="0.3">
      <c r="A40">
        <v>3</v>
      </c>
      <c r="B40">
        <v>1</v>
      </c>
      <c r="C40" s="1">
        <v>44520</v>
      </c>
      <c r="D40" t="s">
        <v>17</v>
      </c>
      <c r="E40" t="s">
        <v>27</v>
      </c>
      <c r="F40" t="b">
        <f>E40=P40</f>
        <v>1</v>
      </c>
      <c r="G40">
        <f>IFERROR(IF(F40,R40-U40,U40-R40),0)</f>
        <v>3</v>
      </c>
      <c r="H40">
        <f>IFERROR(IF(F40,Q40-T40,T40-Q40),0)</f>
        <v>1.7</v>
      </c>
      <c r="I40">
        <v>1</v>
      </c>
      <c r="J40">
        <f t="shared" si="0"/>
        <v>1</v>
      </c>
      <c r="K40" t="s">
        <v>11</v>
      </c>
      <c r="L40">
        <v>-5</v>
      </c>
      <c r="M40">
        <v>0</v>
      </c>
      <c r="N40" t="str">
        <f>TEXT(C40, "YYYY/MM/DD") &amp; " - " &amp;E40</f>
        <v>2021/11/20 - Fulham</v>
      </c>
      <c r="O40" t="str">
        <f>IFERROR(
INDEX(
[1]matches_with_xg!$I:$I,
MATCH(N40,[1]matches_with_xg!$J:$J,0)
),
IFERROR(
INDEX(
[1]matches_with_xg!$I:$I,
MATCH(N40,[1]matches_with_xg!$K:$K,0)
),"-"))</f>
        <v>2021/11/20 - Fulham vs Barnsley</v>
      </c>
      <c r="P40" t="str">
        <f>IFERROR(INDEX([1]matches_with_xg!C:C,MATCH($O40,[1]matches_with_xg!$I:$I,0)),"-")</f>
        <v>Fulham</v>
      </c>
      <c r="Q40">
        <f>IFERROR(INDEX([1]matches_with_xg!D:D,MATCH($O40,[1]matches_with_xg!$I:$I,0)),"-")</f>
        <v>2.9</v>
      </c>
      <c r="R40">
        <f>IFERROR(INDEX([1]matches_with_xg!E:E,MATCH($O40,[1]matches_with_xg!$I:$I,0)),"-")</f>
        <v>4</v>
      </c>
      <c r="S40" t="str">
        <f>IFERROR(INDEX([1]matches_with_xg!F:F,MATCH($O40,[1]matches_with_xg!$I:$I,0)),"-")</f>
        <v>Barnsley</v>
      </c>
      <c r="T40">
        <f>IFERROR(INDEX([1]matches_with_xg!G:G,MATCH($O40,[1]matches_with_xg!$I:$I,0)),"-")</f>
        <v>1.2</v>
      </c>
      <c r="U40">
        <f>IFERROR(INDEX([1]matches_with_xg!H:H,MATCH($O40,[1]matches_with_xg!$I:$I,0)),"-")</f>
        <v>1</v>
      </c>
    </row>
    <row r="41" spans="1:21" hidden="1" x14ac:dyDescent="0.3">
      <c r="A41">
        <v>3</v>
      </c>
      <c r="B41">
        <v>1</v>
      </c>
      <c r="C41" s="1">
        <v>44520</v>
      </c>
      <c r="D41" t="s">
        <v>18</v>
      </c>
      <c r="E41" t="s">
        <v>27</v>
      </c>
      <c r="F41" t="b">
        <f>E41=P41</f>
        <v>1</v>
      </c>
      <c r="G41">
        <f>IFERROR(IF(F41,R41-U41,U41-R41),0)</f>
        <v>3</v>
      </c>
      <c r="H41">
        <f>IFERROR(IF(F41,Q41-T41,T41-Q41),0)</f>
        <v>1.7</v>
      </c>
      <c r="I41">
        <v>1</v>
      </c>
      <c r="J41">
        <f t="shared" si="0"/>
        <v>1</v>
      </c>
      <c r="K41" t="s">
        <v>11</v>
      </c>
      <c r="L41">
        <v>-5</v>
      </c>
      <c r="M41">
        <v>0</v>
      </c>
      <c r="N41" t="str">
        <f>TEXT(C41, "YYYY/MM/DD") &amp; " - " &amp;E41</f>
        <v>2021/11/20 - Fulham</v>
      </c>
      <c r="O41" t="str">
        <f>IFERROR(
INDEX(
[1]matches_with_xg!$I:$I,
MATCH(N41,[1]matches_with_xg!$J:$J,0)
),
IFERROR(
INDEX(
[1]matches_with_xg!$I:$I,
MATCH(N41,[1]matches_with_xg!$K:$K,0)
),"-"))</f>
        <v>2021/11/20 - Fulham vs Barnsley</v>
      </c>
      <c r="P41" t="str">
        <f>IFERROR(INDEX([1]matches_with_xg!C:C,MATCH($O41,[1]matches_with_xg!$I:$I,0)),"-")</f>
        <v>Fulham</v>
      </c>
      <c r="Q41">
        <f>IFERROR(INDEX([1]matches_with_xg!D:D,MATCH($O41,[1]matches_with_xg!$I:$I,0)),"-")</f>
        <v>2.9</v>
      </c>
      <c r="R41">
        <f>IFERROR(INDEX([1]matches_with_xg!E:E,MATCH($O41,[1]matches_with_xg!$I:$I,0)),"-")</f>
        <v>4</v>
      </c>
      <c r="S41" t="str">
        <f>IFERROR(INDEX([1]matches_with_xg!F:F,MATCH($O41,[1]matches_with_xg!$I:$I,0)),"-")</f>
        <v>Barnsley</v>
      </c>
      <c r="T41">
        <f>IFERROR(INDEX([1]matches_with_xg!G:G,MATCH($O41,[1]matches_with_xg!$I:$I,0)),"-")</f>
        <v>1.2</v>
      </c>
      <c r="U41">
        <f>IFERROR(INDEX([1]matches_with_xg!H:H,MATCH($O41,[1]matches_with_xg!$I:$I,0)),"-")</f>
        <v>1</v>
      </c>
    </row>
    <row r="42" spans="1:21" hidden="1" x14ac:dyDescent="0.3">
      <c r="A42">
        <v>3</v>
      </c>
      <c r="B42">
        <v>2</v>
      </c>
      <c r="C42" s="1">
        <v>44527</v>
      </c>
      <c r="D42" t="s">
        <v>9</v>
      </c>
      <c r="E42" t="s">
        <v>21</v>
      </c>
      <c r="F42" t="b">
        <f>E42=P42</f>
        <v>1</v>
      </c>
      <c r="G42">
        <f>IFERROR(IF(F42,R42-U42,U42-R42),0)</f>
        <v>4</v>
      </c>
      <c r="H42">
        <f>IFERROR(IF(F42,Q42-T42,T42-Q42),0)</f>
        <v>1.9</v>
      </c>
      <c r="I42">
        <v>1</v>
      </c>
      <c r="J42">
        <f t="shared" si="0"/>
        <v>1</v>
      </c>
      <c r="K42" t="s">
        <v>11</v>
      </c>
      <c r="L42">
        <v>0</v>
      </c>
      <c r="M42">
        <v>0</v>
      </c>
      <c r="N42" t="str">
        <f>TEXT(C42, "YYYY/MM/DD") &amp; " - " &amp;E42</f>
        <v>2021/11/27 - Liverpool</v>
      </c>
      <c r="O42" t="str">
        <f>IFERROR(
INDEX(
[1]matches_with_xg!$I:$I,
MATCH(N42,[1]matches_with_xg!$J:$J,0)
),
IFERROR(
INDEX(
[1]matches_with_xg!$I:$I,
MATCH(N42,[1]matches_with_xg!$K:$K,0)
),"-"))</f>
        <v>2021/11/27 - Liverpool vs Southampton</v>
      </c>
      <c r="P42" t="str">
        <f>IFERROR(INDEX([1]matches_with_xg!C:C,MATCH($O42,[1]matches_with_xg!$I:$I,0)),"-")</f>
        <v>Liverpool</v>
      </c>
      <c r="Q42">
        <f>IFERROR(INDEX([1]matches_with_xg!D:D,MATCH($O42,[1]matches_with_xg!$I:$I,0)),"-")</f>
        <v>2.9</v>
      </c>
      <c r="R42">
        <f>IFERROR(INDEX([1]matches_with_xg!E:E,MATCH($O42,[1]matches_with_xg!$I:$I,0)),"-")</f>
        <v>4</v>
      </c>
      <c r="S42" t="str">
        <f>IFERROR(INDEX([1]matches_with_xg!F:F,MATCH($O42,[1]matches_with_xg!$I:$I,0)),"-")</f>
        <v>Southampton</v>
      </c>
      <c r="T42">
        <f>IFERROR(INDEX([1]matches_with_xg!G:G,MATCH($O42,[1]matches_with_xg!$I:$I,0)),"-")</f>
        <v>1</v>
      </c>
      <c r="U42">
        <f>IFERROR(INDEX([1]matches_with_xg!H:H,MATCH($O42,[1]matches_with_xg!$I:$I,0)),"-")</f>
        <v>0</v>
      </c>
    </row>
    <row r="43" spans="1:21" hidden="1" x14ac:dyDescent="0.3">
      <c r="A43">
        <v>3</v>
      </c>
      <c r="B43">
        <v>2</v>
      </c>
      <c r="C43" s="1">
        <v>44527</v>
      </c>
      <c r="D43" t="s">
        <v>19</v>
      </c>
      <c r="E43" t="s">
        <v>33</v>
      </c>
      <c r="F43" t="b">
        <f>E43=P43</f>
        <v>1</v>
      </c>
      <c r="G43">
        <f>IFERROR(IF(F43,R43-U43,U43-R43),0)</f>
        <v>1</v>
      </c>
      <c r="H43">
        <f>IFERROR(IF(F43,Q43-T43,T43-Q43),0)</f>
        <v>0.8</v>
      </c>
      <c r="I43">
        <v>1</v>
      </c>
      <c r="J43">
        <f t="shared" si="0"/>
        <v>0</v>
      </c>
      <c r="K43" t="s">
        <v>11</v>
      </c>
      <c r="L43">
        <v>0</v>
      </c>
      <c r="M43">
        <v>0</v>
      </c>
      <c r="N43" t="str">
        <f>TEXT(C43, "YYYY/MM/DD") &amp; " - " &amp;E43</f>
        <v>2021/11/27 - Birmingham City</v>
      </c>
      <c r="O43" t="str">
        <f>IFERROR(
INDEX(
[1]matches_with_xg!$I:$I,
MATCH(N43,[1]matches_with_xg!$J:$J,0)
),
IFERROR(
INDEX(
[1]matches_with_xg!$I:$I,
MATCH(N43,[1]matches_with_xg!$K:$K,0)
),"-"))</f>
        <v>2021/11/27 - Birmingham City vs Blackpool</v>
      </c>
      <c r="P43" t="str">
        <f>IFERROR(INDEX([1]matches_with_xg!C:C,MATCH($O43,[1]matches_with_xg!$I:$I,0)),"-")</f>
        <v>Birmingham City</v>
      </c>
      <c r="Q43">
        <f>IFERROR(INDEX([1]matches_with_xg!D:D,MATCH($O43,[1]matches_with_xg!$I:$I,0)),"-")</f>
        <v>1.3</v>
      </c>
      <c r="R43">
        <f>IFERROR(INDEX([1]matches_with_xg!E:E,MATCH($O43,[1]matches_with_xg!$I:$I,0)),"-")</f>
        <v>1</v>
      </c>
      <c r="S43" t="str">
        <f>IFERROR(INDEX([1]matches_with_xg!F:F,MATCH($O43,[1]matches_with_xg!$I:$I,0)),"-")</f>
        <v>Blackpool</v>
      </c>
      <c r="T43">
        <f>IFERROR(INDEX([1]matches_with_xg!G:G,MATCH($O43,[1]matches_with_xg!$I:$I,0)),"-")</f>
        <v>0.5</v>
      </c>
      <c r="U43">
        <f>IFERROR(INDEX([1]matches_with_xg!H:H,MATCH($O43,[1]matches_with_xg!$I:$I,0)),"-")</f>
        <v>0</v>
      </c>
    </row>
    <row r="44" spans="1:21" hidden="1" x14ac:dyDescent="0.3">
      <c r="A44">
        <v>3</v>
      </c>
      <c r="B44">
        <v>2</v>
      </c>
      <c r="C44" s="1">
        <v>44527</v>
      </c>
      <c r="D44" t="s">
        <v>12</v>
      </c>
      <c r="E44" t="s">
        <v>22</v>
      </c>
      <c r="F44" t="b">
        <f>E44=P44</f>
        <v>1</v>
      </c>
      <c r="G44">
        <f>IFERROR(IF(F44,R44-U44,U44-R44),0)</f>
        <v>0</v>
      </c>
      <c r="H44">
        <f>IFERROR(IF(F44,Q44-T44,T44-Q44),0)</f>
        <v>0</v>
      </c>
      <c r="I44">
        <v>0</v>
      </c>
      <c r="J44">
        <f t="shared" si="0"/>
        <v>0</v>
      </c>
      <c r="K44" t="s">
        <v>11</v>
      </c>
      <c r="L44">
        <v>0</v>
      </c>
      <c r="M44">
        <v>0</v>
      </c>
      <c r="N44" t="str">
        <f>TEXT(C44, "YYYY/MM/DD") &amp; " - " &amp;E44</f>
        <v>2021/11/27 - -</v>
      </c>
      <c r="O44" t="str">
        <f>IFERROR(
INDEX(
[1]matches_with_xg!$I:$I,
MATCH(N44,[1]matches_with_xg!$J:$J,0)
),
IFERROR(
INDEX(
[1]matches_with_xg!$I:$I,
MATCH(N44,[1]matches_with_xg!$K:$K,0)
),"-"))</f>
        <v>-</v>
      </c>
      <c r="P44" t="str">
        <f>IFERROR(INDEX([1]matches_with_xg!C:C,MATCH($O44,[1]matches_with_xg!$I:$I,0)),"-")</f>
        <v>-</v>
      </c>
      <c r="Q44" t="str">
        <f>IFERROR(INDEX([1]matches_with_xg!D:D,MATCH($O44,[1]matches_with_xg!$I:$I,0)),"-")</f>
        <v>-</v>
      </c>
      <c r="R44" t="str">
        <f>IFERROR(INDEX([1]matches_with_xg!E:E,MATCH($O44,[1]matches_with_xg!$I:$I,0)),"-")</f>
        <v>-</v>
      </c>
      <c r="S44" t="str">
        <f>IFERROR(INDEX([1]matches_with_xg!F:F,MATCH($O44,[1]matches_with_xg!$I:$I,0)),"-")</f>
        <v>-</v>
      </c>
      <c r="T44" t="str">
        <f>IFERROR(INDEX([1]matches_with_xg!G:G,MATCH($O44,[1]matches_with_xg!$I:$I,0)),"-")</f>
        <v>-</v>
      </c>
      <c r="U44" t="str">
        <f>IFERROR(INDEX([1]matches_with_xg!H:H,MATCH($O44,[1]matches_with_xg!$I:$I,0)),"-")</f>
        <v>-</v>
      </c>
    </row>
    <row r="45" spans="1:21" hidden="1" x14ac:dyDescent="0.3">
      <c r="A45">
        <v>3</v>
      </c>
      <c r="B45">
        <v>2</v>
      </c>
      <c r="C45" s="1">
        <v>44527</v>
      </c>
      <c r="D45" t="s">
        <v>13</v>
      </c>
      <c r="E45" t="s">
        <v>34</v>
      </c>
      <c r="F45" t="b">
        <f>E45=P45</f>
        <v>1</v>
      </c>
      <c r="G45">
        <f>IFERROR(IF(F45,R45-U45,U45-R45),0)</f>
        <v>2</v>
      </c>
      <c r="H45">
        <f>IFERROR(IF(F45,Q45-T45,T45-Q45),0)</f>
        <v>2.2000000000000002</v>
      </c>
      <c r="I45">
        <v>1</v>
      </c>
      <c r="J45">
        <f t="shared" si="0"/>
        <v>1</v>
      </c>
      <c r="K45" t="s">
        <v>11</v>
      </c>
      <c r="L45">
        <v>0</v>
      </c>
      <c r="M45">
        <v>0</v>
      </c>
      <c r="N45" t="str">
        <f>TEXT(C45, "YYYY/MM/DD") &amp; " - " &amp;E45</f>
        <v>2021/11/27 - Arsenal</v>
      </c>
      <c r="O45" t="str">
        <f>IFERROR(
INDEX(
[1]matches_with_xg!$I:$I,
MATCH(N45,[1]matches_with_xg!$J:$J,0)
),
IFERROR(
INDEX(
[1]matches_with_xg!$I:$I,
MATCH(N45,[1]matches_with_xg!$K:$K,0)
),"-"))</f>
        <v>2021/11/27 - Arsenal vs Newcastle United</v>
      </c>
      <c r="P45" t="str">
        <f>IFERROR(INDEX([1]matches_with_xg!C:C,MATCH($O45,[1]matches_with_xg!$I:$I,0)),"-")</f>
        <v>Arsenal</v>
      </c>
      <c r="Q45">
        <f>IFERROR(INDEX([1]matches_with_xg!D:D,MATCH($O45,[1]matches_with_xg!$I:$I,0)),"-")</f>
        <v>2.5</v>
      </c>
      <c r="R45">
        <f>IFERROR(INDEX([1]matches_with_xg!E:E,MATCH($O45,[1]matches_with_xg!$I:$I,0)),"-")</f>
        <v>2</v>
      </c>
      <c r="S45" t="str">
        <f>IFERROR(INDEX([1]matches_with_xg!F:F,MATCH($O45,[1]matches_with_xg!$I:$I,0)),"-")</f>
        <v>Newcastle United</v>
      </c>
      <c r="T45">
        <f>IFERROR(INDEX([1]matches_with_xg!G:G,MATCH($O45,[1]matches_with_xg!$I:$I,0)),"-")</f>
        <v>0.3</v>
      </c>
      <c r="U45">
        <f>IFERROR(INDEX([1]matches_with_xg!H:H,MATCH($O45,[1]matches_with_xg!$I:$I,0)),"-")</f>
        <v>0</v>
      </c>
    </row>
    <row r="46" spans="1:21" hidden="1" x14ac:dyDescent="0.3">
      <c r="A46">
        <v>3</v>
      </c>
      <c r="B46">
        <v>2</v>
      </c>
      <c r="C46" s="1">
        <v>44527</v>
      </c>
      <c r="D46" t="s">
        <v>15</v>
      </c>
      <c r="E46" t="s">
        <v>21</v>
      </c>
      <c r="F46" t="b">
        <f>E46=P46</f>
        <v>1</v>
      </c>
      <c r="G46">
        <f>IFERROR(IF(F46,R46-U46,U46-R46),0)</f>
        <v>4</v>
      </c>
      <c r="H46">
        <f>IFERROR(IF(F46,Q46-T46,T46-Q46),0)</f>
        <v>1.9</v>
      </c>
      <c r="I46">
        <v>1</v>
      </c>
      <c r="J46">
        <f t="shared" si="0"/>
        <v>1</v>
      </c>
      <c r="K46" t="s">
        <v>11</v>
      </c>
      <c r="L46">
        <v>0</v>
      </c>
      <c r="M46">
        <v>0</v>
      </c>
      <c r="N46" t="str">
        <f>TEXT(C46, "YYYY/MM/DD") &amp; " - " &amp;E46</f>
        <v>2021/11/27 - Liverpool</v>
      </c>
      <c r="O46" t="str">
        <f>IFERROR(
INDEX(
[1]matches_with_xg!$I:$I,
MATCH(N46,[1]matches_with_xg!$J:$J,0)
),
IFERROR(
INDEX(
[1]matches_with_xg!$I:$I,
MATCH(N46,[1]matches_with_xg!$K:$K,0)
),"-"))</f>
        <v>2021/11/27 - Liverpool vs Southampton</v>
      </c>
      <c r="P46" t="str">
        <f>IFERROR(INDEX([1]matches_with_xg!C:C,MATCH($O46,[1]matches_with_xg!$I:$I,0)),"-")</f>
        <v>Liverpool</v>
      </c>
      <c r="Q46">
        <f>IFERROR(INDEX([1]matches_with_xg!D:D,MATCH($O46,[1]matches_with_xg!$I:$I,0)),"-")</f>
        <v>2.9</v>
      </c>
      <c r="R46">
        <f>IFERROR(INDEX([1]matches_with_xg!E:E,MATCH($O46,[1]matches_with_xg!$I:$I,0)),"-")</f>
        <v>4</v>
      </c>
      <c r="S46" t="str">
        <f>IFERROR(INDEX([1]matches_with_xg!F:F,MATCH($O46,[1]matches_with_xg!$I:$I,0)),"-")</f>
        <v>Southampton</v>
      </c>
      <c r="T46">
        <f>IFERROR(INDEX([1]matches_with_xg!G:G,MATCH($O46,[1]matches_with_xg!$I:$I,0)),"-")</f>
        <v>1</v>
      </c>
      <c r="U46">
        <f>IFERROR(INDEX([1]matches_with_xg!H:H,MATCH($O46,[1]matches_with_xg!$I:$I,0)),"-")</f>
        <v>0</v>
      </c>
    </row>
    <row r="47" spans="1:21" hidden="1" x14ac:dyDescent="0.3">
      <c r="A47">
        <v>3</v>
      </c>
      <c r="B47">
        <v>2</v>
      </c>
      <c r="C47" s="1">
        <v>44527</v>
      </c>
      <c r="D47" t="s">
        <v>16</v>
      </c>
      <c r="E47" t="s">
        <v>22</v>
      </c>
      <c r="F47" t="b">
        <f>E47=P47</f>
        <v>1</v>
      </c>
      <c r="G47">
        <f>IFERROR(IF(F47,R47-U47,U47-R47),0)</f>
        <v>0</v>
      </c>
      <c r="H47">
        <f>IFERROR(IF(F47,Q47-T47,T47-Q47),0)</f>
        <v>0</v>
      </c>
      <c r="I47">
        <v>0</v>
      </c>
      <c r="J47">
        <f t="shared" si="0"/>
        <v>0</v>
      </c>
      <c r="K47" t="s">
        <v>11</v>
      </c>
      <c r="L47">
        <v>0</v>
      </c>
      <c r="M47">
        <v>0</v>
      </c>
      <c r="N47" t="str">
        <f>TEXT(C47, "YYYY/MM/DD") &amp; " - " &amp;E47</f>
        <v>2021/11/27 - -</v>
      </c>
      <c r="O47" t="str">
        <f>IFERROR(
INDEX(
[1]matches_with_xg!$I:$I,
MATCH(N47,[1]matches_with_xg!$J:$J,0)
),
IFERROR(
INDEX(
[1]matches_with_xg!$I:$I,
MATCH(N47,[1]matches_with_xg!$K:$K,0)
),"-"))</f>
        <v>-</v>
      </c>
      <c r="P47" t="str">
        <f>IFERROR(INDEX([1]matches_with_xg!C:C,MATCH($O47,[1]matches_with_xg!$I:$I,0)),"-")</f>
        <v>-</v>
      </c>
      <c r="Q47" t="str">
        <f>IFERROR(INDEX([1]matches_with_xg!D:D,MATCH($O47,[1]matches_with_xg!$I:$I,0)),"-")</f>
        <v>-</v>
      </c>
      <c r="R47" t="str">
        <f>IFERROR(INDEX([1]matches_with_xg!E:E,MATCH($O47,[1]matches_with_xg!$I:$I,0)),"-")</f>
        <v>-</v>
      </c>
      <c r="S47" t="str">
        <f>IFERROR(INDEX([1]matches_with_xg!F:F,MATCH($O47,[1]matches_with_xg!$I:$I,0)),"-")</f>
        <v>-</v>
      </c>
      <c r="T47" t="str">
        <f>IFERROR(INDEX([1]matches_with_xg!G:G,MATCH($O47,[1]matches_with_xg!$I:$I,0)),"-")</f>
        <v>-</v>
      </c>
      <c r="U47" t="str">
        <f>IFERROR(INDEX([1]matches_with_xg!H:H,MATCH($O47,[1]matches_with_xg!$I:$I,0)),"-")</f>
        <v>-</v>
      </c>
    </row>
    <row r="48" spans="1:21" hidden="1" x14ac:dyDescent="0.3">
      <c r="A48">
        <v>3</v>
      </c>
      <c r="B48">
        <v>2</v>
      </c>
      <c r="C48" s="1">
        <v>44527</v>
      </c>
      <c r="D48" t="s">
        <v>17</v>
      </c>
      <c r="E48" t="s">
        <v>34</v>
      </c>
      <c r="F48" t="b">
        <f>E48=P48</f>
        <v>1</v>
      </c>
      <c r="G48">
        <f>IFERROR(IF(F48,R48-U48,U48-R48),0)</f>
        <v>2</v>
      </c>
      <c r="H48">
        <f>IFERROR(IF(F48,Q48-T48,T48-Q48),0)</f>
        <v>2.2000000000000002</v>
      </c>
      <c r="I48">
        <v>1</v>
      </c>
      <c r="J48">
        <f t="shared" si="0"/>
        <v>1</v>
      </c>
      <c r="K48" t="s">
        <v>11</v>
      </c>
      <c r="L48">
        <v>0</v>
      </c>
      <c r="M48">
        <v>0</v>
      </c>
      <c r="N48" t="str">
        <f>TEXT(C48, "YYYY/MM/DD") &amp; " - " &amp;E48</f>
        <v>2021/11/27 - Arsenal</v>
      </c>
      <c r="O48" t="str">
        <f>IFERROR(
INDEX(
[1]matches_with_xg!$I:$I,
MATCH(N48,[1]matches_with_xg!$J:$J,0)
),
IFERROR(
INDEX(
[1]matches_with_xg!$I:$I,
MATCH(N48,[1]matches_with_xg!$K:$K,0)
),"-"))</f>
        <v>2021/11/27 - Arsenal vs Newcastle United</v>
      </c>
      <c r="P48" t="str">
        <f>IFERROR(INDEX([1]matches_with_xg!C:C,MATCH($O48,[1]matches_with_xg!$I:$I,0)),"-")</f>
        <v>Arsenal</v>
      </c>
      <c r="Q48">
        <f>IFERROR(INDEX([1]matches_with_xg!D:D,MATCH($O48,[1]matches_with_xg!$I:$I,0)),"-")</f>
        <v>2.5</v>
      </c>
      <c r="R48">
        <f>IFERROR(INDEX([1]matches_with_xg!E:E,MATCH($O48,[1]matches_with_xg!$I:$I,0)),"-")</f>
        <v>2</v>
      </c>
      <c r="S48" t="str">
        <f>IFERROR(INDEX([1]matches_with_xg!F:F,MATCH($O48,[1]matches_with_xg!$I:$I,0)),"-")</f>
        <v>Newcastle United</v>
      </c>
      <c r="T48">
        <f>IFERROR(INDEX([1]matches_with_xg!G:G,MATCH($O48,[1]matches_with_xg!$I:$I,0)),"-")</f>
        <v>0.3</v>
      </c>
      <c r="U48">
        <f>IFERROR(INDEX([1]matches_with_xg!H:H,MATCH($O48,[1]matches_with_xg!$I:$I,0)),"-")</f>
        <v>0</v>
      </c>
    </row>
    <row r="49" spans="1:21" hidden="1" x14ac:dyDescent="0.3">
      <c r="A49">
        <v>3</v>
      </c>
      <c r="B49">
        <v>2</v>
      </c>
      <c r="C49" s="1">
        <v>44527</v>
      </c>
      <c r="D49" t="s">
        <v>18</v>
      </c>
      <c r="E49" t="s">
        <v>21</v>
      </c>
      <c r="F49" t="b">
        <f>E49=P49</f>
        <v>1</v>
      </c>
      <c r="G49">
        <f>IFERROR(IF(F49,R49-U49,U49-R49),0)</f>
        <v>4</v>
      </c>
      <c r="H49">
        <f>IFERROR(IF(F49,Q49-T49,T49-Q49),0)</f>
        <v>1.9</v>
      </c>
      <c r="I49">
        <v>1</v>
      </c>
      <c r="J49">
        <f t="shared" si="0"/>
        <v>1</v>
      </c>
      <c r="K49" t="s">
        <v>11</v>
      </c>
      <c r="L49">
        <v>0</v>
      </c>
      <c r="M49">
        <v>0</v>
      </c>
      <c r="N49" t="str">
        <f>TEXT(C49, "YYYY/MM/DD") &amp; " - " &amp;E49</f>
        <v>2021/11/27 - Liverpool</v>
      </c>
      <c r="O49" t="str">
        <f>IFERROR(
INDEX(
[1]matches_with_xg!$I:$I,
MATCH(N49,[1]matches_with_xg!$J:$J,0)
),
IFERROR(
INDEX(
[1]matches_with_xg!$I:$I,
MATCH(N49,[1]matches_with_xg!$K:$K,0)
),"-"))</f>
        <v>2021/11/27 - Liverpool vs Southampton</v>
      </c>
      <c r="P49" t="str">
        <f>IFERROR(INDEX([1]matches_with_xg!C:C,MATCH($O49,[1]matches_with_xg!$I:$I,0)),"-")</f>
        <v>Liverpool</v>
      </c>
      <c r="Q49">
        <f>IFERROR(INDEX([1]matches_with_xg!D:D,MATCH($O49,[1]matches_with_xg!$I:$I,0)),"-")</f>
        <v>2.9</v>
      </c>
      <c r="R49">
        <f>IFERROR(INDEX([1]matches_with_xg!E:E,MATCH($O49,[1]matches_with_xg!$I:$I,0)),"-")</f>
        <v>4</v>
      </c>
      <c r="S49" t="str">
        <f>IFERROR(INDEX([1]matches_with_xg!F:F,MATCH($O49,[1]matches_with_xg!$I:$I,0)),"-")</f>
        <v>Southampton</v>
      </c>
      <c r="T49">
        <f>IFERROR(INDEX([1]matches_with_xg!G:G,MATCH($O49,[1]matches_with_xg!$I:$I,0)),"-")</f>
        <v>1</v>
      </c>
      <c r="U49">
        <f>IFERROR(INDEX([1]matches_with_xg!H:H,MATCH($O49,[1]matches_with_xg!$I:$I,0)),"-")</f>
        <v>0</v>
      </c>
    </row>
    <row r="50" spans="1:21" hidden="1" x14ac:dyDescent="0.3">
      <c r="A50">
        <v>3</v>
      </c>
      <c r="B50">
        <v>3</v>
      </c>
      <c r="C50" s="1">
        <v>44534</v>
      </c>
      <c r="D50" t="s">
        <v>9</v>
      </c>
      <c r="E50" t="s">
        <v>20</v>
      </c>
      <c r="F50" t="b">
        <f>E50=P50</f>
        <v>0</v>
      </c>
      <c r="G50">
        <f>IFERROR(IF(F50,R50-U50,U50-R50),0)</f>
        <v>2</v>
      </c>
      <c r="H50">
        <f>IFERROR(IF(F50,Q50-T50,T50-Q50),0)</f>
        <v>2.2999999999999998</v>
      </c>
      <c r="I50">
        <v>1</v>
      </c>
      <c r="J50">
        <f t="shared" si="0"/>
        <v>1</v>
      </c>
      <c r="K50" t="s">
        <v>11</v>
      </c>
      <c r="L50">
        <v>0</v>
      </c>
      <c r="M50">
        <v>0</v>
      </c>
      <c r="N50" t="str">
        <f>TEXT(C50, "YYYY/MM/DD") &amp; " - " &amp;E50</f>
        <v>2021/12/04 - Manchester City</v>
      </c>
      <c r="O50" t="str">
        <f>IFERROR(
INDEX(
[1]matches_with_xg!$I:$I,
MATCH(N50,[1]matches_with_xg!$J:$J,0)
),
IFERROR(
INDEX(
[1]matches_with_xg!$I:$I,
MATCH(N50,[1]matches_with_xg!$K:$K,0)
),"-"))</f>
        <v>2021/12/04 - Watford vs Manchester City</v>
      </c>
      <c r="P50" t="str">
        <f>IFERROR(INDEX([1]matches_with_xg!C:C,MATCH($O50,[1]matches_with_xg!$I:$I,0)),"-")</f>
        <v>Watford</v>
      </c>
      <c r="Q50">
        <f>IFERROR(INDEX([1]matches_with_xg!D:D,MATCH($O50,[1]matches_with_xg!$I:$I,0)),"-")</f>
        <v>0.8</v>
      </c>
      <c r="R50">
        <f>IFERROR(INDEX([1]matches_with_xg!E:E,MATCH($O50,[1]matches_with_xg!$I:$I,0)),"-")</f>
        <v>1</v>
      </c>
      <c r="S50" t="str">
        <f>IFERROR(INDEX([1]matches_with_xg!F:F,MATCH($O50,[1]matches_with_xg!$I:$I,0)),"-")</f>
        <v>Manchester City</v>
      </c>
      <c r="T50">
        <f>IFERROR(INDEX([1]matches_with_xg!G:G,MATCH($O50,[1]matches_with_xg!$I:$I,0)),"-")</f>
        <v>3.1</v>
      </c>
      <c r="U50">
        <f>IFERROR(INDEX([1]matches_with_xg!H:H,MATCH($O50,[1]matches_with_xg!$I:$I,0)),"-")</f>
        <v>3</v>
      </c>
    </row>
    <row r="51" spans="1:21" hidden="1" x14ac:dyDescent="0.3">
      <c r="A51">
        <v>3</v>
      </c>
      <c r="B51">
        <v>3</v>
      </c>
      <c r="C51" s="1">
        <v>44534</v>
      </c>
      <c r="D51" t="s">
        <v>19</v>
      </c>
      <c r="E51" t="s">
        <v>35</v>
      </c>
      <c r="F51" t="b">
        <f>E51=P51</f>
        <v>1</v>
      </c>
      <c r="G51">
        <f>IFERROR(IF(F51,R51-U51,U51-R51),0)</f>
        <v>0</v>
      </c>
      <c r="H51">
        <f>IFERROR(IF(F51,Q51-T51,T51-Q51),0)</f>
        <v>0.19999999999999996</v>
      </c>
      <c r="I51">
        <v>0</v>
      </c>
      <c r="J51">
        <f t="shared" si="0"/>
        <v>0</v>
      </c>
      <c r="K51" t="s">
        <v>11</v>
      </c>
      <c r="L51">
        <v>0</v>
      </c>
      <c r="M51">
        <v>0</v>
      </c>
      <c r="N51" t="str">
        <f>TEXT(C51, "YYYY/MM/DD") &amp; " - " &amp;E51</f>
        <v>2021/12/04 - Reading</v>
      </c>
      <c r="O51" t="str">
        <f>IFERROR(
INDEX(
[1]matches_with_xg!$I:$I,
MATCH(N51,[1]matches_with_xg!$J:$J,0)
),
IFERROR(
INDEX(
[1]matches_with_xg!$I:$I,
MATCH(N51,[1]matches_with_xg!$K:$K,0)
),"-"))</f>
        <v>2021/12/04 - Reading vs Hull City</v>
      </c>
      <c r="P51" t="str">
        <f>IFERROR(INDEX([1]matches_with_xg!C:C,MATCH($O51,[1]matches_with_xg!$I:$I,0)),"-")</f>
        <v>Reading</v>
      </c>
      <c r="Q51">
        <f>IFERROR(INDEX([1]matches_with_xg!D:D,MATCH($O51,[1]matches_with_xg!$I:$I,0)),"-")</f>
        <v>1.4</v>
      </c>
      <c r="R51">
        <f>IFERROR(INDEX([1]matches_with_xg!E:E,MATCH($O51,[1]matches_with_xg!$I:$I,0)),"-")</f>
        <v>1</v>
      </c>
      <c r="S51" t="str">
        <f>IFERROR(INDEX([1]matches_with_xg!F:F,MATCH($O51,[1]matches_with_xg!$I:$I,0)),"-")</f>
        <v>Hull City</v>
      </c>
      <c r="T51">
        <f>IFERROR(INDEX([1]matches_with_xg!G:G,MATCH($O51,[1]matches_with_xg!$I:$I,0)),"-")</f>
        <v>1.2</v>
      </c>
      <c r="U51">
        <f>IFERROR(INDEX([1]matches_with_xg!H:H,MATCH($O51,[1]matches_with_xg!$I:$I,0)),"-")</f>
        <v>1</v>
      </c>
    </row>
    <row r="52" spans="1:21" hidden="1" x14ac:dyDescent="0.3">
      <c r="A52">
        <v>3</v>
      </c>
      <c r="B52">
        <v>3</v>
      </c>
      <c r="C52" s="1">
        <v>44534</v>
      </c>
      <c r="D52" t="s">
        <v>12</v>
      </c>
      <c r="E52" t="s">
        <v>22</v>
      </c>
      <c r="F52" t="b">
        <f>E52=P52</f>
        <v>1</v>
      </c>
      <c r="G52">
        <f>IFERROR(IF(F52,R52-U52,U52-R52),0)</f>
        <v>0</v>
      </c>
      <c r="H52">
        <f>IFERROR(IF(F52,Q52-T52,T52-Q52),0)</f>
        <v>0</v>
      </c>
      <c r="I52">
        <v>0</v>
      </c>
      <c r="J52">
        <f t="shared" si="0"/>
        <v>0</v>
      </c>
      <c r="K52" t="s">
        <v>11</v>
      </c>
      <c r="L52">
        <v>0</v>
      </c>
      <c r="M52">
        <v>0</v>
      </c>
      <c r="N52" t="str">
        <f>TEXT(C52, "YYYY/MM/DD") &amp; " - " &amp;E52</f>
        <v>2021/12/04 - -</v>
      </c>
      <c r="O52" t="str">
        <f>IFERROR(
INDEX(
[1]matches_with_xg!$I:$I,
MATCH(N52,[1]matches_with_xg!$J:$J,0)
),
IFERROR(
INDEX(
[1]matches_with_xg!$I:$I,
MATCH(N52,[1]matches_with_xg!$K:$K,0)
),"-"))</f>
        <v>-</v>
      </c>
      <c r="P52" t="str">
        <f>IFERROR(INDEX([1]matches_with_xg!C:C,MATCH($O52,[1]matches_with_xg!$I:$I,0)),"-")</f>
        <v>-</v>
      </c>
      <c r="Q52" t="str">
        <f>IFERROR(INDEX([1]matches_with_xg!D:D,MATCH($O52,[1]matches_with_xg!$I:$I,0)),"-")</f>
        <v>-</v>
      </c>
      <c r="R52" t="str">
        <f>IFERROR(INDEX([1]matches_with_xg!E:E,MATCH($O52,[1]matches_with_xg!$I:$I,0)),"-")</f>
        <v>-</v>
      </c>
      <c r="S52" t="str">
        <f>IFERROR(INDEX([1]matches_with_xg!F:F,MATCH($O52,[1]matches_with_xg!$I:$I,0)),"-")</f>
        <v>-</v>
      </c>
      <c r="T52" t="str">
        <f>IFERROR(INDEX([1]matches_with_xg!G:G,MATCH($O52,[1]matches_with_xg!$I:$I,0)),"-")</f>
        <v>-</v>
      </c>
      <c r="U52" t="str">
        <f>IFERROR(INDEX([1]matches_with_xg!H:H,MATCH($O52,[1]matches_with_xg!$I:$I,0)),"-")</f>
        <v>-</v>
      </c>
    </row>
    <row r="53" spans="1:21" hidden="1" x14ac:dyDescent="0.3">
      <c r="A53">
        <v>3</v>
      </c>
      <c r="B53">
        <v>3</v>
      </c>
      <c r="C53" s="1">
        <v>44534</v>
      </c>
      <c r="D53" t="s">
        <v>13</v>
      </c>
      <c r="E53" t="s">
        <v>20</v>
      </c>
      <c r="F53" t="b">
        <f>E53=P53</f>
        <v>0</v>
      </c>
      <c r="G53">
        <f>IFERROR(IF(F53,R53-U53,U53-R53),0)</f>
        <v>2</v>
      </c>
      <c r="H53">
        <f>IFERROR(IF(F53,Q53-T53,T53-Q53),0)</f>
        <v>2.2999999999999998</v>
      </c>
      <c r="I53">
        <v>1</v>
      </c>
      <c r="J53">
        <f t="shared" si="0"/>
        <v>1</v>
      </c>
      <c r="K53" t="s">
        <v>11</v>
      </c>
      <c r="L53">
        <v>0</v>
      </c>
      <c r="M53">
        <v>0</v>
      </c>
      <c r="N53" t="str">
        <f>TEXT(C53, "YYYY/MM/DD") &amp; " - " &amp;E53</f>
        <v>2021/12/04 - Manchester City</v>
      </c>
      <c r="O53" t="str">
        <f>IFERROR(
INDEX(
[1]matches_with_xg!$I:$I,
MATCH(N53,[1]matches_with_xg!$J:$J,0)
),
IFERROR(
INDEX(
[1]matches_with_xg!$I:$I,
MATCH(N53,[1]matches_with_xg!$K:$K,0)
),"-"))</f>
        <v>2021/12/04 - Watford vs Manchester City</v>
      </c>
      <c r="P53" t="str">
        <f>IFERROR(INDEX([1]matches_with_xg!C:C,MATCH($O53,[1]matches_with_xg!$I:$I,0)),"-")</f>
        <v>Watford</v>
      </c>
      <c r="Q53">
        <f>IFERROR(INDEX([1]matches_with_xg!D:D,MATCH($O53,[1]matches_with_xg!$I:$I,0)),"-")</f>
        <v>0.8</v>
      </c>
      <c r="R53">
        <f>IFERROR(INDEX([1]matches_with_xg!E:E,MATCH($O53,[1]matches_with_xg!$I:$I,0)),"-")</f>
        <v>1</v>
      </c>
      <c r="S53" t="str">
        <f>IFERROR(INDEX([1]matches_with_xg!F:F,MATCH($O53,[1]matches_with_xg!$I:$I,0)),"-")</f>
        <v>Manchester City</v>
      </c>
      <c r="T53">
        <f>IFERROR(INDEX([1]matches_with_xg!G:G,MATCH($O53,[1]matches_with_xg!$I:$I,0)),"-")</f>
        <v>3.1</v>
      </c>
      <c r="U53">
        <f>IFERROR(INDEX([1]matches_with_xg!H:H,MATCH($O53,[1]matches_with_xg!$I:$I,0)),"-")</f>
        <v>3</v>
      </c>
    </row>
    <row r="54" spans="1:21" hidden="1" x14ac:dyDescent="0.3">
      <c r="A54">
        <v>3</v>
      </c>
      <c r="B54">
        <v>3</v>
      </c>
      <c r="C54" s="1">
        <v>44534</v>
      </c>
      <c r="D54" t="s">
        <v>15</v>
      </c>
      <c r="E54" t="s">
        <v>20</v>
      </c>
      <c r="F54" t="b">
        <f>E54=P54</f>
        <v>0</v>
      </c>
      <c r="G54">
        <f>IFERROR(IF(F54,R54-U54,U54-R54),0)</f>
        <v>2</v>
      </c>
      <c r="H54">
        <f>IFERROR(IF(F54,Q54-T54,T54-Q54),0)</f>
        <v>2.2999999999999998</v>
      </c>
      <c r="I54">
        <v>1</v>
      </c>
      <c r="J54">
        <f t="shared" si="0"/>
        <v>1</v>
      </c>
      <c r="K54" t="s">
        <v>11</v>
      </c>
      <c r="L54">
        <v>0</v>
      </c>
      <c r="M54">
        <v>0</v>
      </c>
      <c r="N54" t="str">
        <f>TEXT(C54, "YYYY/MM/DD") &amp; " - " &amp;E54</f>
        <v>2021/12/04 - Manchester City</v>
      </c>
      <c r="O54" t="str">
        <f>IFERROR(
INDEX(
[1]matches_with_xg!$I:$I,
MATCH(N54,[1]matches_with_xg!$J:$J,0)
),
IFERROR(
INDEX(
[1]matches_with_xg!$I:$I,
MATCH(N54,[1]matches_with_xg!$K:$K,0)
),"-"))</f>
        <v>2021/12/04 - Watford vs Manchester City</v>
      </c>
      <c r="P54" t="str">
        <f>IFERROR(INDEX([1]matches_with_xg!C:C,MATCH($O54,[1]matches_with_xg!$I:$I,0)),"-")</f>
        <v>Watford</v>
      </c>
      <c r="Q54">
        <f>IFERROR(INDEX([1]matches_with_xg!D:D,MATCH($O54,[1]matches_with_xg!$I:$I,0)),"-")</f>
        <v>0.8</v>
      </c>
      <c r="R54">
        <f>IFERROR(INDEX([1]matches_with_xg!E:E,MATCH($O54,[1]matches_with_xg!$I:$I,0)),"-")</f>
        <v>1</v>
      </c>
      <c r="S54" t="str">
        <f>IFERROR(INDEX([1]matches_with_xg!F:F,MATCH($O54,[1]matches_with_xg!$I:$I,0)),"-")</f>
        <v>Manchester City</v>
      </c>
      <c r="T54">
        <f>IFERROR(INDEX([1]matches_with_xg!G:G,MATCH($O54,[1]matches_with_xg!$I:$I,0)),"-")</f>
        <v>3.1</v>
      </c>
      <c r="U54">
        <f>IFERROR(INDEX([1]matches_with_xg!H:H,MATCH($O54,[1]matches_with_xg!$I:$I,0)),"-")</f>
        <v>3</v>
      </c>
    </row>
    <row r="55" spans="1:21" hidden="1" x14ac:dyDescent="0.3">
      <c r="A55">
        <v>3</v>
      </c>
      <c r="B55">
        <v>3</v>
      </c>
      <c r="C55" s="1">
        <v>44534</v>
      </c>
      <c r="D55" t="s">
        <v>16</v>
      </c>
      <c r="E55" t="s">
        <v>22</v>
      </c>
      <c r="F55" t="b">
        <f>E55=P55</f>
        <v>1</v>
      </c>
      <c r="G55">
        <f>IFERROR(IF(F55,R55-U55,U55-R55),0)</f>
        <v>0</v>
      </c>
      <c r="H55">
        <f>IFERROR(IF(F55,Q55-T55,T55-Q55),0)</f>
        <v>0</v>
      </c>
      <c r="I55">
        <v>0</v>
      </c>
      <c r="J55">
        <f t="shared" si="0"/>
        <v>0</v>
      </c>
      <c r="K55" t="s">
        <v>11</v>
      </c>
      <c r="L55">
        <v>0</v>
      </c>
      <c r="M55">
        <v>0</v>
      </c>
      <c r="N55" t="str">
        <f>TEXT(C55, "YYYY/MM/DD") &amp; " - " &amp;E55</f>
        <v>2021/12/04 - -</v>
      </c>
      <c r="O55" t="str">
        <f>IFERROR(
INDEX(
[1]matches_with_xg!$I:$I,
MATCH(N55,[1]matches_with_xg!$J:$J,0)
),
IFERROR(
INDEX(
[1]matches_with_xg!$I:$I,
MATCH(N55,[1]matches_with_xg!$K:$K,0)
),"-"))</f>
        <v>-</v>
      </c>
      <c r="P55" t="str">
        <f>IFERROR(INDEX([1]matches_with_xg!C:C,MATCH($O55,[1]matches_with_xg!$I:$I,0)),"-")</f>
        <v>-</v>
      </c>
      <c r="Q55" t="str">
        <f>IFERROR(INDEX([1]matches_with_xg!D:D,MATCH($O55,[1]matches_with_xg!$I:$I,0)),"-")</f>
        <v>-</v>
      </c>
      <c r="R55" t="str">
        <f>IFERROR(INDEX([1]matches_with_xg!E:E,MATCH($O55,[1]matches_with_xg!$I:$I,0)),"-")</f>
        <v>-</v>
      </c>
      <c r="S55" t="str">
        <f>IFERROR(INDEX([1]matches_with_xg!F:F,MATCH($O55,[1]matches_with_xg!$I:$I,0)),"-")</f>
        <v>-</v>
      </c>
      <c r="T55" t="str">
        <f>IFERROR(INDEX([1]matches_with_xg!G:G,MATCH($O55,[1]matches_with_xg!$I:$I,0)),"-")</f>
        <v>-</v>
      </c>
      <c r="U55" t="str">
        <f>IFERROR(INDEX([1]matches_with_xg!H:H,MATCH($O55,[1]matches_with_xg!$I:$I,0)),"-")</f>
        <v>-</v>
      </c>
    </row>
    <row r="56" spans="1:21" hidden="1" x14ac:dyDescent="0.3">
      <c r="A56">
        <v>3</v>
      </c>
      <c r="B56">
        <v>3</v>
      </c>
      <c r="C56" s="1">
        <v>44534</v>
      </c>
      <c r="D56" t="s">
        <v>17</v>
      </c>
      <c r="E56" t="s">
        <v>20</v>
      </c>
      <c r="F56" t="b">
        <f>E56=P56</f>
        <v>0</v>
      </c>
      <c r="G56">
        <f>IFERROR(IF(F56,R56-U56,U56-R56),0)</f>
        <v>2</v>
      </c>
      <c r="H56">
        <f>IFERROR(IF(F56,Q56-T56,T56-Q56),0)</f>
        <v>2.2999999999999998</v>
      </c>
      <c r="I56">
        <v>1</v>
      </c>
      <c r="J56">
        <f t="shared" si="0"/>
        <v>1</v>
      </c>
      <c r="K56" t="s">
        <v>11</v>
      </c>
      <c r="L56">
        <v>0</v>
      </c>
      <c r="M56">
        <v>0</v>
      </c>
      <c r="N56" t="str">
        <f>TEXT(C56, "YYYY/MM/DD") &amp; " - " &amp;E56</f>
        <v>2021/12/04 - Manchester City</v>
      </c>
      <c r="O56" t="str">
        <f>IFERROR(
INDEX(
[1]matches_with_xg!$I:$I,
MATCH(N56,[1]matches_with_xg!$J:$J,0)
),
IFERROR(
INDEX(
[1]matches_with_xg!$I:$I,
MATCH(N56,[1]matches_with_xg!$K:$K,0)
),"-"))</f>
        <v>2021/12/04 - Watford vs Manchester City</v>
      </c>
      <c r="P56" t="str">
        <f>IFERROR(INDEX([1]matches_with_xg!C:C,MATCH($O56,[1]matches_with_xg!$I:$I,0)),"-")</f>
        <v>Watford</v>
      </c>
      <c r="Q56">
        <f>IFERROR(INDEX([1]matches_with_xg!D:D,MATCH($O56,[1]matches_with_xg!$I:$I,0)),"-")</f>
        <v>0.8</v>
      </c>
      <c r="R56">
        <f>IFERROR(INDEX([1]matches_with_xg!E:E,MATCH($O56,[1]matches_with_xg!$I:$I,0)),"-")</f>
        <v>1</v>
      </c>
      <c r="S56" t="str">
        <f>IFERROR(INDEX([1]matches_with_xg!F:F,MATCH($O56,[1]matches_with_xg!$I:$I,0)),"-")</f>
        <v>Manchester City</v>
      </c>
      <c r="T56">
        <f>IFERROR(INDEX([1]matches_with_xg!G:G,MATCH($O56,[1]matches_with_xg!$I:$I,0)),"-")</f>
        <v>3.1</v>
      </c>
      <c r="U56">
        <f>IFERROR(INDEX([1]matches_with_xg!H:H,MATCH($O56,[1]matches_with_xg!$I:$I,0)),"-")</f>
        <v>3</v>
      </c>
    </row>
    <row r="57" spans="1:21" hidden="1" x14ac:dyDescent="0.3">
      <c r="A57">
        <v>3</v>
      </c>
      <c r="B57">
        <v>3</v>
      </c>
      <c r="C57" s="1">
        <v>44534</v>
      </c>
      <c r="D57" t="s">
        <v>18</v>
      </c>
      <c r="E57" t="s">
        <v>36</v>
      </c>
      <c r="F57" t="b">
        <f>E57=P57</f>
        <v>1</v>
      </c>
      <c r="G57">
        <f>IFERROR(IF(F57,R57-U57,U57-R57),0)</f>
        <v>1</v>
      </c>
      <c r="H57">
        <f>IFERROR(IF(F57,Q57-T57,T57-Q57),0)</f>
        <v>-0.5</v>
      </c>
      <c r="I57">
        <v>1</v>
      </c>
      <c r="J57">
        <f t="shared" si="0"/>
        <v>0</v>
      </c>
      <c r="K57" t="s">
        <v>11</v>
      </c>
      <c r="L57">
        <v>0</v>
      </c>
      <c r="M57">
        <v>0</v>
      </c>
      <c r="N57" t="str">
        <f>TEXT(C57, "YYYY/MM/DD") &amp; " - " &amp;E57</f>
        <v>2021/12/04 - Blackburn Rovers</v>
      </c>
      <c r="O57" t="str">
        <f>IFERROR(
INDEX(
[1]matches_with_xg!$I:$I,
MATCH(N57,[1]matches_with_xg!$J:$J,0)
),
IFERROR(
INDEX(
[1]matches_with_xg!$I:$I,
MATCH(N57,[1]matches_with_xg!$K:$K,0)
),"-"))</f>
        <v>2021/12/04 - Blackburn Rovers vs Preston North End</v>
      </c>
      <c r="P57" t="str">
        <f>IFERROR(INDEX([1]matches_with_xg!C:C,MATCH($O57,[1]matches_with_xg!$I:$I,0)),"-")</f>
        <v>Blackburn Rovers</v>
      </c>
      <c r="Q57">
        <f>IFERROR(INDEX([1]matches_with_xg!D:D,MATCH($O57,[1]matches_with_xg!$I:$I,0)),"-")</f>
        <v>0.4</v>
      </c>
      <c r="R57">
        <f>IFERROR(INDEX([1]matches_with_xg!E:E,MATCH($O57,[1]matches_with_xg!$I:$I,0)),"-")</f>
        <v>1</v>
      </c>
      <c r="S57" t="str">
        <f>IFERROR(INDEX([1]matches_with_xg!F:F,MATCH($O57,[1]matches_with_xg!$I:$I,0)),"-")</f>
        <v>Preston North End</v>
      </c>
      <c r="T57">
        <f>IFERROR(INDEX([1]matches_with_xg!G:G,MATCH($O57,[1]matches_with_xg!$I:$I,0)),"-")</f>
        <v>0.9</v>
      </c>
      <c r="U57">
        <f>IFERROR(INDEX([1]matches_with_xg!H:H,MATCH($O57,[1]matches_with_xg!$I:$I,0)),"-")</f>
        <v>0</v>
      </c>
    </row>
    <row r="58" spans="1:21" hidden="1" x14ac:dyDescent="0.3">
      <c r="A58">
        <v>3</v>
      </c>
      <c r="B58">
        <v>4</v>
      </c>
      <c r="C58" s="1">
        <v>44541</v>
      </c>
      <c r="D58" t="s">
        <v>9</v>
      </c>
      <c r="E58" t="s">
        <v>10</v>
      </c>
      <c r="F58" t="b">
        <f>E58=P58</f>
        <v>1</v>
      </c>
      <c r="G58">
        <f>IFERROR(IF(F58,R58-U58,U58-R58),0)</f>
        <v>1</v>
      </c>
      <c r="H58">
        <f>IFERROR(IF(F58,Q58-T58,T58-Q58),0)</f>
        <v>1.1000000000000001</v>
      </c>
      <c r="I58">
        <v>1</v>
      </c>
      <c r="J58">
        <f t="shared" si="0"/>
        <v>1</v>
      </c>
      <c r="K58" t="s">
        <v>11</v>
      </c>
      <c r="L58">
        <v>0</v>
      </c>
      <c r="M58">
        <v>0</v>
      </c>
      <c r="N58" t="str">
        <f>TEXT(C58, "YYYY/MM/DD") &amp; " - " &amp;E58</f>
        <v>2021/12/11 - Chelsea</v>
      </c>
      <c r="O58" t="str">
        <f>IFERROR(
INDEX(
[1]matches_with_xg!$I:$I,
MATCH(N58,[1]matches_with_xg!$J:$J,0)
),
IFERROR(
INDEX(
[1]matches_with_xg!$I:$I,
MATCH(N58,[1]matches_with_xg!$K:$K,0)
),"-"))</f>
        <v>2021/12/11 - Chelsea vs Leeds United</v>
      </c>
      <c r="P58" t="str">
        <f>IFERROR(INDEX([1]matches_with_xg!C:C,MATCH($O58,[1]matches_with_xg!$I:$I,0)),"-")</f>
        <v>Chelsea</v>
      </c>
      <c r="Q58">
        <f>IFERROR(INDEX([1]matches_with_xg!D:D,MATCH($O58,[1]matches_with_xg!$I:$I,0)),"-")</f>
        <v>2.5</v>
      </c>
      <c r="R58">
        <f>IFERROR(INDEX([1]matches_with_xg!E:E,MATCH($O58,[1]matches_with_xg!$I:$I,0)),"-")</f>
        <v>3</v>
      </c>
      <c r="S58" t="str">
        <f>IFERROR(INDEX([1]matches_with_xg!F:F,MATCH($O58,[1]matches_with_xg!$I:$I,0)),"-")</f>
        <v>Leeds United</v>
      </c>
      <c r="T58">
        <f>IFERROR(INDEX([1]matches_with_xg!G:G,MATCH($O58,[1]matches_with_xg!$I:$I,0)),"-")</f>
        <v>1.4</v>
      </c>
      <c r="U58">
        <f>IFERROR(INDEX([1]matches_with_xg!H:H,MATCH($O58,[1]matches_with_xg!$I:$I,0)),"-")</f>
        <v>2</v>
      </c>
    </row>
    <row r="59" spans="1:21" hidden="1" x14ac:dyDescent="0.3">
      <c r="A59">
        <v>3</v>
      </c>
      <c r="B59">
        <v>4</v>
      </c>
      <c r="C59" s="1">
        <v>44541</v>
      </c>
      <c r="D59" t="s">
        <v>19</v>
      </c>
      <c r="E59" t="s">
        <v>22</v>
      </c>
      <c r="F59" t="b">
        <f>E59=P59</f>
        <v>1</v>
      </c>
      <c r="G59">
        <f>IFERROR(IF(F59,R59-U59,U59-R59),0)</f>
        <v>0</v>
      </c>
      <c r="H59">
        <f>IFERROR(IF(F59,Q59-T59,T59-Q59),0)</f>
        <v>0</v>
      </c>
      <c r="I59">
        <v>0</v>
      </c>
      <c r="J59">
        <f t="shared" si="0"/>
        <v>0</v>
      </c>
      <c r="K59" t="s">
        <v>11</v>
      </c>
      <c r="L59">
        <v>0</v>
      </c>
      <c r="M59">
        <v>0</v>
      </c>
      <c r="N59" t="str">
        <f>TEXT(C59, "YYYY/MM/DD") &amp; " - " &amp;E59</f>
        <v>2021/12/11 - -</v>
      </c>
      <c r="O59" t="str">
        <f>IFERROR(
INDEX(
[1]matches_with_xg!$I:$I,
MATCH(N59,[1]matches_with_xg!$J:$J,0)
),
IFERROR(
INDEX(
[1]matches_with_xg!$I:$I,
MATCH(N59,[1]matches_with_xg!$K:$K,0)
),"-"))</f>
        <v>-</v>
      </c>
      <c r="P59" t="str">
        <f>IFERROR(INDEX([1]matches_with_xg!C:C,MATCH($O59,[1]matches_with_xg!$I:$I,0)),"-")</f>
        <v>-</v>
      </c>
      <c r="Q59" t="str">
        <f>IFERROR(INDEX([1]matches_with_xg!D:D,MATCH($O59,[1]matches_with_xg!$I:$I,0)),"-")</f>
        <v>-</v>
      </c>
      <c r="R59" t="str">
        <f>IFERROR(INDEX([1]matches_with_xg!E:E,MATCH($O59,[1]matches_with_xg!$I:$I,0)),"-")</f>
        <v>-</v>
      </c>
      <c r="S59" t="str">
        <f>IFERROR(INDEX([1]matches_with_xg!F:F,MATCH($O59,[1]matches_with_xg!$I:$I,0)),"-")</f>
        <v>-</v>
      </c>
      <c r="T59" t="str">
        <f>IFERROR(INDEX([1]matches_with_xg!G:G,MATCH($O59,[1]matches_with_xg!$I:$I,0)),"-")</f>
        <v>-</v>
      </c>
      <c r="U59" t="str">
        <f>IFERROR(INDEX([1]matches_with_xg!H:H,MATCH($O59,[1]matches_with_xg!$I:$I,0)),"-")</f>
        <v>-</v>
      </c>
    </row>
    <row r="60" spans="1:21" hidden="1" x14ac:dyDescent="0.3">
      <c r="A60">
        <v>3</v>
      </c>
      <c r="B60">
        <v>4</v>
      </c>
      <c r="C60" s="1">
        <v>44541</v>
      </c>
      <c r="D60" t="s">
        <v>12</v>
      </c>
      <c r="E60" t="s">
        <v>22</v>
      </c>
      <c r="F60" t="b">
        <f>E60=P60</f>
        <v>1</v>
      </c>
      <c r="G60">
        <f>IFERROR(IF(F60,R60-U60,U60-R60),0)</f>
        <v>0</v>
      </c>
      <c r="H60">
        <f>IFERROR(IF(F60,Q60-T60,T60-Q60),0)</f>
        <v>0</v>
      </c>
      <c r="I60">
        <v>0</v>
      </c>
      <c r="J60">
        <f t="shared" si="0"/>
        <v>0</v>
      </c>
      <c r="K60" t="s">
        <v>11</v>
      </c>
      <c r="L60">
        <v>0</v>
      </c>
      <c r="M60">
        <v>0</v>
      </c>
      <c r="N60" t="str">
        <f>TEXT(C60, "YYYY/MM/DD") &amp; " - " &amp;E60</f>
        <v>2021/12/11 - -</v>
      </c>
      <c r="O60" t="str">
        <f>IFERROR(
INDEX(
[1]matches_with_xg!$I:$I,
MATCH(N60,[1]matches_with_xg!$J:$J,0)
),
IFERROR(
INDEX(
[1]matches_with_xg!$I:$I,
MATCH(N60,[1]matches_with_xg!$K:$K,0)
),"-"))</f>
        <v>-</v>
      </c>
      <c r="P60" t="str">
        <f>IFERROR(INDEX([1]matches_with_xg!C:C,MATCH($O60,[1]matches_with_xg!$I:$I,0)),"-")</f>
        <v>-</v>
      </c>
      <c r="Q60" t="str">
        <f>IFERROR(INDEX([1]matches_with_xg!D:D,MATCH($O60,[1]matches_with_xg!$I:$I,0)),"-")</f>
        <v>-</v>
      </c>
      <c r="R60" t="str">
        <f>IFERROR(INDEX([1]matches_with_xg!E:E,MATCH($O60,[1]matches_with_xg!$I:$I,0)),"-")</f>
        <v>-</v>
      </c>
      <c r="S60" t="str">
        <f>IFERROR(INDEX([1]matches_with_xg!F:F,MATCH($O60,[1]matches_with_xg!$I:$I,0)),"-")</f>
        <v>-</v>
      </c>
      <c r="T60" t="str">
        <f>IFERROR(INDEX([1]matches_with_xg!G:G,MATCH($O60,[1]matches_with_xg!$I:$I,0)),"-")</f>
        <v>-</v>
      </c>
      <c r="U60" t="str">
        <f>IFERROR(INDEX([1]matches_with_xg!H:H,MATCH($O60,[1]matches_with_xg!$I:$I,0)),"-")</f>
        <v>-</v>
      </c>
    </row>
    <row r="61" spans="1:21" hidden="1" x14ac:dyDescent="0.3">
      <c r="A61">
        <v>3</v>
      </c>
      <c r="B61">
        <v>4</v>
      </c>
      <c r="C61" s="1">
        <v>44541</v>
      </c>
      <c r="D61" t="s">
        <v>13</v>
      </c>
      <c r="E61" t="s">
        <v>32</v>
      </c>
      <c r="F61" t="b">
        <f>E61=P61</f>
        <v>0</v>
      </c>
      <c r="G61">
        <f>IFERROR(IF(F61,R61-U61,U61-R61),0)</f>
        <v>1</v>
      </c>
      <c r="H61">
        <f>IFERROR(IF(F61,Q61-T61,T61-Q61),0)</f>
        <v>0.8</v>
      </c>
      <c r="I61">
        <v>1</v>
      </c>
      <c r="J61">
        <f t="shared" si="0"/>
        <v>0</v>
      </c>
      <c r="K61" t="s">
        <v>11</v>
      </c>
      <c r="L61">
        <v>0</v>
      </c>
      <c r="M61">
        <v>0</v>
      </c>
      <c r="N61" t="str">
        <f>TEXT(C61, "YYYY/MM/DD") &amp; " - " &amp;E61</f>
        <v>2021/12/11 - Manchester United</v>
      </c>
      <c r="O61" t="str">
        <f>IFERROR(
INDEX(
[1]matches_with_xg!$I:$I,
MATCH(N61,[1]matches_with_xg!$J:$J,0)
),
IFERROR(
INDEX(
[1]matches_with_xg!$I:$I,
MATCH(N61,[1]matches_with_xg!$K:$K,0)
),"-"))</f>
        <v>2021/12/11 - Norwich City vs Manchester United</v>
      </c>
      <c r="P61" t="str">
        <f>IFERROR(INDEX([1]matches_with_xg!C:C,MATCH($O61,[1]matches_with_xg!$I:$I,0)),"-")</f>
        <v>Norwich City</v>
      </c>
      <c r="Q61">
        <f>IFERROR(INDEX([1]matches_with_xg!D:D,MATCH($O61,[1]matches_with_xg!$I:$I,0)),"-")</f>
        <v>1.2</v>
      </c>
      <c r="R61">
        <f>IFERROR(INDEX([1]matches_with_xg!E:E,MATCH($O61,[1]matches_with_xg!$I:$I,0)),"-")</f>
        <v>0</v>
      </c>
      <c r="S61" t="str">
        <f>IFERROR(INDEX([1]matches_with_xg!F:F,MATCH($O61,[1]matches_with_xg!$I:$I,0)),"-")</f>
        <v>Manchester United</v>
      </c>
      <c r="T61">
        <f>IFERROR(INDEX([1]matches_with_xg!G:G,MATCH($O61,[1]matches_with_xg!$I:$I,0)),"-")</f>
        <v>2</v>
      </c>
      <c r="U61">
        <f>IFERROR(INDEX([1]matches_with_xg!H:H,MATCH($O61,[1]matches_with_xg!$I:$I,0)),"-")</f>
        <v>1</v>
      </c>
    </row>
    <row r="62" spans="1:21" hidden="1" x14ac:dyDescent="0.3">
      <c r="A62">
        <v>3</v>
      </c>
      <c r="B62">
        <v>4</v>
      </c>
      <c r="C62" s="1">
        <v>44541</v>
      </c>
      <c r="D62" t="s">
        <v>15</v>
      </c>
      <c r="E62" t="s">
        <v>10</v>
      </c>
      <c r="F62" t="b">
        <f>E62=P62</f>
        <v>1</v>
      </c>
      <c r="G62">
        <f>IFERROR(IF(F62,R62-U62,U62-R62),0)</f>
        <v>1</v>
      </c>
      <c r="H62">
        <f>IFERROR(IF(F62,Q62-T62,T62-Q62),0)</f>
        <v>1.1000000000000001</v>
      </c>
      <c r="I62">
        <v>1</v>
      </c>
      <c r="J62">
        <f t="shared" si="0"/>
        <v>1</v>
      </c>
      <c r="K62" t="s">
        <v>11</v>
      </c>
      <c r="L62">
        <v>0</v>
      </c>
      <c r="M62">
        <v>0</v>
      </c>
      <c r="N62" t="str">
        <f>TEXT(C62, "YYYY/MM/DD") &amp; " - " &amp;E62</f>
        <v>2021/12/11 - Chelsea</v>
      </c>
      <c r="O62" t="str">
        <f>IFERROR(
INDEX(
[1]matches_with_xg!$I:$I,
MATCH(N62,[1]matches_with_xg!$J:$J,0)
),
IFERROR(
INDEX(
[1]matches_with_xg!$I:$I,
MATCH(N62,[1]matches_with_xg!$K:$K,0)
),"-"))</f>
        <v>2021/12/11 - Chelsea vs Leeds United</v>
      </c>
      <c r="P62" t="str">
        <f>IFERROR(INDEX([1]matches_with_xg!C:C,MATCH($O62,[1]matches_with_xg!$I:$I,0)),"-")</f>
        <v>Chelsea</v>
      </c>
      <c r="Q62">
        <f>IFERROR(INDEX([1]matches_with_xg!D:D,MATCH($O62,[1]matches_with_xg!$I:$I,0)),"-")</f>
        <v>2.5</v>
      </c>
      <c r="R62">
        <f>IFERROR(INDEX([1]matches_with_xg!E:E,MATCH($O62,[1]matches_with_xg!$I:$I,0)),"-")</f>
        <v>3</v>
      </c>
      <c r="S62" t="str">
        <f>IFERROR(INDEX([1]matches_with_xg!F:F,MATCH($O62,[1]matches_with_xg!$I:$I,0)),"-")</f>
        <v>Leeds United</v>
      </c>
      <c r="T62">
        <f>IFERROR(INDEX([1]matches_with_xg!G:G,MATCH($O62,[1]matches_with_xg!$I:$I,0)),"-")</f>
        <v>1.4</v>
      </c>
      <c r="U62">
        <f>IFERROR(INDEX([1]matches_with_xg!H:H,MATCH($O62,[1]matches_with_xg!$I:$I,0)),"-")</f>
        <v>2</v>
      </c>
    </row>
    <row r="63" spans="1:21" hidden="1" x14ac:dyDescent="0.3">
      <c r="A63">
        <v>3</v>
      </c>
      <c r="B63">
        <v>4</v>
      </c>
      <c r="C63" s="1">
        <v>44541</v>
      </c>
      <c r="D63" t="s">
        <v>16</v>
      </c>
      <c r="E63" t="s">
        <v>22</v>
      </c>
      <c r="F63" t="b">
        <f>E63=P63</f>
        <v>1</v>
      </c>
      <c r="G63">
        <f>IFERROR(IF(F63,R63-U63,U63-R63),0)</f>
        <v>0</v>
      </c>
      <c r="H63">
        <f>IFERROR(IF(F63,Q63-T63,T63-Q63),0)</f>
        <v>0</v>
      </c>
      <c r="I63">
        <v>0</v>
      </c>
      <c r="J63">
        <f t="shared" si="0"/>
        <v>0</v>
      </c>
      <c r="K63" t="s">
        <v>11</v>
      </c>
      <c r="L63">
        <v>0</v>
      </c>
      <c r="M63">
        <v>0</v>
      </c>
      <c r="N63" t="str">
        <f>TEXT(C63, "YYYY/MM/DD") &amp; " - " &amp;E63</f>
        <v>2021/12/11 - -</v>
      </c>
      <c r="O63" t="str">
        <f>IFERROR(
INDEX(
[1]matches_with_xg!$I:$I,
MATCH(N63,[1]matches_with_xg!$J:$J,0)
),
IFERROR(
INDEX(
[1]matches_with_xg!$I:$I,
MATCH(N63,[1]matches_with_xg!$K:$K,0)
),"-"))</f>
        <v>-</v>
      </c>
      <c r="P63" t="str">
        <f>IFERROR(INDEX([1]matches_with_xg!C:C,MATCH($O63,[1]matches_with_xg!$I:$I,0)),"-")</f>
        <v>-</v>
      </c>
      <c r="Q63" t="str">
        <f>IFERROR(INDEX([1]matches_with_xg!D:D,MATCH($O63,[1]matches_with_xg!$I:$I,0)),"-")</f>
        <v>-</v>
      </c>
      <c r="R63" t="str">
        <f>IFERROR(INDEX([1]matches_with_xg!E:E,MATCH($O63,[1]matches_with_xg!$I:$I,0)),"-")</f>
        <v>-</v>
      </c>
      <c r="S63" t="str">
        <f>IFERROR(INDEX([1]matches_with_xg!F:F,MATCH($O63,[1]matches_with_xg!$I:$I,0)),"-")</f>
        <v>-</v>
      </c>
      <c r="T63" t="str">
        <f>IFERROR(INDEX([1]matches_with_xg!G:G,MATCH($O63,[1]matches_with_xg!$I:$I,0)),"-")</f>
        <v>-</v>
      </c>
      <c r="U63" t="str">
        <f>IFERROR(INDEX([1]matches_with_xg!H:H,MATCH($O63,[1]matches_with_xg!$I:$I,0)),"-")</f>
        <v>-</v>
      </c>
    </row>
    <row r="64" spans="1:21" hidden="1" x14ac:dyDescent="0.3">
      <c r="A64">
        <v>3</v>
      </c>
      <c r="B64">
        <v>4</v>
      </c>
      <c r="C64" s="1">
        <v>44541</v>
      </c>
      <c r="D64" t="s">
        <v>17</v>
      </c>
      <c r="E64" t="s">
        <v>10</v>
      </c>
      <c r="F64" t="b">
        <f>E64=P64</f>
        <v>1</v>
      </c>
      <c r="G64">
        <f>IFERROR(IF(F64,R64-U64,U64-R64),0)</f>
        <v>1</v>
      </c>
      <c r="H64">
        <f>IFERROR(IF(F64,Q64-T64,T64-Q64),0)</f>
        <v>1.1000000000000001</v>
      </c>
      <c r="I64">
        <v>1</v>
      </c>
      <c r="J64">
        <f t="shared" si="0"/>
        <v>1</v>
      </c>
      <c r="K64" t="s">
        <v>11</v>
      </c>
      <c r="L64">
        <v>0</v>
      </c>
      <c r="M64">
        <v>0</v>
      </c>
      <c r="N64" t="str">
        <f>TEXT(C64, "YYYY/MM/DD") &amp; " - " &amp;E64</f>
        <v>2021/12/11 - Chelsea</v>
      </c>
      <c r="O64" t="str">
        <f>IFERROR(
INDEX(
[1]matches_with_xg!$I:$I,
MATCH(N64,[1]matches_with_xg!$J:$J,0)
),
IFERROR(
INDEX(
[1]matches_with_xg!$I:$I,
MATCH(N64,[1]matches_with_xg!$K:$K,0)
),"-"))</f>
        <v>2021/12/11 - Chelsea vs Leeds United</v>
      </c>
      <c r="P64" t="str">
        <f>IFERROR(INDEX([1]matches_with_xg!C:C,MATCH($O64,[1]matches_with_xg!$I:$I,0)),"-")</f>
        <v>Chelsea</v>
      </c>
      <c r="Q64">
        <f>IFERROR(INDEX([1]matches_with_xg!D:D,MATCH($O64,[1]matches_with_xg!$I:$I,0)),"-")</f>
        <v>2.5</v>
      </c>
      <c r="R64">
        <f>IFERROR(INDEX([1]matches_with_xg!E:E,MATCH($O64,[1]matches_with_xg!$I:$I,0)),"-")</f>
        <v>3</v>
      </c>
      <c r="S64" t="str">
        <f>IFERROR(INDEX([1]matches_with_xg!F:F,MATCH($O64,[1]matches_with_xg!$I:$I,0)),"-")</f>
        <v>Leeds United</v>
      </c>
      <c r="T64">
        <f>IFERROR(INDEX([1]matches_with_xg!G:G,MATCH($O64,[1]matches_with_xg!$I:$I,0)),"-")</f>
        <v>1.4</v>
      </c>
      <c r="U64">
        <f>IFERROR(INDEX([1]matches_with_xg!H:H,MATCH($O64,[1]matches_with_xg!$I:$I,0)),"-")</f>
        <v>2</v>
      </c>
    </row>
    <row r="65" spans="1:21" hidden="1" x14ac:dyDescent="0.3">
      <c r="A65">
        <v>3</v>
      </c>
      <c r="B65">
        <v>4</v>
      </c>
      <c r="C65" s="1">
        <v>44541</v>
      </c>
      <c r="D65" t="s">
        <v>18</v>
      </c>
      <c r="E65" t="s">
        <v>20</v>
      </c>
      <c r="F65" t="b">
        <f>E65=P65</f>
        <v>1</v>
      </c>
      <c r="G65">
        <f>IFERROR(IF(F65,R65-U65,U65-R65),0)</f>
        <v>1</v>
      </c>
      <c r="H65">
        <f>IFERROR(IF(F65,Q65-T65,T65-Q65),0)</f>
        <v>3</v>
      </c>
      <c r="I65">
        <v>1</v>
      </c>
      <c r="J65">
        <f t="shared" si="0"/>
        <v>1</v>
      </c>
      <c r="K65" t="s">
        <v>11</v>
      </c>
      <c r="L65">
        <v>0</v>
      </c>
      <c r="M65">
        <v>0</v>
      </c>
      <c r="N65" t="str">
        <f>TEXT(C65, "YYYY/MM/DD") &amp; " - " &amp;E65</f>
        <v>2021/12/11 - Manchester City</v>
      </c>
      <c r="O65" t="str">
        <f>IFERROR(
INDEX(
[1]matches_with_xg!$I:$I,
MATCH(N65,[1]matches_with_xg!$J:$J,0)
),
IFERROR(
INDEX(
[1]matches_with_xg!$I:$I,
MATCH(N65,[1]matches_with_xg!$K:$K,0)
),"-"))</f>
        <v>2021/12/11 - Manchester City vs Wolves</v>
      </c>
      <c r="P65" t="str">
        <f>IFERROR(INDEX([1]matches_with_xg!C:C,MATCH($O65,[1]matches_with_xg!$I:$I,0)),"-")</f>
        <v>Manchester City</v>
      </c>
      <c r="Q65">
        <f>IFERROR(INDEX([1]matches_with_xg!D:D,MATCH($O65,[1]matches_with_xg!$I:$I,0)),"-")</f>
        <v>3.2</v>
      </c>
      <c r="R65">
        <f>IFERROR(INDEX([1]matches_with_xg!E:E,MATCH($O65,[1]matches_with_xg!$I:$I,0)),"-")</f>
        <v>1</v>
      </c>
      <c r="S65" t="str">
        <f>IFERROR(INDEX([1]matches_with_xg!F:F,MATCH($O65,[1]matches_with_xg!$I:$I,0)),"-")</f>
        <v>Wolves</v>
      </c>
      <c r="T65">
        <f>IFERROR(INDEX([1]matches_with_xg!G:G,MATCH($O65,[1]matches_with_xg!$I:$I,0)),"-")</f>
        <v>0.2</v>
      </c>
      <c r="U65">
        <f>IFERROR(INDEX([1]matches_with_xg!H:H,MATCH($O65,[1]matches_with_xg!$I:$I,0)),"-")</f>
        <v>0</v>
      </c>
    </row>
    <row r="66" spans="1:21" hidden="1" x14ac:dyDescent="0.3">
      <c r="A66">
        <v>3</v>
      </c>
      <c r="B66">
        <v>5</v>
      </c>
      <c r="C66" s="1">
        <v>44548</v>
      </c>
      <c r="D66" t="s">
        <v>9</v>
      </c>
      <c r="E66" t="s">
        <v>36</v>
      </c>
      <c r="F66" t="b">
        <f>E66=P66</f>
        <v>1</v>
      </c>
      <c r="G66">
        <f>IFERROR(IF(F66,R66-U66,U66-R66),0)</f>
        <v>4</v>
      </c>
      <c r="H66">
        <f>IFERROR(IF(F66,Q66-T66,T66-Q66),0)</f>
        <v>3.5</v>
      </c>
      <c r="I66">
        <v>1</v>
      </c>
      <c r="J66">
        <f t="shared" si="0"/>
        <v>1</v>
      </c>
      <c r="K66" t="s">
        <v>11</v>
      </c>
      <c r="L66">
        <v>0</v>
      </c>
      <c r="M66">
        <v>0</v>
      </c>
      <c r="N66" t="str">
        <f>TEXT(C66, "YYYY/MM/DD") &amp; " - " &amp;E66</f>
        <v>2021/12/18 - Blackburn Rovers</v>
      </c>
      <c r="O66" t="str">
        <f>IFERROR(
INDEX(
[1]matches_with_xg!$I:$I,
MATCH(N66,[1]matches_with_xg!$J:$J,0)
),
IFERROR(
INDEX(
[1]matches_with_xg!$I:$I,
MATCH(N66,[1]matches_with_xg!$K:$K,0)
),"-"))</f>
        <v>2021/12/18 - Blackburn Rovers vs Birmingham City</v>
      </c>
      <c r="P66" t="str">
        <f>IFERROR(INDEX([1]matches_with_xg!C:C,MATCH($O66,[1]matches_with_xg!$I:$I,0)),"-")</f>
        <v>Blackburn Rovers</v>
      </c>
      <c r="Q66">
        <f>IFERROR(INDEX([1]matches_with_xg!D:D,MATCH($O66,[1]matches_with_xg!$I:$I,0)),"-")</f>
        <v>4.3</v>
      </c>
      <c r="R66">
        <f>IFERROR(INDEX([1]matches_with_xg!E:E,MATCH($O66,[1]matches_with_xg!$I:$I,0)),"-")</f>
        <v>4</v>
      </c>
      <c r="S66" t="str">
        <f>IFERROR(INDEX([1]matches_with_xg!F:F,MATCH($O66,[1]matches_with_xg!$I:$I,0)),"-")</f>
        <v>Birmingham City</v>
      </c>
      <c r="T66">
        <f>IFERROR(INDEX([1]matches_with_xg!G:G,MATCH($O66,[1]matches_with_xg!$I:$I,0)),"-")</f>
        <v>0.8</v>
      </c>
      <c r="U66">
        <f>IFERROR(INDEX([1]matches_with_xg!H:H,MATCH($O66,[1]matches_with_xg!$I:$I,0)),"-")</f>
        <v>0</v>
      </c>
    </row>
    <row r="67" spans="1:21" hidden="1" x14ac:dyDescent="0.3">
      <c r="A67">
        <v>3</v>
      </c>
      <c r="B67">
        <v>5</v>
      </c>
      <c r="C67" s="1">
        <v>44548</v>
      </c>
      <c r="D67" t="s">
        <v>19</v>
      </c>
      <c r="E67" t="s">
        <v>22</v>
      </c>
      <c r="F67" t="b">
        <f>E67=P67</f>
        <v>1</v>
      </c>
      <c r="G67">
        <f>IFERROR(IF(F67,R67-U67,U67-R67),0)</f>
        <v>0</v>
      </c>
      <c r="H67">
        <f>IFERROR(IF(F67,Q67-T67,T67-Q67),0)</f>
        <v>0</v>
      </c>
      <c r="I67">
        <v>0</v>
      </c>
      <c r="J67">
        <f t="shared" ref="J67:J130" si="1">IF(H67&gt;=1,1,0)</f>
        <v>0</v>
      </c>
      <c r="K67" t="s">
        <v>11</v>
      </c>
      <c r="L67">
        <v>0</v>
      </c>
      <c r="M67">
        <v>0</v>
      </c>
      <c r="N67" t="str">
        <f>TEXT(C67, "YYYY/MM/DD") &amp; " - " &amp;E67</f>
        <v>2021/12/18 - -</v>
      </c>
      <c r="O67" t="str">
        <f>IFERROR(
INDEX(
[1]matches_with_xg!$I:$I,
MATCH(N67,[1]matches_with_xg!$J:$J,0)
),
IFERROR(
INDEX(
[1]matches_with_xg!$I:$I,
MATCH(N67,[1]matches_with_xg!$K:$K,0)
),"-"))</f>
        <v>-</v>
      </c>
      <c r="P67" t="str">
        <f>IFERROR(INDEX([1]matches_with_xg!C:C,MATCH($O67,[1]matches_with_xg!$I:$I,0)),"-")</f>
        <v>-</v>
      </c>
      <c r="Q67" t="str">
        <f>IFERROR(INDEX([1]matches_with_xg!D:D,MATCH($O67,[1]matches_with_xg!$I:$I,0)),"-")</f>
        <v>-</v>
      </c>
      <c r="R67" t="str">
        <f>IFERROR(INDEX([1]matches_with_xg!E:E,MATCH($O67,[1]matches_with_xg!$I:$I,0)),"-")</f>
        <v>-</v>
      </c>
      <c r="S67" t="str">
        <f>IFERROR(INDEX([1]matches_with_xg!F:F,MATCH($O67,[1]matches_with_xg!$I:$I,0)),"-")</f>
        <v>-</v>
      </c>
      <c r="T67" t="str">
        <f>IFERROR(INDEX([1]matches_with_xg!G:G,MATCH($O67,[1]matches_with_xg!$I:$I,0)),"-")</f>
        <v>-</v>
      </c>
      <c r="U67" t="str">
        <f>IFERROR(INDEX([1]matches_with_xg!H:H,MATCH($O67,[1]matches_with_xg!$I:$I,0)),"-")</f>
        <v>-</v>
      </c>
    </row>
    <row r="68" spans="1:21" hidden="1" x14ac:dyDescent="0.3">
      <c r="A68">
        <v>3</v>
      </c>
      <c r="B68">
        <v>5</v>
      </c>
      <c r="C68" s="1">
        <v>44548</v>
      </c>
      <c r="D68" t="s">
        <v>12</v>
      </c>
      <c r="E68" t="s">
        <v>22</v>
      </c>
      <c r="F68" t="b">
        <f>E68=P68</f>
        <v>1</v>
      </c>
      <c r="G68">
        <f>IFERROR(IF(F68,R68-U68,U68-R68),0)</f>
        <v>0</v>
      </c>
      <c r="H68">
        <f>IFERROR(IF(F68,Q68-T68,T68-Q68),0)</f>
        <v>0</v>
      </c>
      <c r="I68">
        <v>0</v>
      </c>
      <c r="J68">
        <f t="shared" si="1"/>
        <v>0</v>
      </c>
      <c r="K68" t="s">
        <v>11</v>
      </c>
      <c r="L68">
        <v>0</v>
      </c>
      <c r="M68">
        <v>0</v>
      </c>
      <c r="N68" t="str">
        <f>TEXT(C68, "YYYY/MM/DD") &amp; " - " &amp;E68</f>
        <v>2021/12/18 - -</v>
      </c>
      <c r="O68" t="str">
        <f>IFERROR(
INDEX(
[1]matches_with_xg!$I:$I,
MATCH(N68,[1]matches_with_xg!$J:$J,0)
),
IFERROR(
INDEX(
[1]matches_with_xg!$I:$I,
MATCH(N68,[1]matches_with_xg!$K:$K,0)
),"-"))</f>
        <v>-</v>
      </c>
      <c r="P68" t="str">
        <f>IFERROR(INDEX([1]matches_with_xg!C:C,MATCH($O68,[1]matches_with_xg!$I:$I,0)),"-")</f>
        <v>-</v>
      </c>
      <c r="Q68" t="str">
        <f>IFERROR(INDEX([1]matches_with_xg!D:D,MATCH($O68,[1]matches_with_xg!$I:$I,0)),"-")</f>
        <v>-</v>
      </c>
      <c r="R68" t="str">
        <f>IFERROR(INDEX([1]matches_with_xg!E:E,MATCH($O68,[1]matches_with_xg!$I:$I,0)),"-")</f>
        <v>-</v>
      </c>
      <c r="S68" t="str">
        <f>IFERROR(INDEX([1]matches_with_xg!F:F,MATCH($O68,[1]matches_with_xg!$I:$I,0)),"-")</f>
        <v>-</v>
      </c>
      <c r="T68" t="str">
        <f>IFERROR(INDEX([1]matches_with_xg!G:G,MATCH($O68,[1]matches_with_xg!$I:$I,0)),"-")</f>
        <v>-</v>
      </c>
      <c r="U68" t="str">
        <f>IFERROR(INDEX([1]matches_with_xg!H:H,MATCH($O68,[1]matches_with_xg!$I:$I,0)),"-")</f>
        <v>-</v>
      </c>
    </row>
    <row r="69" spans="1:21" hidden="1" x14ac:dyDescent="0.3">
      <c r="A69">
        <v>3</v>
      </c>
      <c r="B69">
        <v>5</v>
      </c>
      <c r="C69" s="1">
        <v>44548</v>
      </c>
      <c r="D69" t="s">
        <v>13</v>
      </c>
      <c r="E69" t="s">
        <v>36</v>
      </c>
      <c r="F69" t="b">
        <f>E69=P69</f>
        <v>1</v>
      </c>
      <c r="G69">
        <f>IFERROR(IF(F69,R69-U69,U69-R69),0)</f>
        <v>4</v>
      </c>
      <c r="H69">
        <f>IFERROR(IF(F69,Q69-T69,T69-Q69),0)</f>
        <v>3.5</v>
      </c>
      <c r="I69">
        <v>1</v>
      </c>
      <c r="J69">
        <f t="shared" si="1"/>
        <v>1</v>
      </c>
      <c r="K69" t="s">
        <v>11</v>
      </c>
      <c r="L69">
        <v>0</v>
      </c>
      <c r="M69">
        <v>0</v>
      </c>
      <c r="N69" t="str">
        <f>TEXT(C69, "YYYY/MM/DD") &amp; " - " &amp;E69</f>
        <v>2021/12/18 - Blackburn Rovers</v>
      </c>
      <c r="O69" t="str">
        <f>IFERROR(
INDEX(
[1]matches_with_xg!$I:$I,
MATCH(N69,[1]matches_with_xg!$J:$J,0)
),
IFERROR(
INDEX(
[1]matches_with_xg!$I:$I,
MATCH(N69,[1]matches_with_xg!$K:$K,0)
),"-"))</f>
        <v>2021/12/18 - Blackburn Rovers vs Birmingham City</v>
      </c>
      <c r="P69" t="str">
        <f>IFERROR(INDEX([1]matches_with_xg!C:C,MATCH($O69,[1]matches_with_xg!$I:$I,0)),"-")</f>
        <v>Blackburn Rovers</v>
      </c>
      <c r="Q69">
        <f>IFERROR(INDEX([1]matches_with_xg!D:D,MATCH($O69,[1]matches_with_xg!$I:$I,0)),"-")</f>
        <v>4.3</v>
      </c>
      <c r="R69">
        <f>IFERROR(INDEX([1]matches_with_xg!E:E,MATCH($O69,[1]matches_with_xg!$I:$I,0)),"-")</f>
        <v>4</v>
      </c>
      <c r="S69" t="str">
        <f>IFERROR(INDEX([1]matches_with_xg!F:F,MATCH($O69,[1]matches_with_xg!$I:$I,0)),"-")</f>
        <v>Birmingham City</v>
      </c>
      <c r="T69">
        <f>IFERROR(INDEX([1]matches_with_xg!G:G,MATCH($O69,[1]matches_with_xg!$I:$I,0)),"-")</f>
        <v>0.8</v>
      </c>
      <c r="U69">
        <f>IFERROR(INDEX([1]matches_with_xg!H:H,MATCH($O69,[1]matches_with_xg!$I:$I,0)),"-")</f>
        <v>0</v>
      </c>
    </row>
    <row r="70" spans="1:21" hidden="1" x14ac:dyDescent="0.3">
      <c r="A70">
        <v>3</v>
      </c>
      <c r="B70">
        <v>5</v>
      </c>
      <c r="C70" s="1">
        <v>44548</v>
      </c>
      <c r="D70" t="s">
        <v>15</v>
      </c>
      <c r="E70" t="s">
        <v>25</v>
      </c>
      <c r="F70" t="b">
        <f>E70=P70</f>
        <v>1</v>
      </c>
      <c r="G70">
        <f>IFERROR(IF(F70,R70-U70,U70-R70),0)</f>
        <v>1</v>
      </c>
      <c r="H70">
        <f>IFERROR(IF(F70,Q70-T70,T70-Q70),0)</f>
        <v>1</v>
      </c>
      <c r="I70">
        <v>1</v>
      </c>
      <c r="J70">
        <f t="shared" si="1"/>
        <v>1</v>
      </c>
      <c r="K70" t="s">
        <v>11</v>
      </c>
      <c r="L70">
        <v>0</v>
      </c>
      <c r="M70">
        <v>0</v>
      </c>
      <c r="N70" t="str">
        <f>TEXT(C70, "YYYY/MM/DD") &amp; " - " &amp;E70</f>
        <v>2021/12/18 - Nottingham Forest</v>
      </c>
      <c r="O70" t="str">
        <f>IFERROR(
INDEX(
[1]matches_with_xg!$I:$I,
MATCH(N70,[1]matches_with_xg!$J:$J,0)
),
IFERROR(
INDEX(
[1]matches_with_xg!$I:$I,
MATCH(N70,[1]matches_with_xg!$K:$K,0)
),"-"))</f>
        <v>2021/12/18 - Nottingham Forest vs Hull City</v>
      </c>
      <c r="P70" t="str">
        <f>IFERROR(INDEX([1]matches_with_xg!C:C,MATCH($O70,[1]matches_with_xg!$I:$I,0)),"-")</f>
        <v>Nottingham Forest</v>
      </c>
      <c r="Q70">
        <f>IFERROR(INDEX([1]matches_with_xg!D:D,MATCH($O70,[1]matches_with_xg!$I:$I,0)),"-")</f>
        <v>1.7</v>
      </c>
      <c r="R70">
        <f>IFERROR(INDEX([1]matches_with_xg!E:E,MATCH($O70,[1]matches_with_xg!$I:$I,0)),"-")</f>
        <v>2</v>
      </c>
      <c r="S70" t="str">
        <f>IFERROR(INDEX([1]matches_with_xg!F:F,MATCH($O70,[1]matches_with_xg!$I:$I,0)),"-")</f>
        <v>Hull City</v>
      </c>
      <c r="T70">
        <f>IFERROR(INDEX([1]matches_with_xg!G:G,MATCH($O70,[1]matches_with_xg!$I:$I,0)),"-")</f>
        <v>0.7</v>
      </c>
      <c r="U70">
        <f>IFERROR(INDEX([1]matches_with_xg!H:H,MATCH($O70,[1]matches_with_xg!$I:$I,0)),"-")</f>
        <v>1</v>
      </c>
    </row>
    <row r="71" spans="1:21" hidden="1" x14ac:dyDescent="0.3">
      <c r="A71">
        <v>3</v>
      </c>
      <c r="B71">
        <v>5</v>
      </c>
      <c r="C71" s="1">
        <v>44548</v>
      </c>
      <c r="D71" t="s">
        <v>16</v>
      </c>
      <c r="E71" t="s">
        <v>22</v>
      </c>
      <c r="F71" t="b">
        <f>E71=P71</f>
        <v>1</v>
      </c>
      <c r="G71">
        <f>IFERROR(IF(F71,R71-U71,U71-R71),0)</f>
        <v>0</v>
      </c>
      <c r="H71">
        <f>IFERROR(IF(F71,Q71-T71,T71-Q71),0)</f>
        <v>0</v>
      </c>
      <c r="I71">
        <v>0</v>
      </c>
      <c r="J71">
        <f t="shared" si="1"/>
        <v>0</v>
      </c>
      <c r="K71" t="s">
        <v>11</v>
      </c>
      <c r="L71">
        <v>0</v>
      </c>
      <c r="M71">
        <v>0</v>
      </c>
      <c r="N71" t="str">
        <f>TEXT(C71, "YYYY/MM/DD") &amp; " - " &amp;E71</f>
        <v>2021/12/18 - -</v>
      </c>
      <c r="O71" t="str">
        <f>IFERROR(
INDEX(
[1]matches_with_xg!$I:$I,
MATCH(N71,[1]matches_with_xg!$J:$J,0)
),
IFERROR(
INDEX(
[1]matches_with_xg!$I:$I,
MATCH(N71,[1]matches_with_xg!$K:$K,0)
),"-"))</f>
        <v>-</v>
      </c>
      <c r="P71" t="str">
        <f>IFERROR(INDEX([1]matches_with_xg!C:C,MATCH($O71,[1]matches_with_xg!$I:$I,0)),"-")</f>
        <v>-</v>
      </c>
      <c r="Q71" t="str">
        <f>IFERROR(INDEX([1]matches_with_xg!D:D,MATCH($O71,[1]matches_with_xg!$I:$I,0)),"-")</f>
        <v>-</v>
      </c>
      <c r="R71" t="str">
        <f>IFERROR(INDEX([1]matches_with_xg!E:E,MATCH($O71,[1]matches_with_xg!$I:$I,0)),"-")</f>
        <v>-</v>
      </c>
      <c r="S71" t="str">
        <f>IFERROR(INDEX([1]matches_with_xg!F:F,MATCH($O71,[1]matches_with_xg!$I:$I,0)),"-")</f>
        <v>-</v>
      </c>
      <c r="T71" t="str">
        <f>IFERROR(INDEX([1]matches_with_xg!G:G,MATCH($O71,[1]matches_with_xg!$I:$I,0)),"-")</f>
        <v>-</v>
      </c>
      <c r="U71" t="str">
        <f>IFERROR(INDEX([1]matches_with_xg!H:H,MATCH($O71,[1]matches_with_xg!$I:$I,0)),"-")</f>
        <v>-</v>
      </c>
    </row>
    <row r="72" spans="1:21" hidden="1" x14ac:dyDescent="0.3">
      <c r="A72">
        <v>3</v>
      </c>
      <c r="B72">
        <v>5</v>
      </c>
      <c r="C72" s="1">
        <v>44548</v>
      </c>
      <c r="D72" t="s">
        <v>17</v>
      </c>
      <c r="E72" t="s">
        <v>36</v>
      </c>
      <c r="F72" t="b">
        <f>E72=P72</f>
        <v>1</v>
      </c>
      <c r="G72">
        <f>IFERROR(IF(F72,R72-U72,U72-R72),0)</f>
        <v>4</v>
      </c>
      <c r="H72">
        <f>IFERROR(IF(F72,Q72-T72,T72-Q72),0)</f>
        <v>3.5</v>
      </c>
      <c r="I72">
        <v>1</v>
      </c>
      <c r="J72">
        <f t="shared" si="1"/>
        <v>1</v>
      </c>
      <c r="K72" t="s">
        <v>11</v>
      </c>
      <c r="L72">
        <v>0</v>
      </c>
      <c r="M72">
        <v>0</v>
      </c>
      <c r="N72" t="str">
        <f>TEXT(C72, "YYYY/MM/DD") &amp; " - " &amp;E72</f>
        <v>2021/12/18 - Blackburn Rovers</v>
      </c>
      <c r="O72" t="str">
        <f>IFERROR(
INDEX(
[1]matches_with_xg!$I:$I,
MATCH(N72,[1]matches_with_xg!$J:$J,0)
),
IFERROR(
INDEX(
[1]matches_with_xg!$I:$I,
MATCH(N72,[1]matches_with_xg!$K:$K,0)
),"-"))</f>
        <v>2021/12/18 - Blackburn Rovers vs Birmingham City</v>
      </c>
      <c r="P72" t="str">
        <f>IFERROR(INDEX([1]matches_with_xg!C:C,MATCH($O72,[1]matches_with_xg!$I:$I,0)),"-")</f>
        <v>Blackburn Rovers</v>
      </c>
      <c r="Q72">
        <f>IFERROR(INDEX([1]matches_with_xg!D:D,MATCH($O72,[1]matches_with_xg!$I:$I,0)),"-")</f>
        <v>4.3</v>
      </c>
      <c r="R72">
        <f>IFERROR(INDEX([1]matches_with_xg!E:E,MATCH($O72,[1]matches_with_xg!$I:$I,0)),"-")</f>
        <v>4</v>
      </c>
      <c r="S72" t="str">
        <f>IFERROR(INDEX([1]matches_with_xg!F:F,MATCH($O72,[1]matches_with_xg!$I:$I,0)),"-")</f>
        <v>Birmingham City</v>
      </c>
      <c r="T72">
        <f>IFERROR(INDEX([1]matches_with_xg!G:G,MATCH($O72,[1]matches_with_xg!$I:$I,0)),"-")</f>
        <v>0.8</v>
      </c>
      <c r="U72">
        <f>IFERROR(INDEX([1]matches_with_xg!H:H,MATCH($O72,[1]matches_with_xg!$I:$I,0)),"-")</f>
        <v>0</v>
      </c>
    </row>
    <row r="73" spans="1:21" hidden="1" x14ac:dyDescent="0.3">
      <c r="A73">
        <v>3</v>
      </c>
      <c r="B73">
        <v>5</v>
      </c>
      <c r="C73" s="1">
        <v>44548</v>
      </c>
      <c r="D73" t="s">
        <v>18</v>
      </c>
      <c r="E73" t="s">
        <v>25</v>
      </c>
      <c r="F73" t="b">
        <f>E73=P73</f>
        <v>1</v>
      </c>
      <c r="G73">
        <f>IFERROR(IF(F73,R73-U73,U73-R73),0)</f>
        <v>1</v>
      </c>
      <c r="H73">
        <f>IFERROR(IF(F73,Q73-T73,T73-Q73),0)</f>
        <v>1</v>
      </c>
      <c r="I73">
        <v>1</v>
      </c>
      <c r="J73">
        <f t="shared" si="1"/>
        <v>1</v>
      </c>
      <c r="K73" t="s">
        <v>11</v>
      </c>
      <c r="L73">
        <v>0</v>
      </c>
      <c r="M73">
        <v>0</v>
      </c>
      <c r="N73" t="str">
        <f>TEXT(C73, "YYYY/MM/DD") &amp; " - " &amp;E73</f>
        <v>2021/12/18 - Nottingham Forest</v>
      </c>
      <c r="O73" t="str">
        <f>IFERROR(
INDEX(
[1]matches_with_xg!$I:$I,
MATCH(N73,[1]matches_with_xg!$J:$J,0)
),
IFERROR(
INDEX(
[1]matches_with_xg!$I:$I,
MATCH(N73,[1]matches_with_xg!$K:$K,0)
),"-"))</f>
        <v>2021/12/18 - Nottingham Forest vs Hull City</v>
      </c>
      <c r="P73" t="str">
        <f>IFERROR(INDEX([1]matches_with_xg!C:C,MATCH($O73,[1]matches_with_xg!$I:$I,0)),"-")</f>
        <v>Nottingham Forest</v>
      </c>
      <c r="Q73">
        <f>IFERROR(INDEX([1]matches_with_xg!D:D,MATCH($O73,[1]matches_with_xg!$I:$I,0)),"-")</f>
        <v>1.7</v>
      </c>
      <c r="R73">
        <f>IFERROR(INDEX([1]matches_with_xg!E:E,MATCH($O73,[1]matches_with_xg!$I:$I,0)),"-")</f>
        <v>2</v>
      </c>
      <c r="S73" t="str">
        <f>IFERROR(INDEX([1]matches_with_xg!F:F,MATCH($O73,[1]matches_with_xg!$I:$I,0)),"-")</f>
        <v>Hull City</v>
      </c>
      <c r="T73">
        <f>IFERROR(INDEX([1]matches_with_xg!G:G,MATCH($O73,[1]matches_with_xg!$I:$I,0)),"-")</f>
        <v>0.7</v>
      </c>
      <c r="U73">
        <f>IFERROR(INDEX([1]matches_with_xg!H:H,MATCH($O73,[1]matches_with_xg!$I:$I,0)),"-")</f>
        <v>1</v>
      </c>
    </row>
    <row r="74" spans="1:21" hidden="1" x14ac:dyDescent="0.3">
      <c r="A74">
        <v>3</v>
      </c>
      <c r="B74">
        <v>6</v>
      </c>
      <c r="C74" s="1">
        <v>44556</v>
      </c>
      <c r="D74" t="s">
        <v>9</v>
      </c>
      <c r="E74" t="s">
        <v>34</v>
      </c>
      <c r="F74" t="b">
        <f>E74=P74</f>
        <v>0</v>
      </c>
      <c r="G74">
        <f>IFERROR(IF(F74,R74-U74,U74-R74),0)</f>
        <v>5</v>
      </c>
      <c r="H74">
        <f>IFERROR(IF(F74,Q74-T74,T74-Q74),0)</f>
        <v>2.4</v>
      </c>
      <c r="I74">
        <v>1</v>
      </c>
      <c r="J74">
        <f t="shared" si="1"/>
        <v>1</v>
      </c>
      <c r="K74" t="s">
        <v>11</v>
      </c>
      <c r="L74">
        <v>0</v>
      </c>
      <c r="M74">
        <v>0</v>
      </c>
      <c r="N74" t="str">
        <f>TEXT(C74, "YYYY/MM/DD") &amp; " - " &amp;E74</f>
        <v>2021/12/26 - Arsenal</v>
      </c>
      <c r="O74" t="str">
        <f>IFERROR(
INDEX(
[1]matches_with_xg!$I:$I,
MATCH(N74,[1]matches_with_xg!$J:$J,0)
),
IFERROR(
INDEX(
[1]matches_with_xg!$I:$I,
MATCH(N74,[1]matches_with_xg!$K:$K,0)
),"-"))</f>
        <v>2021/12/26 - Norwich City vs Arsenal</v>
      </c>
      <c r="P74" t="str">
        <f>IFERROR(INDEX([1]matches_with_xg!C:C,MATCH($O74,[1]matches_with_xg!$I:$I,0)),"-")</f>
        <v>Norwich City</v>
      </c>
      <c r="Q74">
        <f>IFERROR(INDEX([1]matches_with_xg!D:D,MATCH($O74,[1]matches_with_xg!$I:$I,0)),"-")</f>
        <v>0.1</v>
      </c>
      <c r="R74">
        <f>IFERROR(INDEX([1]matches_with_xg!E:E,MATCH($O74,[1]matches_with_xg!$I:$I,0)),"-")</f>
        <v>0</v>
      </c>
      <c r="S74" t="str">
        <f>IFERROR(INDEX([1]matches_with_xg!F:F,MATCH($O74,[1]matches_with_xg!$I:$I,0)),"-")</f>
        <v>Arsenal</v>
      </c>
      <c r="T74">
        <f>IFERROR(INDEX([1]matches_with_xg!G:G,MATCH($O74,[1]matches_with_xg!$I:$I,0)),"-")</f>
        <v>2.5</v>
      </c>
      <c r="U74">
        <f>IFERROR(INDEX([1]matches_with_xg!H:H,MATCH($O74,[1]matches_with_xg!$I:$I,0)),"-")</f>
        <v>5</v>
      </c>
    </row>
    <row r="75" spans="1:21" hidden="1" x14ac:dyDescent="0.3">
      <c r="A75">
        <v>3</v>
      </c>
      <c r="B75">
        <v>6</v>
      </c>
      <c r="C75" s="1">
        <v>44556</v>
      </c>
      <c r="D75" t="s">
        <v>19</v>
      </c>
      <c r="E75" t="s">
        <v>22</v>
      </c>
      <c r="F75" t="b">
        <f>E75=P75</f>
        <v>1</v>
      </c>
      <c r="G75">
        <f>IFERROR(IF(F75,R75-U75,U75-R75),0)</f>
        <v>0</v>
      </c>
      <c r="H75">
        <f>IFERROR(IF(F75,Q75-T75,T75-Q75),0)</f>
        <v>0</v>
      </c>
      <c r="I75">
        <v>0</v>
      </c>
      <c r="J75">
        <f t="shared" si="1"/>
        <v>0</v>
      </c>
      <c r="K75" t="s">
        <v>11</v>
      </c>
      <c r="L75">
        <v>0</v>
      </c>
      <c r="M75">
        <v>0</v>
      </c>
      <c r="N75" t="str">
        <f>TEXT(C75, "YYYY/MM/DD") &amp; " - " &amp;E75</f>
        <v>2021/12/26 - -</v>
      </c>
      <c r="O75" t="str">
        <f>IFERROR(
INDEX(
[1]matches_with_xg!$I:$I,
MATCH(N75,[1]matches_with_xg!$J:$J,0)
),
IFERROR(
INDEX(
[1]matches_with_xg!$I:$I,
MATCH(N75,[1]matches_with_xg!$K:$K,0)
),"-"))</f>
        <v>-</v>
      </c>
      <c r="P75" t="str">
        <f>IFERROR(INDEX([1]matches_with_xg!C:C,MATCH($O75,[1]matches_with_xg!$I:$I,0)),"-")</f>
        <v>-</v>
      </c>
      <c r="Q75" t="str">
        <f>IFERROR(INDEX([1]matches_with_xg!D:D,MATCH($O75,[1]matches_with_xg!$I:$I,0)),"-")</f>
        <v>-</v>
      </c>
      <c r="R75" t="str">
        <f>IFERROR(INDEX([1]matches_with_xg!E:E,MATCH($O75,[1]matches_with_xg!$I:$I,0)),"-")</f>
        <v>-</v>
      </c>
      <c r="S75" t="str">
        <f>IFERROR(INDEX([1]matches_with_xg!F:F,MATCH($O75,[1]matches_with_xg!$I:$I,0)),"-")</f>
        <v>-</v>
      </c>
      <c r="T75" t="str">
        <f>IFERROR(INDEX([1]matches_with_xg!G:G,MATCH($O75,[1]matches_with_xg!$I:$I,0)),"-")</f>
        <v>-</v>
      </c>
      <c r="U75" t="str">
        <f>IFERROR(INDEX([1]matches_with_xg!H:H,MATCH($O75,[1]matches_with_xg!$I:$I,0)),"-")</f>
        <v>-</v>
      </c>
    </row>
    <row r="76" spans="1:21" hidden="1" x14ac:dyDescent="0.3">
      <c r="A76">
        <v>3</v>
      </c>
      <c r="B76">
        <v>6</v>
      </c>
      <c r="C76" s="1">
        <v>44556</v>
      </c>
      <c r="D76" t="s">
        <v>12</v>
      </c>
      <c r="E76" t="s">
        <v>22</v>
      </c>
      <c r="F76" t="b">
        <f>E76=P76</f>
        <v>1</v>
      </c>
      <c r="G76">
        <f>IFERROR(IF(F76,R76-U76,U76-R76),0)</f>
        <v>0</v>
      </c>
      <c r="H76">
        <f>IFERROR(IF(F76,Q76-T76,T76-Q76),0)</f>
        <v>0</v>
      </c>
      <c r="I76">
        <v>0</v>
      </c>
      <c r="J76">
        <f t="shared" si="1"/>
        <v>0</v>
      </c>
      <c r="K76" t="s">
        <v>11</v>
      </c>
      <c r="L76">
        <v>0</v>
      </c>
      <c r="M76">
        <v>0</v>
      </c>
      <c r="N76" t="str">
        <f>TEXT(C76, "YYYY/MM/DD") &amp; " - " &amp;E76</f>
        <v>2021/12/26 - -</v>
      </c>
      <c r="O76" t="str">
        <f>IFERROR(
INDEX(
[1]matches_with_xg!$I:$I,
MATCH(N76,[1]matches_with_xg!$J:$J,0)
),
IFERROR(
INDEX(
[1]matches_with_xg!$I:$I,
MATCH(N76,[1]matches_with_xg!$K:$K,0)
),"-"))</f>
        <v>-</v>
      </c>
      <c r="P76" t="str">
        <f>IFERROR(INDEX([1]matches_with_xg!C:C,MATCH($O76,[1]matches_with_xg!$I:$I,0)),"-")</f>
        <v>-</v>
      </c>
      <c r="Q76" t="str">
        <f>IFERROR(INDEX([1]matches_with_xg!D:D,MATCH($O76,[1]matches_with_xg!$I:$I,0)),"-")</f>
        <v>-</v>
      </c>
      <c r="R76" t="str">
        <f>IFERROR(INDEX([1]matches_with_xg!E:E,MATCH($O76,[1]matches_with_xg!$I:$I,0)),"-")</f>
        <v>-</v>
      </c>
      <c r="S76" t="str">
        <f>IFERROR(INDEX([1]matches_with_xg!F:F,MATCH($O76,[1]matches_with_xg!$I:$I,0)),"-")</f>
        <v>-</v>
      </c>
      <c r="T76" t="str">
        <f>IFERROR(INDEX([1]matches_with_xg!G:G,MATCH($O76,[1]matches_with_xg!$I:$I,0)),"-")</f>
        <v>-</v>
      </c>
      <c r="U76" t="str">
        <f>IFERROR(INDEX([1]matches_with_xg!H:H,MATCH($O76,[1]matches_with_xg!$I:$I,0)),"-")</f>
        <v>-</v>
      </c>
    </row>
    <row r="77" spans="1:21" hidden="1" x14ac:dyDescent="0.3">
      <c r="A77">
        <v>3</v>
      </c>
      <c r="B77">
        <v>6</v>
      </c>
      <c r="C77" s="1">
        <v>44556</v>
      </c>
      <c r="D77" t="s">
        <v>13</v>
      </c>
      <c r="E77" t="s">
        <v>37</v>
      </c>
      <c r="F77" t="b">
        <f>E77=P77</f>
        <v>1</v>
      </c>
      <c r="G77">
        <f>IFERROR(IF(F77,R77-U77,U77-R77),0)</f>
        <v>-1</v>
      </c>
      <c r="H77">
        <f>IFERROR(IF(F77,Q77-T77,T77-Q77),0)</f>
        <v>0.40000000000000013</v>
      </c>
      <c r="I77">
        <v>0</v>
      </c>
      <c r="J77">
        <f t="shared" si="1"/>
        <v>0</v>
      </c>
      <c r="K77" t="s">
        <v>11</v>
      </c>
      <c r="L77">
        <v>0</v>
      </c>
      <c r="M77">
        <v>0</v>
      </c>
      <c r="N77" t="str">
        <f>TEXT(C77, "YYYY/MM/DD") &amp; " - " &amp;E77</f>
        <v>2021/12/26 - West Ham United</v>
      </c>
      <c r="O77" t="str">
        <f>IFERROR(
INDEX(
[1]matches_with_xg!$I:$I,
MATCH(N77,[1]matches_with_xg!$J:$J,0)
),
IFERROR(
INDEX(
[1]matches_with_xg!$I:$I,
MATCH(N77,[1]matches_with_xg!$K:$K,0)
),"-"))</f>
        <v>2021/12/26 - West Ham United vs Southampton</v>
      </c>
      <c r="P77" t="str">
        <f>IFERROR(INDEX([1]matches_with_xg!C:C,MATCH($O77,[1]matches_with_xg!$I:$I,0)),"-")</f>
        <v>West Ham United</v>
      </c>
      <c r="Q77">
        <f>IFERROR(INDEX([1]matches_with_xg!D:D,MATCH($O77,[1]matches_with_xg!$I:$I,0)),"-")</f>
        <v>1.6</v>
      </c>
      <c r="R77">
        <f>IFERROR(INDEX([1]matches_with_xg!E:E,MATCH($O77,[1]matches_with_xg!$I:$I,0)),"-")</f>
        <v>2</v>
      </c>
      <c r="S77" t="str">
        <f>IFERROR(INDEX([1]matches_with_xg!F:F,MATCH($O77,[1]matches_with_xg!$I:$I,0)),"-")</f>
        <v>Southampton</v>
      </c>
      <c r="T77">
        <f>IFERROR(INDEX([1]matches_with_xg!G:G,MATCH($O77,[1]matches_with_xg!$I:$I,0)),"-")</f>
        <v>1.2</v>
      </c>
      <c r="U77">
        <f>IFERROR(INDEX([1]matches_with_xg!H:H,MATCH($O77,[1]matches_with_xg!$I:$I,0)),"-")</f>
        <v>3</v>
      </c>
    </row>
    <row r="78" spans="1:21" hidden="1" x14ac:dyDescent="0.3">
      <c r="A78">
        <v>3</v>
      </c>
      <c r="B78">
        <v>6</v>
      </c>
      <c r="C78" s="1">
        <v>44556</v>
      </c>
      <c r="D78" t="s">
        <v>15</v>
      </c>
      <c r="E78" t="s">
        <v>34</v>
      </c>
      <c r="F78" t="b">
        <f>E78=P78</f>
        <v>0</v>
      </c>
      <c r="G78">
        <f>IFERROR(IF(F78,R78-U78,U78-R78),0)</f>
        <v>5</v>
      </c>
      <c r="H78">
        <f>IFERROR(IF(F78,Q78-T78,T78-Q78),0)</f>
        <v>2.4</v>
      </c>
      <c r="I78">
        <v>1</v>
      </c>
      <c r="J78">
        <f t="shared" si="1"/>
        <v>1</v>
      </c>
      <c r="K78" t="s">
        <v>11</v>
      </c>
      <c r="L78">
        <v>0</v>
      </c>
      <c r="M78">
        <v>0</v>
      </c>
      <c r="N78" t="str">
        <f>TEXT(C78, "YYYY/MM/DD") &amp; " - " &amp;E78</f>
        <v>2021/12/26 - Arsenal</v>
      </c>
      <c r="O78" t="str">
        <f>IFERROR(
INDEX(
[1]matches_with_xg!$I:$I,
MATCH(N78,[1]matches_with_xg!$J:$J,0)
),
IFERROR(
INDEX(
[1]matches_with_xg!$I:$I,
MATCH(N78,[1]matches_with_xg!$K:$K,0)
),"-"))</f>
        <v>2021/12/26 - Norwich City vs Arsenal</v>
      </c>
      <c r="P78" t="str">
        <f>IFERROR(INDEX([1]matches_with_xg!C:C,MATCH($O78,[1]matches_with_xg!$I:$I,0)),"-")</f>
        <v>Norwich City</v>
      </c>
      <c r="Q78">
        <f>IFERROR(INDEX([1]matches_with_xg!D:D,MATCH($O78,[1]matches_with_xg!$I:$I,0)),"-")</f>
        <v>0.1</v>
      </c>
      <c r="R78">
        <f>IFERROR(INDEX([1]matches_with_xg!E:E,MATCH($O78,[1]matches_with_xg!$I:$I,0)),"-")</f>
        <v>0</v>
      </c>
      <c r="S78" t="str">
        <f>IFERROR(INDEX([1]matches_with_xg!F:F,MATCH($O78,[1]matches_with_xg!$I:$I,0)),"-")</f>
        <v>Arsenal</v>
      </c>
      <c r="T78">
        <f>IFERROR(INDEX([1]matches_with_xg!G:G,MATCH($O78,[1]matches_with_xg!$I:$I,0)),"-")</f>
        <v>2.5</v>
      </c>
      <c r="U78">
        <f>IFERROR(INDEX([1]matches_with_xg!H:H,MATCH($O78,[1]matches_with_xg!$I:$I,0)),"-")</f>
        <v>5</v>
      </c>
    </row>
    <row r="79" spans="1:21" hidden="1" x14ac:dyDescent="0.3">
      <c r="A79">
        <v>3</v>
      </c>
      <c r="B79">
        <v>6</v>
      </c>
      <c r="C79" s="1">
        <v>44556</v>
      </c>
      <c r="D79" t="s">
        <v>16</v>
      </c>
      <c r="E79" t="s">
        <v>22</v>
      </c>
      <c r="F79" t="b">
        <f>E79=P79</f>
        <v>1</v>
      </c>
      <c r="G79">
        <f>IFERROR(IF(F79,R79-U79,U79-R79),0)</f>
        <v>0</v>
      </c>
      <c r="H79">
        <f>IFERROR(IF(F79,Q79-T79,T79-Q79),0)</f>
        <v>0</v>
      </c>
      <c r="I79">
        <v>0</v>
      </c>
      <c r="J79">
        <f t="shared" si="1"/>
        <v>0</v>
      </c>
      <c r="K79" t="s">
        <v>11</v>
      </c>
      <c r="L79">
        <v>0</v>
      </c>
      <c r="M79">
        <v>0</v>
      </c>
      <c r="N79" t="str">
        <f>TEXT(C79, "YYYY/MM/DD") &amp; " - " &amp;E79</f>
        <v>2021/12/26 - -</v>
      </c>
      <c r="O79" t="str">
        <f>IFERROR(
INDEX(
[1]matches_with_xg!$I:$I,
MATCH(N79,[1]matches_with_xg!$J:$J,0)
),
IFERROR(
INDEX(
[1]matches_with_xg!$I:$I,
MATCH(N79,[1]matches_with_xg!$K:$K,0)
),"-"))</f>
        <v>-</v>
      </c>
      <c r="P79" t="str">
        <f>IFERROR(INDEX([1]matches_with_xg!C:C,MATCH($O79,[1]matches_with_xg!$I:$I,0)),"-")</f>
        <v>-</v>
      </c>
      <c r="Q79" t="str">
        <f>IFERROR(INDEX([1]matches_with_xg!D:D,MATCH($O79,[1]matches_with_xg!$I:$I,0)),"-")</f>
        <v>-</v>
      </c>
      <c r="R79" t="str">
        <f>IFERROR(INDEX([1]matches_with_xg!E:E,MATCH($O79,[1]matches_with_xg!$I:$I,0)),"-")</f>
        <v>-</v>
      </c>
      <c r="S79" t="str">
        <f>IFERROR(INDEX([1]matches_with_xg!F:F,MATCH($O79,[1]matches_with_xg!$I:$I,0)),"-")</f>
        <v>-</v>
      </c>
      <c r="T79" t="str">
        <f>IFERROR(INDEX([1]matches_with_xg!G:G,MATCH($O79,[1]matches_with_xg!$I:$I,0)),"-")</f>
        <v>-</v>
      </c>
      <c r="U79" t="str">
        <f>IFERROR(INDEX([1]matches_with_xg!H:H,MATCH($O79,[1]matches_with_xg!$I:$I,0)),"-")</f>
        <v>-</v>
      </c>
    </row>
    <row r="80" spans="1:21" hidden="1" x14ac:dyDescent="0.3">
      <c r="A80">
        <v>3</v>
      </c>
      <c r="B80">
        <v>6</v>
      </c>
      <c r="C80" s="1">
        <v>44556</v>
      </c>
      <c r="D80" t="s">
        <v>17</v>
      </c>
      <c r="E80" t="s">
        <v>38</v>
      </c>
      <c r="F80" t="b">
        <f>E80=P80</f>
        <v>1</v>
      </c>
      <c r="G80">
        <f>IFERROR(IF(F80,R80-U80,U80-R80),0)</f>
        <v>3</v>
      </c>
      <c r="H80">
        <f>IFERROR(IF(F80,Q80-T80,T80-Q80),0)</f>
        <v>2.0999999999999996</v>
      </c>
      <c r="I80">
        <v>1</v>
      </c>
      <c r="J80">
        <f t="shared" si="1"/>
        <v>1</v>
      </c>
      <c r="K80" t="s">
        <v>11</v>
      </c>
      <c r="L80">
        <v>0</v>
      </c>
      <c r="M80">
        <v>0</v>
      </c>
      <c r="N80" t="str">
        <f>TEXT(C80, "YYYY/MM/DD") &amp; " - " &amp;E80</f>
        <v>2021/12/26 - Tottenham Hotspur</v>
      </c>
      <c r="O80" t="str">
        <f>IFERROR(
INDEX(
[1]matches_with_xg!$I:$I,
MATCH(N80,[1]matches_with_xg!$J:$J,0)
),
IFERROR(
INDEX(
[1]matches_with_xg!$I:$I,
MATCH(N80,[1]matches_with_xg!$K:$K,0)
),"-"))</f>
        <v>2021/12/26 - Tottenham Hotspur vs Crystal Palace</v>
      </c>
      <c r="P80" t="str">
        <f>IFERROR(INDEX([1]matches_with_xg!C:C,MATCH($O80,[1]matches_with_xg!$I:$I,0)),"-")</f>
        <v>Tottenham Hotspur</v>
      </c>
      <c r="Q80">
        <f>IFERROR(INDEX([1]matches_with_xg!D:D,MATCH($O80,[1]matches_with_xg!$I:$I,0)),"-")</f>
        <v>2.2999999999999998</v>
      </c>
      <c r="R80">
        <f>IFERROR(INDEX([1]matches_with_xg!E:E,MATCH($O80,[1]matches_with_xg!$I:$I,0)),"-")</f>
        <v>3</v>
      </c>
      <c r="S80" t="str">
        <f>IFERROR(INDEX([1]matches_with_xg!F:F,MATCH($O80,[1]matches_with_xg!$I:$I,0)),"-")</f>
        <v>Crystal Palace</v>
      </c>
      <c r="T80">
        <f>IFERROR(INDEX([1]matches_with_xg!G:G,MATCH($O80,[1]matches_with_xg!$I:$I,0)),"-")</f>
        <v>0.2</v>
      </c>
      <c r="U80">
        <f>IFERROR(INDEX([1]matches_with_xg!H:H,MATCH($O80,[1]matches_with_xg!$I:$I,0)),"-")</f>
        <v>0</v>
      </c>
    </row>
    <row r="81" spans="1:21" hidden="1" x14ac:dyDescent="0.3">
      <c r="A81">
        <v>3</v>
      </c>
      <c r="B81">
        <v>6</v>
      </c>
      <c r="C81" s="1">
        <v>44556</v>
      </c>
      <c r="D81" t="s">
        <v>18</v>
      </c>
      <c r="E81" t="s">
        <v>10</v>
      </c>
      <c r="F81" t="b">
        <f>E81=P81</f>
        <v>0</v>
      </c>
      <c r="G81">
        <f>IFERROR(IF(F81,R81-U81,U81-R81),0)</f>
        <v>2</v>
      </c>
      <c r="H81">
        <f>IFERROR(IF(F81,Q81-T81,T81-Q81),0)</f>
        <v>2.2000000000000002</v>
      </c>
      <c r="I81">
        <v>1</v>
      </c>
      <c r="J81">
        <f t="shared" si="1"/>
        <v>1</v>
      </c>
      <c r="K81" t="s">
        <v>11</v>
      </c>
      <c r="L81">
        <v>0</v>
      </c>
      <c r="M81">
        <v>0</v>
      </c>
      <c r="N81" t="str">
        <f>TEXT(C81, "YYYY/MM/DD") &amp; " - " &amp;E81</f>
        <v>2021/12/26 - Chelsea</v>
      </c>
      <c r="O81" t="str">
        <f>IFERROR(
INDEX(
[1]matches_with_xg!$I:$I,
MATCH(N81,[1]matches_with_xg!$J:$J,0)
),
IFERROR(
INDEX(
[1]matches_with_xg!$I:$I,
MATCH(N81,[1]matches_with_xg!$K:$K,0)
),"-"))</f>
        <v>2021/12/26 - Aston Villa vs Chelsea</v>
      </c>
      <c r="P81" t="str">
        <f>IFERROR(INDEX([1]matches_with_xg!C:C,MATCH($O81,[1]matches_with_xg!$I:$I,0)),"-")</f>
        <v>Aston Villa</v>
      </c>
      <c r="Q81">
        <f>IFERROR(INDEX([1]matches_with_xg!D:D,MATCH($O81,[1]matches_with_xg!$I:$I,0)),"-")</f>
        <v>0.4</v>
      </c>
      <c r="R81">
        <f>IFERROR(INDEX([1]matches_with_xg!E:E,MATCH($O81,[1]matches_with_xg!$I:$I,0)),"-")</f>
        <v>1</v>
      </c>
      <c r="S81" t="str">
        <f>IFERROR(INDEX([1]matches_with_xg!F:F,MATCH($O81,[1]matches_with_xg!$I:$I,0)),"-")</f>
        <v>Chelsea</v>
      </c>
      <c r="T81">
        <f>IFERROR(INDEX([1]matches_with_xg!G:G,MATCH($O81,[1]matches_with_xg!$I:$I,0)),"-")</f>
        <v>2.6</v>
      </c>
      <c r="U81">
        <f>IFERROR(INDEX([1]matches_with_xg!H:H,MATCH($O81,[1]matches_with_xg!$I:$I,0)),"-")</f>
        <v>3</v>
      </c>
    </row>
    <row r="82" spans="1:21" hidden="1" x14ac:dyDescent="0.3">
      <c r="A82">
        <v>3</v>
      </c>
      <c r="B82">
        <v>7</v>
      </c>
      <c r="C82" s="1">
        <v>44559</v>
      </c>
      <c r="D82" t="s">
        <v>9</v>
      </c>
      <c r="E82" t="s">
        <v>23</v>
      </c>
      <c r="F82" t="b">
        <f>E82=P82</f>
        <v>0</v>
      </c>
      <c r="G82">
        <f>IFERROR(IF(F82,R82-U82,U82-R82),0)</f>
        <v>1</v>
      </c>
      <c r="H82">
        <f>IFERROR(IF(F82,Q82-T82,T82-Q82),0)</f>
        <v>0.70000000000000018</v>
      </c>
      <c r="I82">
        <v>1</v>
      </c>
      <c r="J82">
        <f t="shared" si="1"/>
        <v>0</v>
      </c>
      <c r="K82" t="s">
        <v>11</v>
      </c>
      <c r="L82">
        <v>0</v>
      </c>
      <c r="M82">
        <v>0</v>
      </c>
      <c r="N82" t="str">
        <f>TEXT(C82, "YYYY/MM/DD") &amp; " - " &amp;E82</f>
        <v>2021/12/29 - Middlesbrough</v>
      </c>
      <c r="O82" t="str">
        <f>IFERROR(
INDEX(
[1]matches_with_xg!$I:$I,
MATCH(N82,[1]matches_with_xg!$J:$J,0)
),
IFERROR(
INDEX(
[1]matches_with_xg!$I:$I,
MATCH(N82,[1]matches_with_xg!$K:$K,0)
),"-"))</f>
        <v>2021/12/29 - Blackpool vs Middlesbrough</v>
      </c>
      <c r="P82" t="str">
        <f>IFERROR(INDEX([1]matches_with_xg!C:C,MATCH($O82,[1]matches_with_xg!$I:$I,0)),"-")</f>
        <v>Blackpool</v>
      </c>
      <c r="Q82">
        <f>IFERROR(INDEX([1]matches_with_xg!D:D,MATCH($O82,[1]matches_with_xg!$I:$I,0)),"-")</f>
        <v>1.5</v>
      </c>
      <c r="R82">
        <f>IFERROR(INDEX([1]matches_with_xg!E:E,MATCH($O82,[1]matches_with_xg!$I:$I,0)),"-")</f>
        <v>1</v>
      </c>
      <c r="S82" t="str">
        <f>IFERROR(INDEX([1]matches_with_xg!F:F,MATCH($O82,[1]matches_with_xg!$I:$I,0)),"-")</f>
        <v>Middlesbrough</v>
      </c>
      <c r="T82">
        <f>IFERROR(INDEX([1]matches_with_xg!G:G,MATCH($O82,[1]matches_with_xg!$I:$I,0)),"-")</f>
        <v>2.2000000000000002</v>
      </c>
      <c r="U82">
        <f>IFERROR(INDEX([1]matches_with_xg!H:H,MATCH($O82,[1]matches_with_xg!$I:$I,0)),"-")</f>
        <v>2</v>
      </c>
    </row>
    <row r="83" spans="1:21" hidden="1" x14ac:dyDescent="0.3">
      <c r="A83">
        <v>3</v>
      </c>
      <c r="B83">
        <v>7</v>
      </c>
      <c r="C83" s="1">
        <v>44558</v>
      </c>
      <c r="D83" t="s">
        <v>19</v>
      </c>
      <c r="E83" t="s">
        <v>22</v>
      </c>
      <c r="F83" t="b">
        <f>E83=P83</f>
        <v>1</v>
      </c>
      <c r="G83">
        <f>IFERROR(IF(F83,R83-U83,U83-R83),0)</f>
        <v>0</v>
      </c>
      <c r="H83">
        <f>IFERROR(IF(F83,Q83-T83,T83-Q83),0)</f>
        <v>0</v>
      </c>
      <c r="I83">
        <v>0</v>
      </c>
      <c r="J83">
        <f t="shared" si="1"/>
        <v>0</v>
      </c>
      <c r="K83" t="s">
        <v>11</v>
      </c>
      <c r="L83">
        <v>0</v>
      </c>
      <c r="M83">
        <v>0</v>
      </c>
      <c r="N83" t="str">
        <f>TEXT(C83, "YYYY/MM/DD") &amp; " - " &amp;E83</f>
        <v>2021/12/28 - -</v>
      </c>
      <c r="O83" t="str">
        <f>IFERROR(
INDEX(
[1]matches_with_xg!$I:$I,
MATCH(N83,[1]matches_with_xg!$J:$J,0)
),
IFERROR(
INDEX(
[1]matches_with_xg!$I:$I,
MATCH(N83,[1]matches_with_xg!$K:$K,0)
),"-"))</f>
        <v>-</v>
      </c>
      <c r="P83" t="str">
        <f>IFERROR(INDEX([1]matches_with_xg!C:C,MATCH($O83,[1]matches_with_xg!$I:$I,0)),"-")</f>
        <v>-</v>
      </c>
      <c r="Q83" t="str">
        <f>IFERROR(INDEX([1]matches_with_xg!D:D,MATCH($O83,[1]matches_with_xg!$I:$I,0)),"-")</f>
        <v>-</v>
      </c>
      <c r="R83" t="str">
        <f>IFERROR(INDEX([1]matches_with_xg!E:E,MATCH($O83,[1]matches_with_xg!$I:$I,0)),"-")</f>
        <v>-</v>
      </c>
      <c r="S83" t="str">
        <f>IFERROR(INDEX([1]matches_with_xg!F:F,MATCH($O83,[1]matches_with_xg!$I:$I,0)),"-")</f>
        <v>-</v>
      </c>
      <c r="T83" t="str">
        <f>IFERROR(INDEX([1]matches_with_xg!G:G,MATCH($O83,[1]matches_with_xg!$I:$I,0)),"-")</f>
        <v>-</v>
      </c>
      <c r="U83" t="str">
        <f>IFERROR(INDEX([1]matches_with_xg!H:H,MATCH($O83,[1]matches_with_xg!$I:$I,0)),"-")</f>
        <v>-</v>
      </c>
    </row>
    <row r="84" spans="1:21" hidden="1" x14ac:dyDescent="0.3">
      <c r="A84">
        <v>3</v>
      </c>
      <c r="B84">
        <v>7</v>
      </c>
      <c r="C84" s="1">
        <v>44558</v>
      </c>
      <c r="D84" t="s">
        <v>12</v>
      </c>
      <c r="E84" t="s">
        <v>22</v>
      </c>
      <c r="F84" t="b">
        <f>E84=P84</f>
        <v>1</v>
      </c>
      <c r="G84">
        <f>IFERROR(IF(F84,R84-U84,U84-R84),0)</f>
        <v>0</v>
      </c>
      <c r="H84">
        <f>IFERROR(IF(F84,Q84-T84,T84-Q84),0)</f>
        <v>0</v>
      </c>
      <c r="I84">
        <v>0</v>
      </c>
      <c r="J84">
        <f t="shared" si="1"/>
        <v>0</v>
      </c>
      <c r="K84" t="s">
        <v>11</v>
      </c>
      <c r="L84">
        <v>0</v>
      </c>
      <c r="M84">
        <v>0</v>
      </c>
      <c r="N84" t="str">
        <f>TEXT(C84, "YYYY/MM/DD") &amp; " - " &amp;E84</f>
        <v>2021/12/28 - -</v>
      </c>
      <c r="O84" t="str">
        <f>IFERROR(
INDEX(
[1]matches_with_xg!$I:$I,
MATCH(N84,[1]matches_with_xg!$J:$J,0)
),
IFERROR(
INDEX(
[1]matches_with_xg!$I:$I,
MATCH(N84,[1]matches_with_xg!$K:$K,0)
),"-"))</f>
        <v>-</v>
      </c>
      <c r="P84" t="str">
        <f>IFERROR(INDEX([1]matches_with_xg!C:C,MATCH($O84,[1]matches_with_xg!$I:$I,0)),"-")</f>
        <v>-</v>
      </c>
      <c r="Q84" t="str">
        <f>IFERROR(INDEX([1]matches_with_xg!D:D,MATCH($O84,[1]matches_with_xg!$I:$I,0)),"-")</f>
        <v>-</v>
      </c>
      <c r="R84" t="str">
        <f>IFERROR(INDEX([1]matches_with_xg!E:E,MATCH($O84,[1]matches_with_xg!$I:$I,0)),"-")</f>
        <v>-</v>
      </c>
      <c r="S84" t="str">
        <f>IFERROR(INDEX([1]matches_with_xg!F:F,MATCH($O84,[1]matches_with_xg!$I:$I,0)),"-")</f>
        <v>-</v>
      </c>
      <c r="T84" t="str">
        <f>IFERROR(INDEX([1]matches_with_xg!G:G,MATCH($O84,[1]matches_with_xg!$I:$I,0)),"-")</f>
        <v>-</v>
      </c>
      <c r="U84" t="str">
        <f>IFERROR(INDEX([1]matches_with_xg!H:H,MATCH($O84,[1]matches_with_xg!$I:$I,0)),"-")</f>
        <v>-</v>
      </c>
    </row>
    <row r="85" spans="1:21" hidden="1" x14ac:dyDescent="0.3">
      <c r="A85">
        <v>3</v>
      </c>
      <c r="B85">
        <v>7</v>
      </c>
      <c r="C85" s="1">
        <v>44558</v>
      </c>
      <c r="D85" t="s">
        <v>13</v>
      </c>
      <c r="E85" t="s">
        <v>22</v>
      </c>
      <c r="F85" t="b">
        <f>E85=P85</f>
        <v>1</v>
      </c>
      <c r="G85">
        <f>IFERROR(IF(F85,R85-U85,U85-R85),0)</f>
        <v>0</v>
      </c>
      <c r="H85">
        <f>IFERROR(IF(F85,Q85-T85,T85-Q85),0)</f>
        <v>0</v>
      </c>
      <c r="I85">
        <v>0</v>
      </c>
      <c r="J85">
        <f t="shared" si="1"/>
        <v>0</v>
      </c>
      <c r="K85" t="s">
        <v>11</v>
      </c>
      <c r="L85">
        <v>0</v>
      </c>
      <c r="M85">
        <v>0</v>
      </c>
      <c r="N85" t="str">
        <f>TEXT(C85, "YYYY/MM/DD") &amp; " - " &amp;E85</f>
        <v>2021/12/28 - -</v>
      </c>
      <c r="O85" t="str">
        <f>IFERROR(
INDEX(
[1]matches_with_xg!$I:$I,
MATCH(N85,[1]matches_with_xg!$J:$J,0)
),
IFERROR(
INDEX(
[1]matches_with_xg!$I:$I,
MATCH(N85,[1]matches_with_xg!$K:$K,0)
),"-"))</f>
        <v>-</v>
      </c>
      <c r="P85" t="str">
        <f>IFERROR(INDEX([1]matches_with_xg!C:C,MATCH($O85,[1]matches_with_xg!$I:$I,0)),"-")</f>
        <v>-</v>
      </c>
      <c r="Q85" t="str">
        <f>IFERROR(INDEX([1]matches_with_xg!D:D,MATCH($O85,[1]matches_with_xg!$I:$I,0)),"-")</f>
        <v>-</v>
      </c>
      <c r="R85" t="str">
        <f>IFERROR(INDEX([1]matches_with_xg!E:E,MATCH($O85,[1]matches_with_xg!$I:$I,0)),"-")</f>
        <v>-</v>
      </c>
      <c r="S85" t="str">
        <f>IFERROR(INDEX([1]matches_with_xg!F:F,MATCH($O85,[1]matches_with_xg!$I:$I,0)),"-")</f>
        <v>-</v>
      </c>
      <c r="T85" t="str">
        <f>IFERROR(INDEX([1]matches_with_xg!G:G,MATCH($O85,[1]matches_with_xg!$I:$I,0)),"-")</f>
        <v>-</v>
      </c>
      <c r="U85" t="str">
        <f>IFERROR(INDEX([1]matches_with_xg!H:H,MATCH($O85,[1]matches_with_xg!$I:$I,0)),"-")</f>
        <v>-</v>
      </c>
    </row>
    <row r="86" spans="1:21" hidden="1" x14ac:dyDescent="0.3">
      <c r="A86">
        <v>3</v>
      </c>
      <c r="B86">
        <v>7</v>
      </c>
      <c r="C86" s="1">
        <v>44560</v>
      </c>
      <c r="D86" t="s">
        <v>15</v>
      </c>
      <c r="E86" t="s">
        <v>32</v>
      </c>
      <c r="F86" t="b">
        <f>E86=P86</f>
        <v>1</v>
      </c>
      <c r="G86">
        <f>IFERROR(IF(F86,R86-U86,U86-R86),0)</f>
        <v>2</v>
      </c>
      <c r="H86">
        <f>IFERROR(IF(F86,Q86-T86,T86-Q86),0)</f>
        <v>1.2999999999999998</v>
      </c>
      <c r="I86">
        <v>1</v>
      </c>
      <c r="J86">
        <f t="shared" si="1"/>
        <v>1</v>
      </c>
      <c r="K86" t="s">
        <v>11</v>
      </c>
      <c r="L86">
        <v>0</v>
      </c>
      <c r="M86">
        <v>0</v>
      </c>
      <c r="N86" t="str">
        <f>TEXT(C86, "YYYY/MM/DD") &amp; " - " &amp;E86</f>
        <v>2021/12/30 - Manchester United</v>
      </c>
      <c r="O86" t="str">
        <f>IFERROR(
INDEX(
[1]matches_with_xg!$I:$I,
MATCH(N86,[1]matches_with_xg!$J:$J,0)
),
IFERROR(
INDEX(
[1]matches_with_xg!$I:$I,
MATCH(N86,[1]matches_with_xg!$K:$K,0)
),"-"))</f>
        <v>2021/12/30 - Manchester United vs Burnley</v>
      </c>
      <c r="P86" t="str">
        <f>IFERROR(INDEX([1]matches_with_xg!C:C,MATCH($O86,[1]matches_with_xg!$I:$I,0)),"-")</f>
        <v>Manchester United</v>
      </c>
      <c r="Q86">
        <f>IFERROR(INDEX([1]matches_with_xg!D:D,MATCH($O86,[1]matches_with_xg!$I:$I,0)),"-")</f>
        <v>2.4</v>
      </c>
      <c r="R86">
        <f>IFERROR(INDEX([1]matches_with_xg!E:E,MATCH($O86,[1]matches_with_xg!$I:$I,0)),"-")</f>
        <v>3</v>
      </c>
      <c r="S86" t="str">
        <f>IFERROR(INDEX([1]matches_with_xg!F:F,MATCH($O86,[1]matches_with_xg!$I:$I,0)),"-")</f>
        <v>Burnley</v>
      </c>
      <c r="T86">
        <f>IFERROR(INDEX([1]matches_with_xg!G:G,MATCH($O86,[1]matches_with_xg!$I:$I,0)),"-")</f>
        <v>1.1000000000000001</v>
      </c>
      <c r="U86">
        <f>IFERROR(INDEX([1]matches_with_xg!H:H,MATCH($O86,[1]matches_with_xg!$I:$I,0)),"-")</f>
        <v>1</v>
      </c>
    </row>
    <row r="87" spans="1:21" hidden="1" x14ac:dyDescent="0.3">
      <c r="A87">
        <v>3</v>
      </c>
      <c r="B87">
        <v>7</v>
      </c>
      <c r="C87" s="1">
        <v>44558</v>
      </c>
      <c r="D87" t="s">
        <v>16</v>
      </c>
      <c r="E87" t="s">
        <v>22</v>
      </c>
      <c r="F87" t="b">
        <f>E87=P87</f>
        <v>1</v>
      </c>
      <c r="G87">
        <f>IFERROR(IF(F87,R87-U87,U87-R87),0)</f>
        <v>0</v>
      </c>
      <c r="H87">
        <f>IFERROR(IF(F87,Q87-T87,T87-Q87),0)</f>
        <v>0</v>
      </c>
      <c r="I87">
        <v>0</v>
      </c>
      <c r="J87">
        <f t="shared" si="1"/>
        <v>0</v>
      </c>
      <c r="K87" t="s">
        <v>11</v>
      </c>
      <c r="L87">
        <v>0</v>
      </c>
      <c r="M87">
        <v>0</v>
      </c>
      <c r="N87" t="str">
        <f>TEXT(C87, "YYYY/MM/DD") &amp; " - " &amp;E87</f>
        <v>2021/12/28 - -</v>
      </c>
      <c r="O87" t="str">
        <f>IFERROR(
INDEX(
[1]matches_with_xg!$I:$I,
MATCH(N87,[1]matches_with_xg!$J:$J,0)
),
IFERROR(
INDEX(
[1]matches_with_xg!$I:$I,
MATCH(N87,[1]matches_with_xg!$K:$K,0)
),"-"))</f>
        <v>-</v>
      </c>
      <c r="P87" t="str">
        <f>IFERROR(INDEX([1]matches_with_xg!C:C,MATCH($O87,[1]matches_with_xg!$I:$I,0)),"-")</f>
        <v>-</v>
      </c>
      <c r="Q87" t="str">
        <f>IFERROR(INDEX([1]matches_with_xg!D:D,MATCH($O87,[1]matches_with_xg!$I:$I,0)),"-")</f>
        <v>-</v>
      </c>
      <c r="R87" t="str">
        <f>IFERROR(INDEX([1]matches_with_xg!E:E,MATCH($O87,[1]matches_with_xg!$I:$I,0)),"-")</f>
        <v>-</v>
      </c>
      <c r="S87" t="str">
        <f>IFERROR(INDEX([1]matches_with_xg!F:F,MATCH($O87,[1]matches_with_xg!$I:$I,0)),"-")</f>
        <v>-</v>
      </c>
      <c r="T87" t="str">
        <f>IFERROR(INDEX([1]matches_with_xg!G:G,MATCH($O87,[1]matches_with_xg!$I:$I,0)),"-")</f>
        <v>-</v>
      </c>
      <c r="U87" t="str">
        <f>IFERROR(INDEX([1]matches_with_xg!H:H,MATCH($O87,[1]matches_with_xg!$I:$I,0)),"-")</f>
        <v>-</v>
      </c>
    </row>
    <row r="88" spans="1:21" hidden="1" x14ac:dyDescent="0.3">
      <c r="A88">
        <v>3</v>
      </c>
      <c r="B88">
        <v>7</v>
      </c>
      <c r="C88" s="1">
        <v>44560</v>
      </c>
      <c r="D88" t="s">
        <v>17</v>
      </c>
      <c r="E88" t="s">
        <v>32</v>
      </c>
      <c r="F88" t="b">
        <f>E88=P88</f>
        <v>1</v>
      </c>
      <c r="G88">
        <f>IFERROR(IF(F88,R88-U88,U88-R88),0)</f>
        <v>2</v>
      </c>
      <c r="H88">
        <f>IFERROR(IF(F88,Q88-T88,T88-Q88),0)</f>
        <v>1.2999999999999998</v>
      </c>
      <c r="I88">
        <v>1</v>
      </c>
      <c r="J88">
        <f t="shared" si="1"/>
        <v>1</v>
      </c>
      <c r="K88" t="s">
        <v>11</v>
      </c>
      <c r="L88">
        <v>0</v>
      </c>
      <c r="M88">
        <v>0</v>
      </c>
      <c r="N88" t="str">
        <f>TEXT(C88, "YYYY/MM/DD") &amp; " - " &amp;E88</f>
        <v>2021/12/30 - Manchester United</v>
      </c>
      <c r="O88" t="str">
        <f>IFERROR(
INDEX(
[1]matches_with_xg!$I:$I,
MATCH(N88,[1]matches_with_xg!$J:$J,0)
),
IFERROR(
INDEX(
[1]matches_with_xg!$I:$I,
MATCH(N88,[1]matches_with_xg!$K:$K,0)
),"-"))</f>
        <v>2021/12/30 - Manchester United vs Burnley</v>
      </c>
      <c r="P88" t="str">
        <f>IFERROR(INDEX([1]matches_with_xg!C:C,MATCH($O88,[1]matches_with_xg!$I:$I,0)),"-")</f>
        <v>Manchester United</v>
      </c>
      <c r="Q88">
        <f>IFERROR(INDEX([1]matches_with_xg!D:D,MATCH($O88,[1]matches_with_xg!$I:$I,0)),"-")</f>
        <v>2.4</v>
      </c>
      <c r="R88">
        <f>IFERROR(INDEX([1]matches_with_xg!E:E,MATCH($O88,[1]matches_with_xg!$I:$I,0)),"-")</f>
        <v>3</v>
      </c>
      <c r="S88" t="str">
        <f>IFERROR(INDEX([1]matches_with_xg!F:F,MATCH($O88,[1]matches_with_xg!$I:$I,0)),"-")</f>
        <v>Burnley</v>
      </c>
      <c r="T88">
        <f>IFERROR(INDEX([1]matches_with_xg!G:G,MATCH($O88,[1]matches_with_xg!$I:$I,0)),"-")</f>
        <v>1.1000000000000001</v>
      </c>
      <c r="U88">
        <f>IFERROR(INDEX([1]matches_with_xg!H:H,MATCH($O88,[1]matches_with_xg!$I:$I,0)),"-")</f>
        <v>1</v>
      </c>
    </row>
    <row r="89" spans="1:21" hidden="1" x14ac:dyDescent="0.3">
      <c r="A89">
        <v>3</v>
      </c>
      <c r="B89">
        <v>7</v>
      </c>
      <c r="C89" s="1">
        <v>44560</v>
      </c>
      <c r="D89" t="s">
        <v>18</v>
      </c>
      <c r="E89" t="s">
        <v>39</v>
      </c>
      <c r="F89" t="b">
        <f>E89=P89</f>
        <v>1</v>
      </c>
      <c r="G89">
        <f>IFERROR(IF(F89,R89-U89,U89-R89),0)</f>
        <v>3</v>
      </c>
      <c r="H89">
        <f>IFERROR(IF(F89,Q89-T89,T89-Q89),0)</f>
        <v>2.4000000000000004</v>
      </c>
      <c r="I89">
        <v>1</v>
      </c>
      <c r="J89">
        <f t="shared" si="1"/>
        <v>1</v>
      </c>
      <c r="K89" t="s">
        <v>11</v>
      </c>
      <c r="L89">
        <v>0</v>
      </c>
      <c r="M89">
        <v>0</v>
      </c>
      <c r="N89" t="str">
        <f>TEXT(C89, "YYYY/MM/DD") &amp; " - " &amp;E89</f>
        <v>2021/12/30 - Bournemouth</v>
      </c>
      <c r="O89" t="str">
        <f>IFERROR(
INDEX(
[1]matches_with_xg!$I:$I,
MATCH(N89,[1]matches_with_xg!$J:$J,0)
),
IFERROR(
INDEX(
[1]matches_with_xg!$I:$I,
MATCH(N89,[1]matches_with_xg!$K:$K,0)
),"-"))</f>
        <v>2021/12/30 - Bournemouth vs Cardiff City</v>
      </c>
      <c r="P89" t="str">
        <f>IFERROR(INDEX([1]matches_with_xg!C:C,MATCH($O89,[1]matches_with_xg!$I:$I,0)),"-")</f>
        <v>Bournemouth</v>
      </c>
      <c r="Q89">
        <f>IFERROR(INDEX([1]matches_with_xg!D:D,MATCH($O89,[1]matches_with_xg!$I:$I,0)),"-")</f>
        <v>3.2</v>
      </c>
      <c r="R89">
        <f>IFERROR(INDEX([1]matches_with_xg!E:E,MATCH($O89,[1]matches_with_xg!$I:$I,0)),"-")</f>
        <v>3</v>
      </c>
      <c r="S89" t="str">
        <f>IFERROR(INDEX([1]matches_with_xg!F:F,MATCH($O89,[1]matches_with_xg!$I:$I,0)),"-")</f>
        <v>Cardiff City</v>
      </c>
      <c r="T89">
        <f>IFERROR(INDEX([1]matches_with_xg!G:G,MATCH($O89,[1]matches_with_xg!$I:$I,0)),"-")</f>
        <v>0.8</v>
      </c>
      <c r="U89">
        <f>IFERROR(INDEX([1]matches_with_xg!H:H,MATCH($O89,[1]matches_with_xg!$I:$I,0)),"-")</f>
        <v>0</v>
      </c>
    </row>
    <row r="90" spans="1:21" hidden="1" x14ac:dyDescent="0.3">
      <c r="A90">
        <v>3</v>
      </c>
      <c r="B90">
        <v>8</v>
      </c>
      <c r="C90" s="1">
        <v>44562</v>
      </c>
      <c r="D90" t="s">
        <v>9</v>
      </c>
      <c r="E90" t="s">
        <v>38</v>
      </c>
      <c r="F90" t="b">
        <f>E90=P90</f>
        <v>0</v>
      </c>
      <c r="G90">
        <f>IFERROR(IF(F90,R90-U90,U90-R90),0)</f>
        <v>1</v>
      </c>
      <c r="H90">
        <f>IFERROR(IF(F90,Q90-T90,T90-Q90),0)</f>
        <v>1.9000000000000001</v>
      </c>
      <c r="I90">
        <v>1</v>
      </c>
      <c r="J90">
        <f t="shared" si="1"/>
        <v>1</v>
      </c>
      <c r="K90" t="s">
        <v>11</v>
      </c>
      <c r="L90">
        <v>40</v>
      </c>
      <c r="M90">
        <v>1</v>
      </c>
      <c r="N90" t="str">
        <f>TEXT(C90, "YYYY/MM/DD") &amp; " - " &amp;E90</f>
        <v>2022/01/01 - Tottenham Hotspur</v>
      </c>
      <c r="O90" t="str">
        <f>IFERROR(
INDEX(
[1]matches_with_xg!$I:$I,
MATCH(N90,[1]matches_with_xg!$J:$J,0)
),
IFERROR(
INDEX(
[1]matches_with_xg!$I:$I,
MATCH(N90,[1]matches_with_xg!$K:$K,0)
),"-"))</f>
        <v>2022/01/01 - Watford vs Tottenham Hotspur</v>
      </c>
      <c r="P90" t="str">
        <f>IFERROR(INDEX([1]matches_with_xg!C:C,MATCH($O90,[1]matches_with_xg!$I:$I,0)),"-")</f>
        <v>Watford</v>
      </c>
      <c r="Q90">
        <f>IFERROR(INDEX([1]matches_with_xg!D:D,MATCH($O90,[1]matches_with_xg!$I:$I,0)),"-")</f>
        <v>0.3</v>
      </c>
      <c r="R90">
        <f>IFERROR(INDEX([1]matches_with_xg!E:E,MATCH($O90,[1]matches_with_xg!$I:$I,0)),"-")</f>
        <v>0</v>
      </c>
      <c r="S90" t="str">
        <f>IFERROR(INDEX([1]matches_with_xg!F:F,MATCH($O90,[1]matches_with_xg!$I:$I,0)),"-")</f>
        <v>Tottenham Hotspur</v>
      </c>
      <c r="T90">
        <f>IFERROR(INDEX([1]matches_with_xg!G:G,MATCH($O90,[1]matches_with_xg!$I:$I,0)),"-")</f>
        <v>2.2000000000000002</v>
      </c>
      <c r="U90">
        <f>IFERROR(INDEX([1]matches_with_xg!H:H,MATCH($O90,[1]matches_with_xg!$I:$I,0)),"-")</f>
        <v>1</v>
      </c>
    </row>
    <row r="91" spans="1:21" hidden="1" x14ac:dyDescent="0.3">
      <c r="A91">
        <v>3</v>
      </c>
      <c r="B91">
        <v>8</v>
      </c>
      <c r="C91" s="1">
        <v>44562</v>
      </c>
      <c r="D91" t="s">
        <v>19</v>
      </c>
      <c r="E91" t="s">
        <v>22</v>
      </c>
      <c r="F91" t="b">
        <f>E91=P91</f>
        <v>1</v>
      </c>
      <c r="G91">
        <f>IFERROR(IF(F91,R91-U91,U91-R91),0)</f>
        <v>0</v>
      </c>
      <c r="H91">
        <f>IFERROR(IF(F91,Q91-T91,T91-Q91),0)</f>
        <v>0</v>
      </c>
      <c r="I91">
        <v>0</v>
      </c>
      <c r="J91">
        <f t="shared" si="1"/>
        <v>0</v>
      </c>
      <c r="K91" t="s">
        <v>11</v>
      </c>
      <c r="L91">
        <v>0</v>
      </c>
      <c r="M91">
        <v>0</v>
      </c>
      <c r="N91" t="str">
        <f>TEXT(C91, "YYYY/MM/DD") &amp; " - " &amp;E91</f>
        <v>2022/01/01 - -</v>
      </c>
      <c r="O91" t="str">
        <f>IFERROR(
INDEX(
[1]matches_with_xg!$I:$I,
MATCH(N91,[1]matches_with_xg!$J:$J,0)
),
IFERROR(
INDEX(
[1]matches_with_xg!$I:$I,
MATCH(N91,[1]matches_with_xg!$K:$K,0)
),"-"))</f>
        <v>-</v>
      </c>
      <c r="P91" t="str">
        <f>IFERROR(INDEX([1]matches_with_xg!C:C,MATCH($O91,[1]matches_with_xg!$I:$I,0)),"-")</f>
        <v>-</v>
      </c>
      <c r="Q91" t="str">
        <f>IFERROR(INDEX([1]matches_with_xg!D:D,MATCH($O91,[1]matches_with_xg!$I:$I,0)),"-")</f>
        <v>-</v>
      </c>
      <c r="R91" t="str">
        <f>IFERROR(INDEX([1]matches_with_xg!E:E,MATCH($O91,[1]matches_with_xg!$I:$I,0)),"-")</f>
        <v>-</v>
      </c>
      <c r="S91" t="str">
        <f>IFERROR(INDEX([1]matches_with_xg!F:F,MATCH($O91,[1]matches_with_xg!$I:$I,0)),"-")</f>
        <v>-</v>
      </c>
      <c r="T91" t="str">
        <f>IFERROR(INDEX([1]matches_with_xg!G:G,MATCH($O91,[1]matches_with_xg!$I:$I,0)),"-")</f>
        <v>-</v>
      </c>
      <c r="U91" t="str">
        <f>IFERROR(INDEX([1]matches_with_xg!H:H,MATCH($O91,[1]matches_with_xg!$I:$I,0)),"-")</f>
        <v>-</v>
      </c>
    </row>
    <row r="92" spans="1:21" hidden="1" x14ac:dyDescent="0.3">
      <c r="A92">
        <v>3</v>
      </c>
      <c r="B92">
        <v>8</v>
      </c>
      <c r="C92" s="1">
        <v>44562</v>
      </c>
      <c r="D92" t="s">
        <v>12</v>
      </c>
      <c r="E92" t="s">
        <v>22</v>
      </c>
      <c r="F92" t="b">
        <f>E92=P92</f>
        <v>1</v>
      </c>
      <c r="G92">
        <f>IFERROR(IF(F92,R92-U92,U92-R92),0)</f>
        <v>0</v>
      </c>
      <c r="H92">
        <f>IFERROR(IF(F92,Q92-T92,T92-Q92),0)</f>
        <v>0</v>
      </c>
      <c r="I92">
        <v>0</v>
      </c>
      <c r="J92">
        <f t="shared" si="1"/>
        <v>0</v>
      </c>
      <c r="K92" t="s">
        <v>11</v>
      </c>
      <c r="L92">
        <v>0</v>
      </c>
      <c r="M92">
        <v>0</v>
      </c>
      <c r="N92" t="str">
        <f>TEXT(C92, "YYYY/MM/DD") &amp; " - " &amp;E92</f>
        <v>2022/01/01 - -</v>
      </c>
      <c r="O92" t="str">
        <f>IFERROR(
INDEX(
[1]matches_with_xg!$I:$I,
MATCH(N92,[1]matches_with_xg!$J:$J,0)
),
IFERROR(
INDEX(
[1]matches_with_xg!$I:$I,
MATCH(N92,[1]matches_with_xg!$K:$K,0)
),"-"))</f>
        <v>-</v>
      </c>
      <c r="P92" t="str">
        <f>IFERROR(INDEX([1]matches_with_xg!C:C,MATCH($O92,[1]matches_with_xg!$I:$I,0)),"-")</f>
        <v>-</v>
      </c>
      <c r="Q92" t="str">
        <f>IFERROR(INDEX([1]matches_with_xg!D:D,MATCH($O92,[1]matches_with_xg!$I:$I,0)),"-")</f>
        <v>-</v>
      </c>
      <c r="R92" t="str">
        <f>IFERROR(INDEX([1]matches_with_xg!E:E,MATCH($O92,[1]matches_with_xg!$I:$I,0)),"-")</f>
        <v>-</v>
      </c>
      <c r="S92" t="str">
        <f>IFERROR(INDEX([1]matches_with_xg!F:F,MATCH($O92,[1]matches_with_xg!$I:$I,0)),"-")</f>
        <v>-</v>
      </c>
      <c r="T92" t="str">
        <f>IFERROR(INDEX([1]matches_with_xg!G:G,MATCH($O92,[1]matches_with_xg!$I:$I,0)),"-")</f>
        <v>-</v>
      </c>
      <c r="U92" t="str">
        <f>IFERROR(INDEX([1]matches_with_xg!H:H,MATCH($O92,[1]matches_with_xg!$I:$I,0)),"-")</f>
        <v>-</v>
      </c>
    </row>
    <row r="93" spans="1:21" hidden="1" x14ac:dyDescent="0.3">
      <c r="A93">
        <v>3</v>
      </c>
      <c r="B93">
        <v>8</v>
      </c>
      <c r="C93" s="1">
        <v>44562</v>
      </c>
      <c r="D93" t="s">
        <v>13</v>
      </c>
      <c r="E93" t="s">
        <v>22</v>
      </c>
      <c r="F93" t="b">
        <f>E93=P93</f>
        <v>1</v>
      </c>
      <c r="G93">
        <f>IFERROR(IF(F93,R93-U93,U93-R93),0)</f>
        <v>0</v>
      </c>
      <c r="H93">
        <f>IFERROR(IF(F93,Q93-T93,T93-Q93),0)</f>
        <v>0</v>
      </c>
      <c r="I93">
        <v>0</v>
      </c>
      <c r="J93">
        <f t="shared" si="1"/>
        <v>0</v>
      </c>
      <c r="K93" t="s">
        <v>11</v>
      </c>
      <c r="L93">
        <v>0</v>
      </c>
      <c r="M93">
        <v>0</v>
      </c>
      <c r="N93" t="str">
        <f>TEXT(C93, "YYYY/MM/DD") &amp; " - " &amp;E93</f>
        <v>2022/01/01 - -</v>
      </c>
      <c r="O93" t="str">
        <f>IFERROR(
INDEX(
[1]matches_with_xg!$I:$I,
MATCH(N93,[1]matches_with_xg!$J:$J,0)
),
IFERROR(
INDEX(
[1]matches_with_xg!$I:$I,
MATCH(N93,[1]matches_with_xg!$K:$K,0)
),"-"))</f>
        <v>-</v>
      </c>
      <c r="P93" t="str">
        <f>IFERROR(INDEX([1]matches_with_xg!C:C,MATCH($O93,[1]matches_with_xg!$I:$I,0)),"-")</f>
        <v>-</v>
      </c>
      <c r="Q93" t="str">
        <f>IFERROR(INDEX([1]matches_with_xg!D:D,MATCH($O93,[1]matches_with_xg!$I:$I,0)),"-")</f>
        <v>-</v>
      </c>
      <c r="R93" t="str">
        <f>IFERROR(INDEX([1]matches_with_xg!E:E,MATCH($O93,[1]matches_with_xg!$I:$I,0)),"-")</f>
        <v>-</v>
      </c>
      <c r="S93" t="str">
        <f>IFERROR(INDEX([1]matches_with_xg!F:F,MATCH($O93,[1]matches_with_xg!$I:$I,0)),"-")</f>
        <v>-</v>
      </c>
      <c r="T93" t="str">
        <f>IFERROR(INDEX([1]matches_with_xg!G:G,MATCH($O93,[1]matches_with_xg!$I:$I,0)),"-")</f>
        <v>-</v>
      </c>
      <c r="U93" t="str">
        <f>IFERROR(INDEX([1]matches_with_xg!H:H,MATCH($O93,[1]matches_with_xg!$I:$I,0)),"-")</f>
        <v>-</v>
      </c>
    </row>
    <row r="94" spans="1:21" hidden="1" x14ac:dyDescent="0.3">
      <c r="A94">
        <v>3</v>
      </c>
      <c r="B94">
        <v>8</v>
      </c>
      <c r="C94" s="1">
        <v>44563</v>
      </c>
      <c r="D94" t="s">
        <v>15</v>
      </c>
      <c r="E94" t="s">
        <v>40</v>
      </c>
      <c r="F94" t="b">
        <f>E94=P94</f>
        <v>1</v>
      </c>
      <c r="G94">
        <f>IFERROR(IF(F94,R94-U94,U94-R94),0)</f>
        <v>0</v>
      </c>
      <c r="H94">
        <f>IFERROR(IF(F94,Q94-T94,T94-Q94),0)</f>
        <v>0.8</v>
      </c>
      <c r="I94">
        <v>0</v>
      </c>
      <c r="J94">
        <f t="shared" si="1"/>
        <v>0</v>
      </c>
      <c r="K94" t="s">
        <v>11</v>
      </c>
      <c r="L94">
        <v>0</v>
      </c>
      <c r="M94">
        <v>0</v>
      </c>
      <c r="N94" t="str">
        <f>TEXT(C94, "YYYY/MM/DD") &amp; " - " &amp;E94</f>
        <v>2022/01/02 - West Bromwich Albion</v>
      </c>
      <c r="O94" t="str">
        <f>IFERROR(
INDEX(
[1]matches_with_xg!$I:$I,
MATCH(N94,[1]matches_with_xg!$J:$J,0)
),
IFERROR(
INDEX(
[1]matches_with_xg!$I:$I,
MATCH(N94,[1]matches_with_xg!$K:$K,0)
),"-"))</f>
        <v>2022/01/02 - West Bromwich Albion vs Cardiff City</v>
      </c>
      <c r="P94" t="str">
        <f>IFERROR(INDEX([1]matches_with_xg!C:C,MATCH($O94,[1]matches_with_xg!$I:$I,0)),"-")</f>
        <v>West Bromwich Albion</v>
      </c>
      <c r="Q94">
        <f>IFERROR(INDEX([1]matches_with_xg!D:D,MATCH($O94,[1]matches_with_xg!$I:$I,0)),"-")</f>
        <v>1.1000000000000001</v>
      </c>
      <c r="R94">
        <f>IFERROR(INDEX([1]matches_with_xg!E:E,MATCH($O94,[1]matches_with_xg!$I:$I,0)),"-")</f>
        <v>1</v>
      </c>
      <c r="S94" t="str">
        <f>IFERROR(INDEX([1]matches_with_xg!F:F,MATCH($O94,[1]matches_with_xg!$I:$I,0)),"-")</f>
        <v>Cardiff City</v>
      </c>
      <c r="T94">
        <f>IFERROR(INDEX([1]matches_with_xg!G:G,MATCH($O94,[1]matches_with_xg!$I:$I,0)),"-")</f>
        <v>0.3</v>
      </c>
      <c r="U94">
        <f>IFERROR(INDEX([1]matches_with_xg!H:H,MATCH($O94,[1]matches_with_xg!$I:$I,0)),"-")</f>
        <v>1</v>
      </c>
    </row>
    <row r="95" spans="1:21" hidden="1" x14ac:dyDescent="0.3">
      <c r="A95">
        <v>3</v>
      </c>
      <c r="B95">
        <v>8</v>
      </c>
      <c r="C95" s="1">
        <v>44562</v>
      </c>
      <c r="D95" t="s">
        <v>16</v>
      </c>
      <c r="E95" t="s">
        <v>22</v>
      </c>
      <c r="F95" t="b">
        <f>E95=P95</f>
        <v>1</v>
      </c>
      <c r="G95">
        <f>IFERROR(IF(F95,R95-U95,U95-R95),0)</f>
        <v>0</v>
      </c>
      <c r="H95">
        <f>IFERROR(IF(F95,Q95-T95,T95-Q95),0)</f>
        <v>0</v>
      </c>
      <c r="I95">
        <v>0</v>
      </c>
      <c r="J95">
        <f t="shared" si="1"/>
        <v>0</v>
      </c>
      <c r="K95" t="s">
        <v>11</v>
      </c>
      <c r="L95">
        <v>0</v>
      </c>
      <c r="M95">
        <v>0</v>
      </c>
      <c r="N95" t="str">
        <f>TEXT(C95, "YYYY/MM/DD") &amp; " - " &amp;E95</f>
        <v>2022/01/01 - -</v>
      </c>
      <c r="O95" t="str">
        <f>IFERROR(
INDEX(
[1]matches_with_xg!$I:$I,
MATCH(N95,[1]matches_with_xg!$J:$J,0)
),
IFERROR(
INDEX(
[1]matches_with_xg!$I:$I,
MATCH(N95,[1]matches_with_xg!$K:$K,0)
),"-"))</f>
        <v>-</v>
      </c>
      <c r="P95" t="str">
        <f>IFERROR(INDEX([1]matches_with_xg!C:C,MATCH($O95,[1]matches_with_xg!$I:$I,0)),"-")</f>
        <v>-</v>
      </c>
      <c r="Q95" t="str">
        <f>IFERROR(INDEX([1]matches_with_xg!D:D,MATCH($O95,[1]matches_with_xg!$I:$I,0)),"-")</f>
        <v>-</v>
      </c>
      <c r="R95" t="str">
        <f>IFERROR(INDEX([1]matches_with_xg!E:E,MATCH($O95,[1]matches_with_xg!$I:$I,0)),"-")</f>
        <v>-</v>
      </c>
      <c r="S95" t="str">
        <f>IFERROR(INDEX([1]matches_with_xg!F:F,MATCH($O95,[1]matches_with_xg!$I:$I,0)),"-")</f>
        <v>-</v>
      </c>
      <c r="T95" t="str">
        <f>IFERROR(INDEX([1]matches_with_xg!G:G,MATCH($O95,[1]matches_with_xg!$I:$I,0)),"-")</f>
        <v>-</v>
      </c>
      <c r="U95" t="str">
        <f>IFERROR(INDEX([1]matches_with_xg!H:H,MATCH($O95,[1]matches_with_xg!$I:$I,0)),"-")</f>
        <v>-</v>
      </c>
    </row>
    <row r="96" spans="1:21" hidden="1" x14ac:dyDescent="0.3">
      <c r="A96">
        <v>3</v>
      </c>
      <c r="B96">
        <v>8</v>
      </c>
      <c r="C96" s="1">
        <v>44563</v>
      </c>
      <c r="D96" t="s">
        <v>17</v>
      </c>
      <c r="E96" t="s">
        <v>40</v>
      </c>
      <c r="F96" t="b">
        <f>E96=P96</f>
        <v>1</v>
      </c>
      <c r="G96">
        <f>IFERROR(IF(F96,R96-U96,U96-R96),0)</f>
        <v>0</v>
      </c>
      <c r="H96">
        <f>IFERROR(IF(F96,Q96-T96,T96-Q96),0)</f>
        <v>0.8</v>
      </c>
      <c r="I96">
        <v>0</v>
      </c>
      <c r="J96">
        <f t="shared" si="1"/>
        <v>0</v>
      </c>
      <c r="K96" t="s">
        <v>11</v>
      </c>
      <c r="L96">
        <v>0</v>
      </c>
      <c r="M96">
        <v>0</v>
      </c>
      <c r="N96" t="str">
        <f>TEXT(C96, "YYYY/MM/DD") &amp; " - " &amp;E96</f>
        <v>2022/01/02 - West Bromwich Albion</v>
      </c>
      <c r="O96" t="str">
        <f>IFERROR(
INDEX(
[1]matches_with_xg!$I:$I,
MATCH(N96,[1]matches_with_xg!$J:$J,0)
),
IFERROR(
INDEX(
[1]matches_with_xg!$I:$I,
MATCH(N96,[1]matches_with_xg!$K:$K,0)
),"-"))</f>
        <v>2022/01/02 - West Bromwich Albion vs Cardiff City</v>
      </c>
      <c r="P96" t="str">
        <f>IFERROR(INDEX([1]matches_with_xg!C:C,MATCH($O96,[1]matches_with_xg!$I:$I,0)),"-")</f>
        <v>West Bromwich Albion</v>
      </c>
      <c r="Q96">
        <f>IFERROR(INDEX([1]matches_with_xg!D:D,MATCH($O96,[1]matches_with_xg!$I:$I,0)),"-")</f>
        <v>1.1000000000000001</v>
      </c>
      <c r="R96">
        <f>IFERROR(INDEX([1]matches_with_xg!E:E,MATCH($O96,[1]matches_with_xg!$I:$I,0)),"-")</f>
        <v>1</v>
      </c>
      <c r="S96" t="str">
        <f>IFERROR(INDEX([1]matches_with_xg!F:F,MATCH($O96,[1]matches_with_xg!$I:$I,0)),"-")</f>
        <v>Cardiff City</v>
      </c>
      <c r="T96">
        <f>IFERROR(INDEX([1]matches_with_xg!G:G,MATCH($O96,[1]matches_with_xg!$I:$I,0)),"-")</f>
        <v>0.3</v>
      </c>
      <c r="U96">
        <f>IFERROR(INDEX([1]matches_with_xg!H:H,MATCH($O96,[1]matches_with_xg!$I:$I,0)),"-")</f>
        <v>1</v>
      </c>
    </row>
    <row r="97" spans="1:21" hidden="1" x14ac:dyDescent="0.3">
      <c r="A97">
        <v>3</v>
      </c>
      <c r="B97">
        <v>8</v>
      </c>
      <c r="C97" s="1">
        <v>44563</v>
      </c>
      <c r="D97" t="s">
        <v>18</v>
      </c>
      <c r="E97" t="s">
        <v>40</v>
      </c>
      <c r="F97" t="b">
        <f>E97=P97</f>
        <v>1</v>
      </c>
      <c r="G97">
        <f>IFERROR(IF(F97,R97-U97,U97-R97),0)</f>
        <v>0</v>
      </c>
      <c r="H97">
        <f>IFERROR(IF(F97,Q97-T97,T97-Q97),0)</f>
        <v>0.8</v>
      </c>
      <c r="I97">
        <v>0</v>
      </c>
      <c r="J97">
        <f t="shared" si="1"/>
        <v>0</v>
      </c>
      <c r="K97" t="s">
        <v>11</v>
      </c>
      <c r="L97">
        <v>0</v>
      </c>
      <c r="M97">
        <v>0</v>
      </c>
      <c r="N97" t="str">
        <f>TEXT(C97, "YYYY/MM/DD") &amp; " - " &amp;E97</f>
        <v>2022/01/02 - West Bromwich Albion</v>
      </c>
      <c r="O97" t="str">
        <f>IFERROR(
INDEX(
[1]matches_with_xg!$I:$I,
MATCH(N97,[1]matches_with_xg!$J:$J,0)
),
IFERROR(
INDEX(
[1]matches_with_xg!$I:$I,
MATCH(N97,[1]matches_with_xg!$K:$K,0)
),"-"))</f>
        <v>2022/01/02 - West Bromwich Albion vs Cardiff City</v>
      </c>
      <c r="P97" t="str">
        <f>IFERROR(INDEX([1]matches_with_xg!C:C,MATCH($O97,[1]matches_with_xg!$I:$I,0)),"-")</f>
        <v>West Bromwich Albion</v>
      </c>
      <c r="Q97">
        <f>IFERROR(INDEX([1]matches_with_xg!D:D,MATCH($O97,[1]matches_with_xg!$I:$I,0)),"-")</f>
        <v>1.1000000000000001</v>
      </c>
      <c r="R97">
        <f>IFERROR(INDEX([1]matches_with_xg!E:E,MATCH($O97,[1]matches_with_xg!$I:$I,0)),"-")</f>
        <v>1</v>
      </c>
      <c r="S97" t="str">
        <f>IFERROR(INDEX([1]matches_with_xg!F:F,MATCH($O97,[1]matches_with_xg!$I:$I,0)),"-")</f>
        <v>Cardiff City</v>
      </c>
      <c r="T97">
        <f>IFERROR(INDEX([1]matches_with_xg!G:G,MATCH($O97,[1]matches_with_xg!$I:$I,0)),"-")</f>
        <v>0.3</v>
      </c>
      <c r="U97">
        <f>IFERROR(INDEX([1]matches_with_xg!H:H,MATCH($O97,[1]matches_with_xg!$I:$I,0)),"-")</f>
        <v>1</v>
      </c>
    </row>
    <row r="98" spans="1:21" hidden="1" x14ac:dyDescent="0.3">
      <c r="A98">
        <v>4</v>
      </c>
      <c r="B98">
        <v>1</v>
      </c>
      <c r="C98" s="1">
        <v>44576</v>
      </c>
      <c r="D98" t="s">
        <v>9</v>
      </c>
      <c r="E98" t="s">
        <v>27</v>
      </c>
      <c r="F98" t="b">
        <f>E98=P98</f>
        <v>1</v>
      </c>
      <c r="G98">
        <f>IFERROR(IF(F98,R98-U98,U98-R98),0)</f>
        <v>4</v>
      </c>
      <c r="H98">
        <f>IFERROR(IF(F98,Q98-T98,T98-Q98),0)</f>
        <v>1.6</v>
      </c>
      <c r="I98">
        <v>1</v>
      </c>
      <c r="J98">
        <f t="shared" si="1"/>
        <v>1</v>
      </c>
      <c r="K98" t="s">
        <v>11</v>
      </c>
      <c r="L98">
        <v>-5</v>
      </c>
      <c r="M98">
        <v>0</v>
      </c>
      <c r="N98" t="str">
        <f>TEXT(C98, "YYYY/MM/DD") &amp; " - " &amp;E98</f>
        <v>2022/01/15 - Fulham</v>
      </c>
      <c r="O98" t="str">
        <f>IFERROR(
INDEX(
[1]matches_with_xg!$I:$I,
MATCH(N98,[1]matches_with_xg!$J:$J,0)
),
IFERROR(
INDEX(
[1]matches_with_xg!$I:$I,
MATCH(N98,[1]matches_with_xg!$K:$K,0)
),"-"))</f>
        <v>2022/01/15 - Fulham vs Bristol City</v>
      </c>
      <c r="P98" t="str">
        <f>IFERROR(INDEX([1]matches_with_xg!C:C,MATCH($O98,[1]matches_with_xg!$I:$I,0)),"-")</f>
        <v>Fulham</v>
      </c>
      <c r="Q98">
        <f>IFERROR(INDEX([1]matches_with_xg!D:D,MATCH($O98,[1]matches_with_xg!$I:$I,0)),"-")</f>
        <v>2.5</v>
      </c>
      <c r="R98">
        <f>IFERROR(INDEX([1]matches_with_xg!E:E,MATCH($O98,[1]matches_with_xg!$I:$I,0)),"-")</f>
        <v>6</v>
      </c>
      <c r="S98" t="str">
        <f>IFERROR(INDEX([1]matches_with_xg!F:F,MATCH($O98,[1]matches_with_xg!$I:$I,0)),"-")</f>
        <v>Bristol City</v>
      </c>
      <c r="T98">
        <f>IFERROR(INDEX([1]matches_with_xg!G:G,MATCH($O98,[1]matches_with_xg!$I:$I,0)),"-")</f>
        <v>0.9</v>
      </c>
      <c r="U98">
        <f>IFERROR(INDEX([1]matches_with_xg!H:H,MATCH($O98,[1]matches_with_xg!$I:$I,0)),"-")</f>
        <v>2</v>
      </c>
    </row>
    <row r="99" spans="1:21" hidden="1" x14ac:dyDescent="0.3">
      <c r="A99">
        <v>4</v>
      </c>
      <c r="B99">
        <v>1</v>
      </c>
      <c r="C99" s="1">
        <v>44576</v>
      </c>
      <c r="D99" t="s">
        <v>19</v>
      </c>
      <c r="E99" t="s">
        <v>41</v>
      </c>
      <c r="F99" t="b">
        <f>E99=P99</f>
        <v>1</v>
      </c>
      <c r="G99">
        <f>IFERROR(IF(F99,R99-U99,U99-R99),0)</f>
        <v>0</v>
      </c>
      <c r="H99">
        <f>IFERROR(IF(F99,Q99-T99,T99-Q99),0)</f>
        <v>-0.7</v>
      </c>
      <c r="I99">
        <v>0</v>
      </c>
      <c r="J99">
        <f t="shared" si="1"/>
        <v>0</v>
      </c>
      <c r="K99" t="s">
        <v>11</v>
      </c>
      <c r="L99">
        <v>-5</v>
      </c>
      <c r="M99">
        <v>0</v>
      </c>
      <c r="N99" t="str">
        <f>TEXT(C99, "YYYY/MM/DD") &amp; " - " &amp;E99</f>
        <v>2022/01/15 - Preston North End</v>
      </c>
      <c r="O99" t="str">
        <f>IFERROR(
INDEX(
[1]matches_with_xg!$I:$I,
MATCH(N99,[1]matches_with_xg!$J:$J,0)
),
IFERROR(
INDEX(
[1]matches_with_xg!$I:$I,
MATCH(N99,[1]matches_with_xg!$K:$K,0)
),"-"))</f>
        <v>2022/01/15 - Preston North End vs Birmingham City</v>
      </c>
      <c r="P99" t="str">
        <f>IFERROR(INDEX([1]matches_with_xg!C:C,MATCH($O99,[1]matches_with_xg!$I:$I,0)),"-")</f>
        <v>Preston North End</v>
      </c>
      <c r="Q99">
        <f>IFERROR(INDEX([1]matches_with_xg!D:D,MATCH($O99,[1]matches_with_xg!$I:$I,0)),"-")</f>
        <v>1.1000000000000001</v>
      </c>
      <c r="R99">
        <f>IFERROR(INDEX([1]matches_with_xg!E:E,MATCH($O99,[1]matches_with_xg!$I:$I,0)),"-")</f>
        <v>1</v>
      </c>
      <c r="S99" t="str">
        <f>IFERROR(INDEX([1]matches_with_xg!F:F,MATCH($O99,[1]matches_with_xg!$I:$I,0)),"-")</f>
        <v>Birmingham City</v>
      </c>
      <c r="T99">
        <f>IFERROR(INDEX([1]matches_with_xg!G:G,MATCH($O99,[1]matches_with_xg!$I:$I,0)),"-")</f>
        <v>1.8</v>
      </c>
      <c r="U99">
        <f>IFERROR(INDEX([1]matches_with_xg!H:H,MATCH($O99,[1]matches_with_xg!$I:$I,0)),"-")</f>
        <v>1</v>
      </c>
    </row>
    <row r="100" spans="1:21" hidden="1" x14ac:dyDescent="0.3">
      <c r="A100">
        <v>4</v>
      </c>
      <c r="B100">
        <v>1</v>
      </c>
      <c r="C100" s="1">
        <v>44576</v>
      </c>
      <c r="D100" t="s">
        <v>12</v>
      </c>
      <c r="E100" t="s">
        <v>27</v>
      </c>
      <c r="F100" t="b">
        <f>E100=P100</f>
        <v>1</v>
      </c>
      <c r="G100">
        <f>IFERROR(IF(F100,R100-U100,U100-R100),0)</f>
        <v>4</v>
      </c>
      <c r="H100">
        <f>IFERROR(IF(F100,Q100-T100,T100-Q100),0)</f>
        <v>1.6</v>
      </c>
      <c r="I100">
        <v>1</v>
      </c>
      <c r="J100">
        <f t="shared" si="1"/>
        <v>1</v>
      </c>
      <c r="K100" t="s">
        <v>11</v>
      </c>
      <c r="L100">
        <v>-5</v>
      </c>
      <c r="M100">
        <v>0</v>
      </c>
      <c r="N100" t="str">
        <f>TEXT(C100, "YYYY/MM/DD") &amp; " - " &amp;E100</f>
        <v>2022/01/15 - Fulham</v>
      </c>
      <c r="O100" t="str">
        <f>IFERROR(
INDEX(
[1]matches_with_xg!$I:$I,
MATCH(N100,[1]matches_with_xg!$J:$J,0)
),
IFERROR(
INDEX(
[1]matches_with_xg!$I:$I,
MATCH(N100,[1]matches_with_xg!$K:$K,0)
),"-"))</f>
        <v>2022/01/15 - Fulham vs Bristol City</v>
      </c>
      <c r="P100" t="str">
        <f>IFERROR(INDEX([1]matches_with_xg!C:C,MATCH($O100,[1]matches_with_xg!$I:$I,0)),"-")</f>
        <v>Fulham</v>
      </c>
      <c r="Q100">
        <f>IFERROR(INDEX([1]matches_with_xg!D:D,MATCH($O100,[1]matches_with_xg!$I:$I,0)),"-")</f>
        <v>2.5</v>
      </c>
      <c r="R100">
        <f>IFERROR(INDEX([1]matches_with_xg!E:E,MATCH($O100,[1]matches_with_xg!$I:$I,0)),"-")</f>
        <v>6</v>
      </c>
      <c r="S100" t="str">
        <f>IFERROR(INDEX([1]matches_with_xg!F:F,MATCH($O100,[1]matches_with_xg!$I:$I,0)),"-")</f>
        <v>Bristol City</v>
      </c>
      <c r="T100">
        <f>IFERROR(INDEX([1]matches_with_xg!G:G,MATCH($O100,[1]matches_with_xg!$I:$I,0)),"-")</f>
        <v>0.9</v>
      </c>
      <c r="U100">
        <f>IFERROR(INDEX([1]matches_with_xg!H:H,MATCH($O100,[1]matches_with_xg!$I:$I,0)),"-")</f>
        <v>2</v>
      </c>
    </row>
    <row r="101" spans="1:21" hidden="1" x14ac:dyDescent="0.3">
      <c r="A101">
        <v>4</v>
      </c>
      <c r="B101">
        <v>1</v>
      </c>
      <c r="C101" s="1">
        <v>44576</v>
      </c>
      <c r="D101" t="s">
        <v>13</v>
      </c>
      <c r="E101" t="s">
        <v>39</v>
      </c>
      <c r="F101" t="b">
        <f>E101=P101</f>
        <v>0</v>
      </c>
      <c r="G101">
        <f>IFERROR(IF(F101,R101-U101,U101-R101),0)</f>
        <v>-1</v>
      </c>
      <c r="H101">
        <f>IFERROR(IF(F101,Q101-T101,T101-Q101),0)</f>
        <v>-0.30000000000000004</v>
      </c>
      <c r="I101">
        <v>0</v>
      </c>
      <c r="J101">
        <f t="shared" si="1"/>
        <v>0</v>
      </c>
      <c r="K101" t="s">
        <v>11</v>
      </c>
      <c r="L101">
        <v>-5</v>
      </c>
      <c r="M101">
        <v>0</v>
      </c>
      <c r="N101" t="str">
        <f>TEXT(C101, "YYYY/MM/DD") &amp; " - " &amp;E101</f>
        <v>2022/01/15 - Bournemouth</v>
      </c>
      <c r="O101" t="str">
        <f>IFERROR(
INDEX(
[1]matches_with_xg!$I:$I,
MATCH(N101,[1]matches_with_xg!$J:$J,0)
),
IFERROR(
INDEX(
[1]matches_with_xg!$I:$I,
MATCH(N101,[1]matches_with_xg!$K:$K,0)
),"-"))</f>
        <v>2022/01/15 - Luton Town vs Bournemouth</v>
      </c>
      <c r="P101" t="str">
        <f>IFERROR(INDEX([1]matches_with_xg!C:C,MATCH($O101,[1]matches_with_xg!$I:$I,0)),"-")</f>
        <v>Luton Town</v>
      </c>
      <c r="Q101">
        <f>IFERROR(INDEX([1]matches_with_xg!D:D,MATCH($O101,[1]matches_with_xg!$I:$I,0)),"-")</f>
        <v>1.7</v>
      </c>
      <c r="R101">
        <f>IFERROR(INDEX([1]matches_with_xg!E:E,MATCH($O101,[1]matches_with_xg!$I:$I,0)),"-")</f>
        <v>3</v>
      </c>
      <c r="S101" t="str">
        <f>IFERROR(INDEX([1]matches_with_xg!F:F,MATCH($O101,[1]matches_with_xg!$I:$I,0)),"-")</f>
        <v>Bournemouth</v>
      </c>
      <c r="T101">
        <f>IFERROR(INDEX([1]matches_with_xg!G:G,MATCH($O101,[1]matches_with_xg!$I:$I,0)),"-")</f>
        <v>1.4</v>
      </c>
      <c r="U101">
        <f>IFERROR(INDEX([1]matches_with_xg!H:H,MATCH($O101,[1]matches_with_xg!$I:$I,0)),"-")</f>
        <v>2</v>
      </c>
    </row>
    <row r="102" spans="1:21" hidden="1" x14ac:dyDescent="0.3">
      <c r="A102">
        <v>4</v>
      </c>
      <c r="B102">
        <v>1</v>
      </c>
      <c r="C102" s="1">
        <v>44576</v>
      </c>
      <c r="D102" t="s">
        <v>15</v>
      </c>
      <c r="E102" t="s">
        <v>27</v>
      </c>
      <c r="F102" t="b">
        <f>E102=P102</f>
        <v>1</v>
      </c>
      <c r="G102">
        <f>IFERROR(IF(F102,R102-U102,U102-R102),0)</f>
        <v>4</v>
      </c>
      <c r="H102">
        <f>IFERROR(IF(F102,Q102-T102,T102-Q102),0)</f>
        <v>1.6</v>
      </c>
      <c r="I102">
        <v>1</v>
      </c>
      <c r="J102">
        <f t="shared" si="1"/>
        <v>1</v>
      </c>
      <c r="K102" t="s">
        <v>11</v>
      </c>
      <c r="L102">
        <v>-5</v>
      </c>
      <c r="M102">
        <v>0</v>
      </c>
      <c r="N102" t="str">
        <f>TEXT(C102, "YYYY/MM/DD") &amp; " - " &amp;E102</f>
        <v>2022/01/15 - Fulham</v>
      </c>
      <c r="O102" t="str">
        <f>IFERROR(
INDEX(
[1]matches_with_xg!$I:$I,
MATCH(N102,[1]matches_with_xg!$J:$J,0)
),
IFERROR(
INDEX(
[1]matches_with_xg!$I:$I,
MATCH(N102,[1]matches_with_xg!$K:$K,0)
),"-"))</f>
        <v>2022/01/15 - Fulham vs Bristol City</v>
      </c>
      <c r="P102" t="str">
        <f>IFERROR(INDEX([1]matches_with_xg!C:C,MATCH($O102,[1]matches_with_xg!$I:$I,0)),"-")</f>
        <v>Fulham</v>
      </c>
      <c r="Q102">
        <f>IFERROR(INDEX([1]matches_with_xg!D:D,MATCH($O102,[1]matches_with_xg!$I:$I,0)),"-")</f>
        <v>2.5</v>
      </c>
      <c r="R102">
        <f>IFERROR(INDEX([1]matches_with_xg!E:E,MATCH($O102,[1]matches_with_xg!$I:$I,0)),"-")</f>
        <v>6</v>
      </c>
      <c r="S102" t="str">
        <f>IFERROR(INDEX([1]matches_with_xg!F:F,MATCH($O102,[1]matches_with_xg!$I:$I,0)),"-")</f>
        <v>Bristol City</v>
      </c>
      <c r="T102">
        <f>IFERROR(INDEX([1]matches_with_xg!G:G,MATCH($O102,[1]matches_with_xg!$I:$I,0)),"-")</f>
        <v>0.9</v>
      </c>
      <c r="U102">
        <f>IFERROR(INDEX([1]matches_with_xg!H:H,MATCH($O102,[1]matches_with_xg!$I:$I,0)),"-")</f>
        <v>2</v>
      </c>
    </row>
    <row r="103" spans="1:21" hidden="1" x14ac:dyDescent="0.3">
      <c r="A103">
        <v>4</v>
      </c>
      <c r="B103">
        <v>1</v>
      </c>
      <c r="C103" s="1">
        <v>44576</v>
      </c>
      <c r="D103" t="s">
        <v>16</v>
      </c>
      <c r="E103" t="s">
        <v>42</v>
      </c>
      <c r="F103" t="b">
        <f>E103=P103</f>
        <v>1</v>
      </c>
      <c r="G103">
        <f>IFERROR(IF(F103,R103-U103,U103-R103),0)</f>
        <v>0</v>
      </c>
      <c r="H103">
        <f>IFERROR(IF(F103,Q103-T103,T103-Q103),0)</f>
        <v>1</v>
      </c>
      <c r="I103">
        <v>0</v>
      </c>
      <c r="J103">
        <f>IF(H103&gt;=1,1,0)</f>
        <v>1</v>
      </c>
      <c r="K103" t="s">
        <v>11</v>
      </c>
      <c r="L103">
        <v>-5</v>
      </c>
      <c r="M103">
        <v>0</v>
      </c>
      <c r="N103" t="str">
        <f>TEXT(C103, "YYYY/MM/DD") &amp; " - " &amp;E103</f>
        <v>2022/01/15 - Huddersfield Town</v>
      </c>
      <c r="O103" t="str">
        <f>IFERROR(
INDEX(
[1]matches_with_xg!$I:$I,
MATCH(N103,[1]matches_with_xg!$J:$J,0)
),
IFERROR(
INDEX(
[1]matches_with_xg!$I:$I,
MATCH(N103,[1]matches_with_xg!$K:$K,0)
),"-"))</f>
        <v>2022/01/15 - Huddersfield Town vs Swansea City</v>
      </c>
      <c r="P103" t="str">
        <f>IFERROR(INDEX([1]matches_with_xg!C:C,MATCH($O103,[1]matches_with_xg!$I:$I,0)),"-")</f>
        <v>Huddersfield Town</v>
      </c>
      <c r="Q103">
        <f>IFERROR(INDEX([1]matches_with_xg!D:D,MATCH($O103,[1]matches_with_xg!$I:$I,0)),"-")</f>
        <v>2.1</v>
      </c>
      <c r="R103">
        <f>IFERROR(INDEX([1]matches_with_xg!E:E,MATCH($O103,[1]matches_with_xg!$I:$I,0)),"-")</f>
        <v>1</v>
      </c>
      <c r="S103" t="str">
        <f>IFERROR(INDEX([1]matches_with_xg!F:F,MATCH($O103,[1]matches_with_xg!$I:$I,0)),"-")</f>
        <v>Swansea City</v>
      </c>
      <c r="T103">
        <f>IFERROR(INDEX([1]matches_with_xg!G:G,MATCH($O103,[1]matches_with_xg!$I:$I,0)),"-")</f>
        <v>1.1000000000000001</v>
      </c>
      <c r="U103">
        <f>IFERROR(INDEX([1]matches_with_xg!H:H,MATCH($O103,[1]matches_with_xg!$I:$I,0)),"-")</f>
        <v>1</v>
      </c>
    </row>
    <row r="104" spans="1:21" hidden="1" x14ac:dyDescent="0.3">
      <c r="A104">
        <v>4</v>
      </c>
      <c r="B104">
        <v>1</v>
      </c>
      <c r="C104" s="1">
        <v>44576</v>
      </c>
      <c r="D104" t="s">
        <v>17</v>
      </c>
      <c r="E104" t="s">
        <v>23</v>
      </c>
      <c r="F104" t="b">
        <f>E104=P104</f>
        <v>1</v>
      </c>
      <c r="G104">
        <f>IFERROR(IF(F104,R104-U104,U104-R104),0)</f>
        <v>1</v>
      </c>
      <c r="H104">
        <f>IFERROR(IF(F104,Q104-T104,T104-Q104),0)</f>
        <v>1.4000000000000001</v>
      </c>
      <c r="I104">
        <v>1</v>
      </c>
      <c r="J104">
        <f t="shared" si="1"/>
        <v>1</v>
      </c>
      <c r="K104" t="s">
        <v>11</v>
      </c>
      <c r="L104">
        <v>-5</v>
      </c>
      <c r="M104">
        <v>0</v>
      </c>
      <c r="N104" t="str">
        <f>TEXT(C104, "YYYY/MM/DD") &amp; " - " &amp;E104</f>
        <v>2022/01/15 - Middlesbrough</v>
      </c>
      <c r="O104" t="str">
        <f>IFERROR(
INDEX(
[1]matches_with_xg!$I:$I,
MATCH(N104,[1]matches_with_xg!$J:$J,0)
),
IFERROR(
INDEX(
[1]matches_with_xg!$I:$I,
MATCH(N104,[1]matches_with_xg!$K:$K,0)
),"-"))</f>
        <v>2022/01/15 - Middlesbrough vs Reading</v>
      </c>
      <c r="P104" t="str">
        <f>IFERROR(INDEX([1]matches_with_xg!C:C,MATCH($O104,[1]matches_with_xg!$I:$I,0)),"-")</f>
        <v>Middlesbrough</v>
      </c>
      <c r="Q104">
        <f>IFERROR(INDEX([1]matches_with_xg!D:D,MATCH($O104,[1]matches_with_xg!$I:$I,0)),"-")</f>
        <v>2.2000000000000002</v>
      </c>
      <c r="R104">
        <f>IFERROR(INDEX([1]matches_with_xg!E:E,MATCH($O104,[1]matches_with_xg!$I:$I,0)),"-")</f>
        <v>2</v>
      </c>
      <c r="S104" t="str">
        <f>IFERROR(INDEX([1]matches_with_xg!F:F,MATCH($O104,[1]matches_with_xg!$I:$I,0)),"-")</f>
        <v>Reading</v>
      </c>
      <c r="T104">
        <f>IFERROR(INDEX([1]matches_with_xg!G:G,MATCH($O104,[1]matches_with_xg!$I:$I,0)),"-")</f>
        <v>0.8</v>
      </c>
      <c r="U104">
        <f>IFERROR(INDEX([1]matches_with_xg!H:H,MATCH($O104,[1]matches_with_xg!$I:$I,0)),"-")</f>
        <v>1</v>
      </c>
    </row>
    <row r="105" spans="1:21" hidden="1" x14ac:dyDescent="0.3">
      <c r="A105">
        <v>4</v>
      </c>
      <c r="B105">
        <v>1</v>
      </c>
      <c r="C105" s="1">
        <v>44576</v>
      </c>
      <c r="D105" t="s">
        <v>18</v>
      </c>
      <c r="E105" t="s">
        <v>27</v>
      </c>
      <c r="F105" t="b">
        <f>E105=P105</f>
        <v>1</v>
      </c>
      <c r="G105">
        <f>IFERROR(IF(F105,R105-U105,U105-R105),0)</f>
        <v>4</v>
      </c>
      <c r="H105">
        <f>IFERROR(IF(F105,Q105-T105,T105-Q105),0)</f>
        <v>1.6</v>
      </c>
      <c r="I105">
        <v>1</v>
      </c>
      <c r="J105">
        <f t="shared" si="1"/>
        <v>1</v>
      </c>
      <c r="K105" t="s">
        <v>11</v>
      </c>
      <c r="L105">
        <v>-5</v>
      </c>
      <c r="M105">
        <v>0</v>
      </c>
      <c r="N105" t="str">
        <f>TEXT(C105, "YYYY/MM/DD") &amp; " - " &amp;E105</f>
        <v>2022/01/15 - Fulham</v>
      </c>
      <c r="O105" t="str">
        <f>IFERROR(
INDEX(
[1]matches_with_xg!$I:$I,
MATCH(N105,[1]matches_with_xg!$J:$J,0)
),
IFERROR(
INDEX(
[1]matches_with_xg!$I:$I,
MATCH(N105,[1]matches_with_xg!$K:$K,0)
),"-"))</f>
        <v>2022/01/15 - Fulham vs Bristol City</v>
      </c>
      <c r="P105" t="str">
        <f>IFERROR(INDEX([1]matches_with_xg!C:C,MATCH($O105,[1]matches_with_xg!$I:$I,0)),"-")</f>
        <v>Fulham</v>
      </c>
      <c r="Q105">
        <f>IFERROR(INDEX([1]matches_with_xg!D:D,MATCH($O105,[1]matches_with_xg!$I:$I,0)),"-")</f>
        <v>2.5</v>
      </c>
      <c r="R105">
        <f>IFERROR(INDEX([1]matches_with_xg!E:E,MATCH($O105,[1]matches_with_xg!$I:$I,0)),"-")</f>
        <v>6</v>
      </c>
      <c r="S105" t="str">
        <f>IFERROR(INDEX([1]matches_with_xg!F:F,MATCH($O105,[1]matches_with_xg!$I:$I,0)),"-")</f>
        <v>Bristol City</v>
      </c>
      <c r="T105">
        <f>IFERROR(INDEX([1]matches_with_xg!G:G,MATCH($O105,[1]matches_with_xg!$I:$I,0)),"-")</f>
        <v>0.9</v>
      </c>
      <c r="U105">
        <f>IFERROR(INDEX([1]matches_with_xg!H:H,MATCH($O105,[1]matches_with_xg!$I:$I,0)),"-")</f>
        <v>2</v>
      </c>
    </row>
    <row r="106" spans="1:21" hidden="1" x14ac:dyDescent="0.3">
      <c r="A106">
        <v>4</v>
      </c>
      <c r="B106">
        <v>2</v>
      </c>
      <c r="C106" s="1">
        <v>44583</v>
      </c>
      <c r="D106" t="s">
        <v>9</v>
      </c>
      <c r="E106" t="s">
        <v>39</v>
      </c>
      <c r="F106" t="b">
        <f>E106=P106</f>
        <v>1</v>
      </c>
      <c r="G106">
        <f>IFERROR(IF(F106,R106-U106,U106-R106),0)</f>
        <v>-1</v>
      </c>
      <c r="H106">
        <f>IFERROR(IF(F106,Q106-T106,T106-Q106),0)</f>
        <v>1.2</v>
      </c>
      <c r="I106">
        <v>0</v>
      </c>
      <c r="J106">
        <f t="shared" si="1"/>
        <v>1</v>
      </c>
      <c r="K106" t="s">
        <v>11</v>
      </c>
      <c r="L106">
        <v>0</v>
      </c>
      <c r="M106">
        <v>0</v>
      </c>
      <c r="N106" t="str">
        <f>TEXT(C106, "YYYY/MM/DD") &amp; " - " &amp;E106</f>
        <v>2022/01/22 - Bournemouth</v>
      </c>
      <c r="O106" t="str">
        <f>IFERROR(
INDEX(
[1]matches_with_xg!$I:$I,
MATCH(N106,[1]matches_with_xg!$J:$J,0)
),
IFERROR(
INDEX(
[1]matches_with_xg!$I:$I,
MATCH(N106,[1]matches_with_xg!$K:$K,0)
),"-"))</f>
        <v>2022/01/22 - Bournemouth vs Hull City</v>
      </c>
      <c r="P106" t="str">
        <f>IFERROR(INDEX([1]matches_with_xg!C:C,MATCH($O106,[1]matches_with_xg!$I:$I,0)),"-")</f>
        <v>Bournemouth</v>
      </c>
      <c r="Q106">
        <f>IFERROR(INDEX([1]matches_with_xg!D:D,MATCH($O106,[1]matches_with_xg!$I:$I,0)),"-")</f>
        <v>1.7</v>
      </c>
      <c r="R106">
        <f>IFERROR(INDEX([1]matches_with_xg!E:E,MATCH($O106,[1]matches_with_xg!$I:$I,0)),"-")</f>
        <v>0</v>
      </c>
      <c r="S106" t="str">
        <f>IFERROR(INDEX([1]matches_with_xg!F:F,MATCH($O106,[1]matches_with_xg!$I:$I,0)),"-")</f>
        <v>Hull City</v>
      </c>
      <c r="T106">
        <f>IFERROR(INDEX([1]matches_with_xg!G:G,MATCH($O106,[1]matches_with_xg!$I:$I,0)),"-")</f>
        <v>0.5</v>
      </c>
      <c r="U106">
        <f>IFERROR(INDEX([1]matches_with_xg!H:H,MATCH($O106,[1]matches_with_xg!$I:$I,0)),"-")</f>
        <v>1</v>
      </c>
    </row>
    <row r="107" spans="1:21" hidden="1" x14ac:dyDescent="0.3">
      <c r="A107">
        <v>4</v>
      </c>
      <c r="B107">
        <v>2</v>
      </c>
      <c r="C107" s="1">
        <v>44583</v>
      </c>
      <c r="D107" t="s">
        <v>19</v>
      </c>
      <c r="E107" t="s">
        <v>22</v>
      </c>
      <c r="F107" t="b">
        <f>E107=P107</f>
        <v>1</v>
      </c>
      <c r="G107">
        <f>IFERROR(IF(F107,R107-U107,U107-R107),0)</f>
        <v>0</v>
      </c>
      <c r="H107">
        <f>IFERROR(IF(F107,Q107-T107,T107-Q107),0)</f>
        <v>0</v>
      </c>
      <c r="I107">
        <v>0</v>
      </c>
      <c r="J107">
        <f t="shared" si="1"/>
        <v>0</v>
      </c>
      <c r="K107" t="s">
        <v>11</v>
      </c>
      <c r="L107">
        <v>0</v>
      </c>
      <c r="M107">
        <v>0</v>
      </c>
      <c r="N107" t="str">
        <f>TEXT(C107, "YYYY/MM/DD") &amp; " - " &amp;E107</f>
        <v>2022/01/22 - -</v>
      </c>
      <c r="O107" t="str">
        <f>IFERROR(
INDEX(
[1]matches_with_xg!$I:$I,
MATCH(N107,[1]matches_with_xg!$J:$J,0)
),
IFERROR(
INDEX(
[1]matches_with_xg!$I:$I,
MATCH(N107,[1]matches_with_xg!$K:$K,0)
),"-"))</f>
        <v>-</v>
      </c>
      <c r="P107" t="str">
        <f>IFERROR(INDEX([1]matches_with_xg!C:C,MATCH($O107,[1]matches_with_xg!$I:$I,0)),"-")</f>
        <v>-</v>
      </c>
      <c r="Q107" t="str">
        <f>IFERROR(INDEX([1]matches_with_xg!D:D,MATCH($O107,[1]matches_with_xg!$I:$I,0)),"-")</f>
        <v>-</v>
      </c>
      <c r="R107" t="str">
        <f>IFERROR(INDEX([1]matches_with_xg!E:E,MATCH($O107,[1]matches_with_xg!$I:$I,0)),"-")</f>
        <v>-</v>
      </c>
      <c r="S107" t="str">
        <f>IFERROR(INDEX([1]matches_with_xg!F:F,MATCH($O107,[1]matches_with_xg!$I:$I,0)),"-")</f>
        <v>-</v>
      </c>
      <c r="T107" t="str">
        <f>IFERROR(INDEX([1]matches_with_xg!G:G,MATCH($O107,[1]matches_with_xg!$I:$I,0)),"-")</f>
        <v>-</v>
      </c>
      <c r="U107" t="str">
        <f>IFERROR(INDEX([1]matches_with_xg!H:H,MATCH($O107,[1]matches_with_xg!$I:$I,0)),"-")</f>
        <v>-</v>
      </c>
    </row>
    <row r="108" spans="1:21" hidden="1" x14ac:dyDescent="0.3">
      <c r="A108">
        <v>4</v>
      </c>
      <c r="B108">
        <v>2</v>
      </c>
      <c r="C108" s="1">
        <v>44583</v>
      </c>
      <c r="D108" t="s">
        <v>12</v>
      </c>
      <c r="E108" t="s">
        <v>39</v>
      </c>
      <c r="F108" t="b">
        <f>E108=P108</f>
        <v>1</v>
      </c>
      <c r="G108">
        <f>IFERROR(IF(F108,R108-U108,U108-R108),0)</f>
        <v>-1</v>
      </c>
      <c r="H108">
        <f>IFERROR(IF(F108,Q108-T108,T108-Q108),0)</f>
        <v>1.2</v>
      </c>
      <c r="I108">
        <v>0</v>
      </c>
      <c r="J108">
        <f t="shared" si="1"/>
        <v>1</v>
      </c>
      <c r="K108" t="s">
        <v>11</v>
      </c>
      <c r="L108">
        <v>0</v>
      </c>
      <c r="M108">
        <v>0</v>
      </c>
      <c r="N108" t="str">
        <f>TEXT(C108, "YYYY/MM/DD") &amp; " - " &amp;E108</f>
        <v>2022/01/22 - Bournemouth</v>
      </c>
      <c r="O108" t="str">
        <f>IFERROR(
INDEX(
[1]matches_with_xg!$I:$I,
MATCH(N108,[1]matches_with_xg!$J:$J,0)
),
IFERROR(
INDEX(
[1]matches_with_xg!$I:$I,
MATCH(N108,[1]matches_with_xg!$K:$K,0)
),"-"))</f>
        <v>2022/01/22 - Bournemouth vs Hull City</v>
      </c>
      <c r="P108" t="str">
        <f>IFERROR(INDEX([1]matches_with_xg!C:C,MATCH($O108,[1]matches_with_xg!$I:$I,0)),"-")</f>
        <v>Bournemouth</v>
      </c>
      <c r="Q108">
        <f>IFERROR(INDEX([1]matches_with_xg!D:D,MATCH($O108,[1]matches_with_xg!$I:$I,0)),"-")</f>
        <v>1.7</v>
      </c>
      <c r="R108">
        <f>IFERROR(INDEX([1]matches_with_xg!E:E,MATCH($O108,[1]matches_with_xg!$I:$I,0)),"-")</f>
        <v>0</v>
      </c>
      <c r="S108" t="str">
        <f>IFERROR(INDEX([1]matches_with_xg!F:F,MATCH($O108,[1]matches_with_xg!$I:$I,0)),"-")</f>
        <v>Hull City</v>
      </c>
      <c r="T108">
        <f>IFERROR(INDEX([1]matches_with_xg!G:G,MATCH($O108,[1]matches_with_xg!$I:$I,0)),"-")</f>
        <v>0.5</v>
      </c>
      <c r="U108">
        <f>IFERROR(INDEX([1]matches_with_xg!H:H,MATCH($O108,[1]matches_with_xg!$I:$I,0)),"-")</f>
        <v>1</v>
      </c>
    </row>
    <row r="109" spans="1:21" hidden="1" x14ac:dyDescent="0.3">
      <c r="A109">
        <v>4</v>
      </c>
      <c r="B109">
        <v>2</v>
      </c>
      <c r="C109" s="1">
        <v>44583</v>
      </c>
      <c r="D109" t="s">
        <v>13</v>
      </c>
      <c r="E109" t="s">
        <v>22</v>
      </c>
      <c r="F109" t="b">
        <f>E109=P109</f>
        <v>1</v>
      </c>
      <c r="G109">
        <f>IFERROR(IF(F109,R109-U109,U109-R109),0)</f>
        <v>0</v>
      </c>
      <c r="H109">
        <f>IFERROR(IF(F109,Q109-T109,T109-Q109),0)</f>
        <v>0</v>
      </c>
      <c r="I109">
        <v>0</v>
      </c>
      <c r="J109">
        <f t="shared" si="1"/>
        <v>0</v>
      </c>
      <c r="K109" t="s">
        <v>11</v>
      </c>
      <c r="L109">
        <v>0</v>
      </c>
      <c r="M109">
        <v>0</v>
      </c>
      <c r="N109" t="str">
        <f>TEXT(C109, "YYYY/MM/DD") &amp; " - " &amp;E109</f>
        <v>2022/01/22 - -</v>
      </c>
      <c r="O109" t="str">
        <f>IFERROR(
INDEX(
[1]matches_with_xg!$I:$I,
MATCH(N109,[1]matches_with_xg!$J:$J,0)
),
IFERROR(
INDEX(
[1]matches_with_xg!$I:$I,
MATCH(N109,[1]matches_with_xg!$K:$K,0)
),"-"))</f>
        <v>-</v>
      </c>
      <c r="P109" t="str">
        <f>IFERROR(INDEX([1]matches_with_xg!C:C,MATCH($O109,[1]matches_with_xg!$I:$I,0)),"-")</f>
        <v>-</v>
      </c>
      <c r="Q109" t="str">
        <f>IFERROR(INDEX([1]matches_with_xg!D:D,MATCH($O109,[1]matches_with_xg!$I:$I,0)),"-")</f>
        <v>-</v>
      </c>
      <c r="R109" t="str">
        <f>IFERROR(INDEX([1]matches_with_xg!E:E,MATCH($O109,[1]matches_with_xg!$I:$I,0)),"-")</f>
        <v>-</v>
      </c>
      <c r="S109" t="str">
        <f>IFERROR(INDEX([1]matches_with_xg!F:F,MATCH($O109,[1]matches_with_xg!$I:$I,0)),"-")</f>
        <v>-</v>
      </c>
      <c r="T109" t="str">
        <f>IFERROR(INDEX([1]matches_with_xg!G:G,MATCH($O109,[1]matches_with_xg!$I:$I,0)),"-")</f>
        <v>-</v>
      </c>
      <c r="U109" t="str">
        <f>IFERROR(INDEX([1]matches_with_xg!H:H,MATCH($O109,[1]matches_with_xg!$I:$I,0)),"-")</f>
        <v>-</v>
      </c>
    </row>
    <row r="110" spans="1:21" hidden="1" x14ac:dyDescent="0.3">
      <c r="A110">
        <v>4</v>
      </c>
      <c r="B110">
        <v>2</v>
      </c>
      <c r="C110" s="1">
        <v>44583</v>
      </c>
      <c r="D110" t="s">
        <v>15</v>
      </c>
      <c r="E110" t="s">
        <v>39</v>
      </c>
      <c r="F110" t="b">
        <f>E110=P110</f>
        <v>1</v>
      </c>
      <c r="G110">
        <f>IFERROR(IF(F110,R110-U110,U110-R110),0)</f>
        <v>-1</v>
      </c>
      <c r="H110">
        <f>IFERROR(IF(F110,Q110-T110,T110-Q110),0)</f>
        <v>1.2</v>
      </c>
      <c r="I110">
        <v>0</v>
      </c>
      <c r="J110">
        <f t="shared" si="1"/>
        <v>1</v>
      </c>
      <c r="K110" t="s">
        <v>11</v>
      </c>
      <c r="L110">
        <v>0</v>
      </c>
      <c r="M110">
        <v>0</v>
      </c>
      <c r="N110" t="str">
        <f>TEXT(C110, "YYYY/MM/DD") &amp; " - " &amp;E110</f>
        <v>2022/01/22 - Bournemouth</v>
      </c>
      <c r="O110" t="str">
        <f>IFERROR(
INDEX(
[1]matches_with_xg!$I:$I,
MATCH(N110,[1]matches_with_xg!$J:$J,0)
),
IFERROR(
INDEX(
[1]matches_with_xg!$I:$I,
MATCH(N110,[1]matches_with_xg!$K:$K,0)
),"-"))</f>
        <v>2022/01/22 - Bournemouth vs Hull City</v>
      </c>
      <c r="P110" t="str">
        <f>IFERROR(INDEX([1]matches_with_xg!C:C,MATCH($O110,[1]matches_with_xg!$I:$I,0)),"-")</f>
        <v>Bournemouth</v>
      </c>
      <c r="Q110">
        <f>IFERROR(INDEX([1]matches_with_xg!D:D,MATCH($O110,[1]matches_with_xg!$I:$I,0)),"-")</f>
        <v>1.7</v>
      </c>
      <c r="R110">
        <f>IFERROR(INDEX([1]matches_with_xg!E:E,MATCH($O110,[1]matches_with_xg!$I:$I,0)),"-")</f>
        <v>0</v>
      </c>
      <c r="S110" t="str">
        <f>IFERROR(INDEX([1]matches_with_xg!F:F,MATCH($O110,[1]matches_with_xg!$I:$I,0)),"-")</f>
        <v>Hull City</v>
      </c>
      <c r="T110">
        <f>IFERROR(INDEX([1]matches_with_xg!G:G,MATCH($O110,[1]matches_with_xg!$I:$I,0)),"-")</f>
        <v>0.5</v>
      </c>
      <c r="U110">
        <f>IFERROR(INDEX([1]matches_with_xg!H:H,MATCH($O110,[1]matches_with_xg!$I:$I,0)),"-")</f>
        <v>1</v>
      </c>
    </row>
    <row r="111" spans="1:21" hidden="1" x14ac:dyDescent="0.3">
      <c r="A111">
        <v>4</v>
      </c>
      <c r="B111">
        <v>2</v>
      </c>
      <c r="C111" s="1">
        <v>44583</v>
      </c>
      <c r="D111" t="s">
        <v>16</v>
      </c>
      <c r="E111" t="s">
        <v>22</v>
      </c>
      <c r="F111" t="b">
        <f>E111=P111</f>
        <v>1</v>
      </c>
      <c r="G111">
        <f>IFERROR(IF(F111,R111-U111,U111-R111),0)</f>
        <v>0</v>
      </c>
      <c r="H111">
        <f>IFERROR(IF(F111,Q111-T111,T111-Q111),0)</f>
        <v>0</v>
      </c>
      <c r="I111">
        <v>0</v>
      </c>
      <c r="J111">
        <f t="shared" si="1"/>
        <v>0</v>
      </c>
      <c r="K111" t="s">
        <v>11</v>
      </c>
      <c r="L111">
        <v>0</v>
      </c>
      <c r="M111">
        <v>0</v>
      </c>
      <c r="N111" t="str">
        <f>TEXT(C111, "YYYY/MM/DD") &amp; " - " &amp;E111</f>
        <v>2022/01/22 - -</v>
      </c>
      <c r="O111" t="str">
        <f>IFERROR(
INDEX(
[1]matches_with_xg!$I:$I,
MATCH(N111,[1]matches_with_xg!$J:$J,0)
),
IFERROR(
INDEX(
[1]matches_with_xg!$I:$I,
MATCH(N111,[1]matches_with_xg!$K:$K,0)
),"-"))</f>
        <v>-</v>
      </c>
      <c r="P111" t="str">
        <f>IFERROR(INDEX([1]matches_with_xg!C:C,MATCH($O111,[1]matches_with_xg!$I:$I,0)),"-")</f>
        <v>-</v>
      </c>
      <c r="Q111" t="str">
        <f>IFERROR(INDEX([1]matches_with_xg!D:D,MATCH($O111,[1]matches_with_xg!$I:$I,0)),"-")</f>
        <v>-</v>
      </c>
      <c r="R111" t="str">
        <f>IFERROR(INDEX([1]matches_with_xg!E:E,MATCH($O111,[1]matches_with_xg!$I:$I,0)),"-")</f>
        <v>-</v>
      </c>
      <c r="S111" t="str">
        <f>IFERROR(INDEX([1]matches_with_xg!F:F,MATCH($O111,[1]matches_with_xg!$I:$I,0)),"-")</f>
        <v>-</v>
      </c>
      <c r="T111" t="str">
        <f>IFERROR(INDEX([1]matches_with_xg!G:G,MATCH($O111,[1]matches_with_xg!$I:$I,0)),"-")</f>
        <v>-</v>
      </c>
      <c r="U111" t="str">
        <f>IFERROR(INDEX([1]matches_with_xg!H:H,MATCH($O111,[1]matches_with_xg!$I:$I,0)),"-")</f>
        <v>-</v>
      </c>
    </row>
    <row r="112" spans="1:21" hidden="1" x14ac:dyDescent="0.3">
      <c r="A112">
        <v>4</v>
      </c>
      <c r="B112">
        <v>2</v>
      </c>
      <c r="C112" s="1">
        <v>44583</v>
      </c>
      <c r="D112" t="s">
        <v>17</v>
      </c>
      <c r="E112" t="s">
        <v>20</v>
      </c>
      <c r="F112" t="b">
        <f>E112=P112</f>
        <v>0</v>
      </c>
      <c r="G112">
        <f>IFERROR(IF(F112,R112-U112,U112-R112),0)</f>
        <v>0</v>
      </c>
      <c r="H112">
        <f>IFERROR(IF(F112,Q112-T112,T112-Q112),0)</f>
        <v>1</v>
      </c>
      <c r="I112">
        <v>0</v>
      </c>
      <c r="J112">
        <f t="shared" si="1"/>
        <v>1</v>
      </c>
      <c r="K112" t="s">
        <v>11</v>
      </c>
      <c r="L112">
        <v>0</v>
      </c>
      <c r="M112">
        <v>0</v>
      </c>
      <c r="N112" t="str">
        <f>TEXT(C112, "YYYY/MM/DD") &amp; " - " &amp;E112</f>
        <v>2022/01/22 - Manchester City</v>
      </c>
      <c r="O112" t="str">
        <f>IFERROR(
INDEX(
[1]matches_with_xg!$I:$I,
MATCH(N112,[1]matches_with_xg!$J:$J,0)
),
IFERROR(
INDEX(
[1]matches_with_xg!$I:$I,
MATCH(N112,[1]matches_with_xg!$K:$K,0)
),"-"))</f>
        <v>2022/01/22 - Southampton vs Manchester City</v>
      </c>
      <c r="P112" t="str">
        <f>IFERROR(INDEX([1]matches_with_xg!C:C,MATCH($O112,[1]matches_with_xg!$I:$I,0)),"-")</f>
        <v>Southampton</v>
      </c>
      <c r="Q112">
        <f>IFERROR(INDEX([1]matches_with_xg!D:D,MATCH($O112,[1]matches_with_xg!$I:$I,0)),"-")</f>
        <v>0.8</v>
      </c>
      <c r="R112">
        <f>IFERROR(INDEX([1]matches_with_xg!E:E,MATCH($O112,[1]matches_with_xg!$I:$I,0)),"-")</f>
        <v>1</v>
      </c>
      <c r="S112" t="str">
        <f>IFERROR(INDEX([1]matches_with_xg!F:F,MATCH($O112,[1]matches_with_xg!$I:$I,0)),"-")</f>
        <v>Manchester City</v>
      </c>
      <c r="T112">
        <f>IFERROR(INDEX([1]matches_with_xg!G:G,MATCH($O112,[1]matches_with_xg!$I:$I,0)),"-")</f>
        <v>1.8</v>
      </c>
      <c r="U112">
        <f>IFERROR(INDEX([1]matches_with_xg!H:H,MATCH($O112,[1]matches_with_xg!$I:$I,0)),"-")</f>
        <v>1</v>
      </c>
    </row>
    <row r="113" spans="1:21" hidden="1" x14ac:dyDescent="0.3">
      <c r="A113">
        <v>4</v>
      </c>
      <c r="B113">
        <v>2</v>
      </c>
      <c r="C113" s="1">
        <v>44583</v>
      </c>
      <c r="D113" t="s">
        <v>18</v>
      </c>
      <c r="E113" t="s">
        <v>39</v>
      </c>
      <c r="F113" t="b">
        <f>E113=P113</f>
        <v>1</v>
      </c>
      <c r="G113">
        <f>IFERROR(IF(F113,R113-U113,U113-R113),0)</f>
        <v>-1</v>
      </c>
      <c r="H113">
        <f>IFERROR(IF(F113,Q113-T113,T113-Q113),0)</f>
        <v>1.2</v>
      </c>
      <c r="I113">
        <v>0</v>
      </c>
      <c r="J113">
        <f t="shared" si="1"/>
        <v>1</v>
      </c>
      <c r="K113" t="s">
        <v>11</v>
      </c>
      <c r="L113">
        <v>0</v>
      </c>
      <c r="M113">
        <v>0</v>
      </c>
      <c r="N113" t="str">
        <f>TEXT(C113, "YYYY/MM/DD") &amp; " - " &amp;E113</f>
        <v>2022/01/22 - Bournemouth</v>
      </c>
      <c r="O113" t="str">
        <f>IFERROR(
INDEX(
[1]matches_with_xg!$I:$I,
MATCH(N113,[1]matches_with_xg!$J:$J,0)
),
IFERROR(
INDEX(
[1]matches_with_xg!$I:$I,
MATCH(N113,[1]matches_with_xg!$K:$K,0)
),"-"))</f>
        <v>2022/01/22 - Bournemouth vs Hull City</v>
      </c>
      <c r="P113" t="str">
        <f>IFERROR(INDEX([1]matches_with_xg!C:C,MATCH($O113,[1]matches_with_xg!$I:$I,0)),"-")</f>
        <v>Bournemouth</v>
      </c>
      <c r="Q113">
        <f>IFERROR(INDEX([1]matches_with_xg!D:D,MATCH($O113,[1]matches_with_xg!$I:$I,0)),"-")</f>
        <v>1.7</v>
      </c>
      <c r="R113">
        <f>IFERROR(INDEX([1]matches_with_xg!E:E,MATCH($O113,[1]matches_with_xg!$I:$I,0)),"-")</f>
        <v>0</v>
      </c>
      <c r="S113" t="str">
        <f>IFERROR(INDEX([1]matches_with_xg!F:F,MATCH($O113,[1]matches_with_xg!$I:$I,0)),"-")</f>
        <v>Hull City</v>
      </c>
      <c r="T113">
        <f>IFERROR(INDEX([1]matches_with_xg!G:G,MATCH($O113,[1]matches_with_xg!$I:$I,0)),"-")</f>
        <v>0.5</v>
      </c>
      <c r="U113">
        <f>IFERROR(INDEX([1]matches_with_xg!H:H,MATCH($O113,[1]matches_with_xg!$I:$I,0)),"-")</f>
        <v>1</v>
      </c>
    </row>
    <row r="114" spans="1:21" hidden="1" x14ac:dyDescent="0.3">
      <c r="A114">
        <v>5</v>
      </c>
      <c r="B114">
        <v>1</v>
      </c>
      <c r="C114" s="1">
        <v>44601</v>
      </c>
      <c r="D114" t="s">
        <v>9</v>
      </c>
      <c r="E114" t="s">
        <v>20</v>
      </c>
      <c r="F114" t="b">
        <f>E114=P114</f>
        <v>1</v>
      </c>
      <c r="G114">
        <f>IFERROR(IF(F114,R114-U114,U114-R114),0)</f>
        <v>2</v>
      </c>
      <c r="H114">
        <f>IFERROR(IF(F114,Q114-T114,T114-Q114),0)</f>
        <v>1.5</v>
      </c>
      <c r="I114">
        <v>1</v>
      </c>
      <c r="J114">
        <f t="shared" si="1"/>
        <v>1</v>
      </c>
      <c r="K114" t="s">
        <v>11</v>
      </c>
      <c r="L114">
        <v>-5</v>
      </c>
      <c r="M114">
        <v>0</v>
      </c>
      <c r="N114" t="str">
        <f>TEXT(C114, "YYYY/MM/DD") &amp; " - " &amp;E114</f>
        <v>2022/02/09 - Manchester City</v>
      </c>
      <c r="O114" t="str">
        <f>IFERROR(
INDEX(
[1]matches_with_xg!$I:$I,
MATCH(N114,[1]matches_with_xg!$J:$J,0)
),
IFERROR(
INDEX(
[1]matches_with_xg!$I:$I,
MATCH(N114,[1]matches_with_xg!$K:$K,0)
),"-"))</f>
        <v>2022/02/09 - Manchester City vs Brentford</v>
      </c>
      <c r="P114" t="str">
        <f>IFERROR(INDEX([1]matches_with_xg!C:C,MATCH($O114,[1]matches_with_xg!$I:$I,0)),"-")</f>
        <v>Manchester City</v>
      </c>
      <c r="Q114">
        <f>IFERROR(INDEX([1]matches_with_xg!D:D,MATCH($O114,[1]matches_with_xg!$I:$I,0)),"-")</f>
        <v>1.9</v>
      </c>
      <c r="R114">
        <f>IFERROR(INDEX([1]matches_with_xg!E:E,MATCH($O114,[1]matches_with_xg!$I:$I,0)),"-")</f>
        <v>2</v>
      </c>
      <c r="S114" t="str">
        <f>IFERROR(INDEX([1]matches_with_xg!F:F,MATCH($O114,[1]matches_with_xg!$I:$I,0)),"-")</f>
        <v>Brentford</v>
      </c>
      <c r="T114">
        <f>IFERROR(INDEX([1]matches_with_xg!G:G,MATCH($O114,[1]matches_with_xg!$I:$I,0)),"-")</f>
        <v>0.4</v>
      </c>
      <c r="U114">
        <f>IFERROR(INDEX([1]matches_with_xg!H:H,MATCH($O114,[1]matches_with_xg!$I:$I,0)),"-")</f>
        <v>0</v>
      </c>
    </row>
    <row r="115" spans="1:21" hidden="1" x14ac:dyDescent="0.3">
      <c r="A115">
        <v>5</v>
      </c>
      <c r="B115">
        <v>1</v>
      </c>
      <c r="C115" s="1">
        <v>44600</v>
      </c>
      <c r="D115" t="s">
        <v>19</v>
      </c>
      <c r="E115" t="s">
        <v>37</v>
      </c>
      <c r="F115" t="b">
        <f>E115=P115</f>
        <v>1</v>
      </c>
      <c r="G115">
        <f>IFERROR(IF(F115,R115-U115,U115-R115),0)</f>
        <v>1</v>
      </c>
      <c r="H115">
        <f>IFERROR(IF(F115,Q115-T115,T115-Q115),0)</f>
        <v>0.5</v>
      </c>
      <c r="I115">
        <v>1</v>
      </c>
      <c r="J115">
        <f t="shared" si="1"/>
        <v>0</v>
      </c>
      <c r="K115" t="s">
        <v>11</v>
      </c>
      <c r="L115">
        <v>-5</v>
      </c>
      <c r="M115">
        <v>0</v>
      </c>
      <c r="N115" t="str">
        <f>TEXT(C115, "YYYY/MM/DD") &amp; " - " &amp;E115</f>
        <v>2022/02/08 - West Ham United</v>
      </c>
      <c r="O115" t="str">
        <f>IFERROR(
INDEX(
[1]matches_with_xg!$I:$I,
MATCH(N115,[1]matches_with_xg!$J:$J,0)
),
IFERROR(
INDEX(
[1]matches_with_xg!$I:$I,
MATCH(N115,[1]matches_with_xg!$K:$K,0)
),"-"))</f>
        <v>2022/02/08 - West Ham United vs Watford</v>
      </c>
      <c r="P115" t="str">
        <f>IFERROR(INDEX([1]matches_with_xg!C:C,MATCH($O115,[1]matches_with_xg!$I:$I,0)),"-")</f>
        <v>West Ham United</v>
      </c>
      <c r="Q115">
        <f>IFERROR(INDEX([1]matches_with_xg!D:D,MATCH($O115,[1]matches_with_xg!$I:$I,0)),"-")</f>
        <v>0.8</v>
      </c>
      <c r="R115">
        <f>IFERROR(INDEX([1]matches_with_xg!E:E,MATCH($O115,[1]matches_with_xg!$I:$I,0)),"-")</f>
        <v>1</v>
      </c>
      <c r="S115" t="str">
        <f>IFERROR(INDEX([1]matches_with_xg!F:F,MATCH($O115,[1]matches_with_xg!$I:$I,0)),"-")</f>
        <v>Watford</v>
      </c>
      <c r="T115">
        <f>IFERROR(INDEX([1]matches_with_xg!G:G,MATCH($O115,[1]matches_with_xg!$I:$I,0)),"-")</f>
        <v>0.3</v>
      </c>
      <c r="U115">
        <f>IFERROR(INDEX([1]matches_with_xg!H:H,MATCH($O115,[1]matches_with_xg!$I:$I,0)),"-")</f>
        <v>0</v>
      </c>
    </row>
    <row r="116" spans="1:21" hidden="1" x14ac:dyDescent="0.3">
      <c r="A116">
        <v>5</v>
      </c>
      <c r="B116">
        <v>1</v>
      </c>
      <c r="C116" s="1">
        <v>44601</v>
      </c>
      <c r="D116" t="s">
        <v>12</v>
      </c>
      <c r="E116" t="s">
        <v>20</v>
      </c>
      <c r="F116" t="b">
        <f>E116=P116</f>
        <v>1</v>
      </c>
      <c r="G116">
        <f>IFERROR(IF(F116,R116-U116,U116-R116),0)</f>
        <v>2</v>
      </c>
      <c r="H116">
        <f>IFERROR(IF(F116,Q116-T116,T116-Q116),0)</f>
        <v>1.5</v>
      </c>
      <c r="I116">
        <v>1</v>
      </c>
      <c r="J116">
        <f t="shared" si="1"/>
        <v>1</v>
      </c>
      <c r="K116" t="s">
        <v>11</v>
      </c>
      <c r="L116">
        <v>-5</v>
      </c>
      <c r="M116">
        <v>0</v>
      </c>
      <c r="N116" t="str">
        <f>TEXT(C116, "YYYY/MM/DD") &amp; " - " &amp;E116</f>
        <v>2022/02/09 - Manchester City</v>
      </c>
      <c r="O116" t="str">
        <f>IFERROR(
INDEX(
[1]matches_with_xg!$I:$I,
MATCH(N116,[1]matches_with_xg!$J:$J,0)
),
IFERROR(
INDEX(
[1]matches_with_xg!$I:$I,
MATCH(N116,[1]matches_with_xg!$K:$K,0)
),"-"))</f>
        <v>2022/02/09 - Manchester City vs Brentford</v>
      </c>
      <c r="P116" t="str">
        <f>IFERROR(INDEX([1]matches_with_xg!C:C,MATCH($O116,[1]matches_with_xg!$I:$I,0)),"-")</f>
        <v>Manchester City</v>
      </c>
      <c r="Q116">
        <f>IFERROR(INDEX([1]matches_with_xg!D:D,MATCH($O116,[1]matches_with_xg!$I:$I,0)),"-")</f>
        <v>1.9</v>
      </c>
      <c r="R116">
        <f>IFERROR(INDEX([1]matches_with_xg!E:E,MATCH($O116,[1]matches_with_xg!$I:$I,0)),"-")</f>
        <v>2</v>
      </c>
      <c r="S116" t="str">
        <f>IFERROR(INDEX([1]matches_with_xg!F:F,MATCH($O116,[1]matches_with_xg!$I:$I,0)),"-")</f>
        <v>Brentford</v>
      </c>
      <c r="T116">
        <f>IFERROR(INDEX([1]matches_with_xg!G:G,MATCH($O116,[1]matches_with_xg!$I:$I,0)),"-")</f>
        <v>0.4</v>
      </c>
      <c r="U116">
        <f>IFERROR(INDEX([1]matches_with_xg!H:H,MATCH($O116,[1]matches_with_xg!$I:$I,0)),"-")</f>
        <v>0</v>
      </c>
    </row>
    <row r="117" spans="1:21" hidden="1" x14ac:dyDescent="0.3">
      <c r="A117">
        <v>5</v>
      </c>
      <c r="B117">
        <v>1</v>
      </c>
      <c r="C117" s="1">
        <v>44601</v>
      </c>
      <c r="D117" t="s">
        <v>13</v>
      </c>
      <c r="E117" t="s">
        <v>20</v>
      </c>
      <c r="F117" t="b">
        <f>E117=P117</f>
        <v>1</v>
      </c>
      <c r="G117">
        <f>IFERROR(IF(F117,R117-U117,U117-R117),0)</f>
        <v>2</v>
      </c>
      <c r="H117">
        <f>IFERROR(IF(F117,Q117-T117,T117-Q117),0)</f>
        <v>1.5</v>
      </c>
      <c r="I117">
        <v>1</v>
      </c>
      <c r="J117">
        <f t="shared" si="1"/>
        <v>1</v>
      </c>
      <c r="K117" t="s">
        <v>11</v>
      </c>
      <c r="L117">
        <v>-5</v>
      </c>
      <c r="M117">
        <v>0</v>
      </c>
      <c r="N117" t="str">
        <f>TEXT(C117, "YYYY/MM/DD") &amp; " - " &amp;E117</f>
        <v>2022/02/09 - Manchester City</v>
      </c>
      <c r="O117" t="str">
        <f>IFERROR(
INDEX(
[1]matches_with_xg!$I:$I,
MATCH(N117,[1]matches_with_xg!$J:$J,0)
),
IFERROR(
INDEX(
[1]matches_with_xg!$I:$I,
MATCH(N117,[1]matches_with_xg!$K:$K,0)
),"-"))</f>
        <v>2022/02/09 - Manchester City vs Brentford</v>
      </c>
      <c r="P117" t="str">
        <f>IFERROR(INDEX([1]matches_with_xg!C:C,MATCH($O117,[1]matches_with_xg!$I:$I,0)),"-")</f>
        <v>Manchester City</v>
      </c>
      <c r="Q117">
        <f>IFERROR(INDEX([1]matches_with_xg!D:D,MATCH($O117,[1]matches_with_xg!$I:$I,0)),"-")</f>
        <v>1.9</v>
      </c>
      <c r="R117">
        <f>IFERROR(INDEX([1]matches_with_xg!E:E,MATCH($O117,[1]matches_with_xg!$I:$I,0)),"-")</f>
        <v>2</v>
      </c>
      <c r="S117" t="str">
        <f>IFERROR(INDEX([1]matches_with_xg!F:F,MATCH($O117,[1]matches_with_xg!$I:$I,0)),"-")</f>
        <v>Brentford</v>
      </c>
      <c r="T117">
        <f>IFERROR(INDEX([1]matches_with_xg!G:G,MATCH($O117,[1]matches_with_xg!$I:$I,0)),"-")</f>
        <v>0.4</v>
      </c>
      <c r="U117">
        <f>IFERROR(INDEX([1]matches_with_xg!H:H,MATCH($O117,[1]matches_with_xg!$I:$I,0)),"-")</f>
        <v>0</v>
      </c>
    </row>
    <row r="118" spans="1:21" hidden="1" x14ac:dyDescent="0.3">
      <c r="A118">
        <v>5</v>
      </c>
      <c r="B118">
        <v>1</v>
      </c>
      <c r="C118" s="1">
        <v>44601</v>
      </c>
      <c r="D118" t="s">
        <v>15</v>
      </c>
      <c r="E118" t="s">
        <v>20</v>
      </c>
      <c r="F118" t="b">
        <f>E118=P118</f>
        <v>1</v>
      </c>
      <c r="G118">
        <f>IFERROR(IF(F118,R118-U118,U118-R118),0)</f>
        <v>2</v>
      </c>
      <c r="H118">
        <f>IFERROR(IF(F118,Q118-T118,T118-Q118),0)</f>
        <v>1.5</v>
      </c>
      <c r="I118">
        <v>1</v>
      </c>
      <c r="J118">
        <f t="shared" si="1"/>
        <v>1</v>
      </c>
      <c r="K118" t="s">
        <v>11</v>
      </c>
      <c r="L118">
        <v>-5</v>
      </c>
      <c r="M118">
        <v>0</v>
      </c>
      <c r="N118" t="str">
        <f>TEXT(C118, "YYYY/MM/DD") &amp; " - " &amp;E118</f>
        <v>2022/02/09 - Manchester City</v>
      </c>
      <c r="O118" t="str">
        <f>IFERROR(
INDEX(
[1]matches_with_xg!$I:$I,
MATCH(N118,[1]matches_with_xg!$J:$J,0)
),
IFERROR(
INDEX(
[1]matches_with_xg!$I:$I,
MATCH(N118,[1]matches_with_xg!$K:$K,0)
),"-"))</f>
        <v>2022/02/09 - Manchester City vs Brentford</v>
      </c>
      <c r="P118" t="str">
        <f>IFERROR(INDEX([1]matches_with_xg!C:C,MATCH($O118,[1]matches_with_xg!$I:$I,0)),"-")</f>
        <v>Manchester City</v>
      </c>
      <c r="Q118">
        <f>IFERROR(INDEX([1]matches_with_xg!D:D,MATCH($O118,[1]matches_with_xg!$I:$I,0)),"-")</f>
        <v>1.9</v>
      </c>
      <c r="R118">
        <f>IFERROR(INDEX([1]matches_with_xg!E:E,MATCH($O118,[1]matches_with_xg!$I:$I,0)),"-")</f>
        <v>2</v>
      </c>
      <c r="S118" t="str">
        <f>IFERROR(INDEX([1]matches_with_xg!F:F,MATCH($O118,[1]matches_with_xg!$I:$I,0)),"-")</f>
        <v>Brentford</v>
      </c>
      <c r="T118">
        <f>IFERROR(INDEX([1]matches_with_xg!G:G,MATCH($O118,[1]matches_with_xg!$I:$I,0)),"-")</f>
        <v>0.4</v>
      </c>
      <c r="U118">
        <f>IFERROR(INDEX([1]matches_with_xg!H:H,MATCH($O118,[1]matches_with_xg!$I:$I,0)),"-")</f>
        <v>0</v>
      </c>
    </row>
    <row r="119" spans="1:21" hidden="1" x14ac:dyDescent="0.3">
      <c r="A119">
        <v>5</v>
      </c>
      <c r="B119">
        <v>1</v>
      </c>
      <c r="C119" s="1">
        <v>44601</v>
      </c>
      <c r="D119" t="s">
        <v>16</v>
      </c>
      <c r="E119" t="s">
        <v>20</v>
      </c>
      <c r="F119" t="b">
        <f>E119=P119</f>
        <v>1</v>
      </c>
      <c r="G119">
        <f>IFERROR(IF(F119,R119-U119,U119-R119),0)</f>
        <v>2</v>
      </c>
      <c r="H119">
        <f>IFERROR(IF(F119,Q119-T119,T119-Q119),0)</f>
        <v>1.5</v>
      </c>
      <c r="I119">
        <v>1</v>
      </c>
      <c r="J119">
        <f t="shared" si="1"/>
        <v>1</v>
      </c>
      <c r="K119" t="s">
        <v>11</v>
      </c>
      <c r="L119">
        <v>-5</v>
      </c>
      <c r="M119">
        <v>0</v>
      </c>
      <c r="N119" t="str">
        <f>TEXT(C119, "YYYY/MM/DD") &amp; " - " &amp;E119</f>
        <v>2022/02/09 - Manchester City</v>
      </c>
      <c r="O119" t="str">
        <f>IFERROR(
INDEX(
[1]matches_with_xg!$I:$I,
MATCH(N119,[1]matches_with_xg!$J:$J,0)
),
IFERROR(
INDEX(
[1]matches_with_xg!$I:$I,
MATCH(N119,[1]matches_with_xg!$K:$K,0)
),"-"))</f>
        <v>2022/02/09 - Manchester City vs Brentford</v>
      </c>
      <c r="P119" t="str">
        <f>IFERROR(INDEX([1]matches_with_xg!C:C,MATCH($O119,[1]matches_with_xg!$I:$I,0)),"-")</f>
        <v>Manchester City</v>
      </c>
      <c r="Q119">
        <f>IFERROR(INDEX([1]matches_with_xg!D:D,MATCH($O119,[1]matches_with_xg!$I:$I,0)),"-")</f>
        <v>1.9</v>
      </c>
      <c r="R119">
        <f>IFERROR(INDEX([1]matches_with_xg!E:E,MATCH($O119,[1]matches_with_xg!$I:$I,0)),"-")</f>
        <v>2</v>
      </c>
      <c r="S119" t="str">
        <f>IFERROR(INDEX([1]matches_with_xg!F:F,MATCH($O119,[1]matches_with_xg!$I:$I,0)),"-")</f>
        <v>Brentford</v>
      </c>
      <c r="T119">
        <f>IFERROR(INDEX([1]matches_with_xg!G:G,MATCH($O119,[1]matches_with_xg!$I:$I,0)),"-")</f>
        <v>0.4</v>
      </c>
      <c r="U119">
        <f>IFERROR(INDEX([1]matches_with_xg!H:H,MATCH($O119,[1]matches_with_xg!$I:$I,0)),"-")</f>
        <v>0</v>
      </c>
    </row>
    <row r="120" spans="1:21" hidden="1" x14ac:dyDescent="0.3">
      <c r="A120">
        <v>5</v>
      </c>
      <c r="B120">
        <v>1</v>
      </c>
      <c r="C120" s="1">
        <v>44600</v>
      </c>
      <c r="D120" t="s">
        <v>17</v>
      </c>
      <c r="E120" t="s">
        <v>43</v>
      </c>
      <c r="F120" t="b">
        <f>E120=P120</f>
        <v>1</v>
      </c>
      <c r="G120">
        <f>IFERROR(IF(F120,R120-U120,U120-R120),0)</f>
        <v>1</v>
      </c>
      <c r="H120">
        <f>IFERROR(IF(F120,Q120-T120,T120-Q120),0)</f>
        <v>1.8000000000000003</v>
      </c>
      <c r="I120">
        <v>1</v>
      </c>
      <c r="J120">
        <f t="shared" si="1"/>
        <v>1</v>
      </c>
      <c r="K120" t="s">
        <v>11</v>
      </c>
      <c r="L120">
        <v>-5</v>
      </c>
      <c r="M120">
        <v>0</v>
      </c>
      <c r="N120" t="str">
        <f>TEXT(C120, "YYYY/MM/DD") &amp; " - " &amp;E120</f>
        <v>2022/02/08 - Luton Town</v>
      </c>
      <c r="O120" t="str">
        <f>IFERROR(
INDEX(
[1]matches_with_xg!$I:$I,
MATCH(N120,[1]matches_with_xg!$J:$J,0)
),
IFERROR(
INDEX(
[1]matches_with_xg!$I:$I,
MATCH(N120,[1]matches_with_xg!$K:$K,0)
),"-"))</f>
        <v>2022/02/08 - Luton Town vs Barnsley</v>
      </c>
      <c r="P120" t="str">
        <f>IFERROR(INDEX([1]matches_with_xg!C:C,MATCH($O120,[1]matches_with_xg!$I:$I,0)),"-")</f>
        <v>Luton Town</v>
      </c>
      <c r="Q120">
        <f>IFERROR(INDEX([1]matches_with_xg!D:D,MATCH($O120,[1]matches_with_xg!$I:$I,0)),"-")</f>
        <v>2.7</v>
      </c>
      <c r="R120">
        <f>IFERROR(INDEX([1]matches_with_xg!E:E,MATCH($O120,[1]matches_with_xg!$I:$I,0)),"-")</f>
        <v>2</v>
      </c>
      <c r="S120" t="str">
        <f>IFERROR(INDEX([1]matches_with_xg!F:F,MATCH($O120,[1]matches_with_xg!$I:$I,0)),"-")</f>
        <v>Barnsley</v>
      </c>
      <c r="T120">
        <f>IFERROR(INDEX([1]matches_with_xg!G:G,MATCH($O120,[1]matches_with_xg!$I:$I,0)),"-")</f>
        <v>0.9</v>
      </c>
      <c r="U120">
        <f>IFERROR(INDEX([1]matches_with_xg!H:H,MATCH($O120,[1]matches_with_xg!$I:$I,0)),"-")</f>
        <v>1</v>
      </c>
    </row>
    <row r="121" spans="1:21" hidden="1" x14ac:dyDescent="0.3">
      <c r="A121">
        <v>5</v>
      </c>
      <c r="B121">
        <v>1</v>
      </c>
      <c r="C121" s="1">
        <v>44601</v>
      </c>
      <c r="D121" t="s">
        <v>18</v>
      </c>
      <c r="E121" t="s">
        <v>20</v>
      </c>
      <c r="F121" t="b">
        <f>E121=P121</f>
        <v>1</v>
      </c>
      <c r="G121">
        <f>IFERROR(IF(F121,R121-U121,U121-R121),0)</f>
        <v>2</v>
      </c>
      <c r="H121">
        <f>IFERROR(IF(F121,Q121-T121,T121-Q121),0)</f>
        <v>1.5</v>
      </c>
      <c r="I121">
        <v>1</v>
      </c>
      <c r="J121">
        <f t="shared" si="1"/>
        <v>1</v>
      </c>
      <c r="K121" t="s">
        <v>11</v>
      </c>
      <c r="L121">
        <v>-5</v>
      </c>
      <c r="M121">
        <v>0</v>
      </c>
      <c r="N121" t="str">
        <f>TEXT(C121, "YYYY/MM/DD") &amp; " - " &amp;E121</f>
        <v>2022/02/09 - Manchester City</v>
      </c>
      <c r="O121" t="str">
        <f>IFERROR(
INDEX(
[1]matches_with_xg!$I:$I,
MATCH(N121,[1]matches_with_xg!$J:$J,0)
),
IFERROR(
INDEX(
[1]matches_with_xg!$I:$I,
MATCH(N121,[1]matches_with_xg!$K:$K,0)
),"-"))</f>
        <v>2022/02/09 - Manchester City vs Brentford</v>
      </c>
      <c r="P121" t="str">
        <f>IFERROR(INDEX([1]matches_with_xg!C:C,MATCH($O121,[1]matches_with_xg!$I:$I,0)),"-")</f>
        <v>Manchester City</v>
      </c>
      <c r="Q121">
        <f>IFERROR(INDEX([1]matches_with_xg!D:D,MATCH($O121,[1]matches_with_xg!$I:$I,0)),"-")</f>
        <v>1.9</v>
      </c>
      <c r="R121">
        <f>IFERROR(INDEX([1]matches_with_xg!E:E,MATCH($O121,[1]matches_with_xg!$I:$I,0)),"-")</f>
        <v>2</v>
      </c>
      <c r="S121" t="str">
        <f>IFERROR(INDEX([1]matches_with_xg!F:F,MATCH($O121,[1]matches_with_xg!$I:$I,0)),"-")</f>
        <v>Brentford</v>
      </c>
      <c r="T121">
        <f>IFERROR(INDEX([1]matches_with_xg!G:G,MATCH($O121,[1]matches_with_xg!$I:$I,0)),"-")</f>
        <v>0.4</v>
      </c>
      <c r="U121">
        <f>IFERROR(INDEX([1]matches_with_xg!H:H,MATCH($O121,[1]matches_with_xg!$I:$I,0)),"-")</f>
        <v>0</v>
      </c>
    </row>
    <row r="122" spans="1:21" hidden="1" x14ac:dyDescent="0.3">
      <c r="A122">
        <v>5</v>
      </c>
      <c r="B122">
        <v>2</v>
      </c>
      <c r="C122" s="1">
        <v>44604</v>
      </c>
      <c r="D122" t="s">
        <v>9</v>
      </c>
      <c r="E122" t="s">
        <v>44</v>
      </c>
      <c r="F122" t="b">
        <f>E122=P122</f>
        <v>0</v>
      </c>
      <c r="G122">
        <f>IFERROR(IF(F122,R122-U122,U122-R122),0)</f>
        <v>-1</v>
      </c>
      <c r="H122">
        <f>IFERROR(IF(F122,Q122-T122,T122-Q122),0)</f>
        <v>-0.40000000000000013</v>
      </c>
      <c r="I122">
        <v>0</v>
      </c>
      <c r="J122">
        <f t="shared" si="1"/>
        <v>0</v>
      </c>
      <c r="K122" t="s">
        <v>11</v>
      </c>
      <c r="L122">
        <v>0</v>
      </c>
      <c r="M122">
        <v>0</v>
      </c>
      <c r="N122" t="str">
        <f>TEXT(C122, "YYYY/MM/DD") &amp; " - " &amp;E122</f>
        <v>2022/02/12 - Queens Park Rangers</v>
      </c>
      <c r="O122" t="str">
        <f>IFERROR(
INDEX(
[1]matches_with_xg!$I:$I,
MATCH(N122,[1]matches_with_xg!$J:$J,0)
),
IFERROR(
INDEX(
[1]matches_with_xg!$I:$I,
MATCH(N122,[1]matches_with_xg!$K:$K,0)
),"-"))</f>
        <v>2022/02/12 - Barnsley vs Queens Park Rangers</v>
      </c>
      <c r="P122" t="str">
        <f>IFERROR(INDEX([1]matches_with_xg!C:C,MATCH($O122,[1]matches_with_xg!$I:$I,0)),"-")</f>
        <v>Barnsley</v>
      </c>
      <c r="Q122">
        <f>IFERROR(INDEX([1]matches_with_xg!D:D,MATCH($O122,[1]matches_with_xg!$I:$I,0)),"-")</f>
        <v>1.1000000000000001</v>
      </c>
      <c r="R122">
        <f>IFERROR(INDEX([1]matches_with_xg!E:E,MATCH($O122,[1]matches_with_xg!$I:$I,0)),"-")</f>
        <v>1</v>
      </c>
      <c r="S122" t="str">
        <f>IFERROR(INDEX([1]matches_with_xg!F:F,MATCH($O122,[1]matches_with_xg!$I:$I,0)),"-")</f>
        <v>Queens Park Rangers</v>
      </c>
      <c r="T122">
        <f>IFERROR(INDEX([1]matches_with_xg!G:G,MATCH($O122,[1]matches_with_xg!$I:$I,0)),"-")</f>
        <v>0.7</v>
      </c>
      <c r="U122">
        <f>IFERROR(INDEX([1]matches_with_xg!H:H,MATCH($O122,[1]matches_with_xg!$I:$I,0)),"-")</f>
        <v>0</v>
      </c>
    </row>
    <row r="123" spans="1:21" hidden="1" x14ac:dyDescent="0.3">
      <c r="A123">
        <v>5</v>
      </c>
      <c r="B123">
        <v>2</v>
      </c>
      <c r="C123" s="1">
        <v>44604</v>
      </c>
      <c r="D123" t="s">
        <v>19</v>
      </c>
      <c r="E123" t="s">
        <v>20</v>
      </c>
      <c r="F123" t="b">
        <f>E123=P123</f>
        <v>0</v>
      </c>
      <c r="G123">
        <f>IFERROR(IF(F123,R123-U123,U123-R123),0)</f>
        <v>4</v>
      </c>
      <c r="H123">
        <f>IFERROR(IF(F123,Q123-T123,T123-Q123),0)</f>
        <v>4.1999999999999993</v>
      </c>
      <c r="I123">
        <v>1</v>
      </c>
      <c r="J123">
        <f t="shared" si="1"/>
        <v>1</v>
      </c>
      <c r="K123" t="s">
        <v>11</v>
      </c>
      <c r="L123">
        <v>0</v>
      </c>
      <c r="M123">
        <v>0</v>
      </c>
      <c r="N123" t="str">
        <f>TEXT(C123, "YYYY/MM/DD") &amp; " - " &amp;E123</f>
        <v>2022/02/12 - Manchester City</v>
      </c>
      <c r="O123" t="str">
        <f>IFERROR(
INDEX(
[1]matches_with_xg!$I:$I,
MATCH(N123,[1]matches_with_xg!$J:$J,0)
),
IFERROR(
INDEX(
[1]matches_with_xg!$I:$I,
MATCH(N123,[1]matches_with_xg!$K:$K,0)
),"-"))</f>
        <v>2022/02/12 - Norwich City vs Manchester City</v>
      </c>
      <c r="P123" t="str">
        <f>IFERROR(INDEX([1]matches_with_xg!C:C,MATCH($O123,[1]matches_with_xg!$I:$I,0)),"-")</f>
        <v>Norwich City</v>
      </c>
      <c r="Q123">
        <f>IFERROR(INDEX([1]matches_with_xg!D:D,MATCH($O123,[1]matches_with_xg!$I:$I,0)),"-")</f>
        <v>0.4</v>
      </c>
      <c r="R123">
        <f>IFERROR(INDEX([1]matches_with_xg!E:E,MATCH($O123,[1]matches_with_xg!$I:$I,0)),"-")</f>
        <v>0</v>
      </c>
      <c r="S123" t="str">
        <f>IFERROR(INDEX([1]matches_with_xg!F:F,MATCH($O123,[1]matches_with_xg!$I:$I,0)),"-")</f>
        <v>Manchester City</v>
      </c>
      <c r="T123">
        <f>IFERROR(INDEX([1]matches_with_xg!G:G,MATCH($O123,[1]matches_with_xg!$I:$I,0)),"-")</f>
        <v>4.5999999999999996</v>
      </c>
      <c r="U123">
        <f>IFERROR(INDEX([1]matches_with_xg!H:H,MATCH($O123,[1]matches_with_xg!$I:$I,0)),"-")</f>
        <v>4</v>
      </c>
    </row>
    <row r="124" spans="1:21" hidden="1" x14ac:dyDescent="0.3">
      <c r="A124">
        <v>5</v>
      </c>
      <c r="B124">
        <v>2</v>
      </c>
      <c r="C124" s="1">
        <v>44604</v>
      </c>
      <c r="D124" t="s">
        <v>12</v>
      </c>
      <c r="E124" t="s">
        <v>23</v>
      </c>
      <c r="F124" t="b">
        <f>E124=P124</f>
        <v>1</v>
      </c>
      <c r="G124">
        <f>IFERROR(IF(F124,R124-U124,U124-R124),0)</f>
        <v>3</v>
      </c>
      <c r="H124">
        <f>IFERROR(IF(F124,Q124-T124,T124-Q124),0)</f>
        <v>1.9</v>
      </c>
      <c r="I124">
        <v>1</v>
      </c>
      <c r="J124">
        <f t="shared" si="1"/>
        <v>1</v>
      </c>
      <c r="K124" t="s">
        <v>11</v>
      </c>
      <c r="L124">
        <v>0</v>
      </c>
      <c r="M124">
        <v>0</v>
      </c>
      <c r="N124" t="str">
        <f>TEXT(C124, "YYYY/MM/DD") &amp; " - " &amp;E124</f>
        <v>2022/02/12 - Middlesbrough</v>
      </c>
      <c r="O124" t="str">
        <f>IFERROR(
INDEX(
[1]matches_with_xg!$I:$I,
MATCH(N124,[1]matches_with_xg!$J:$J,0)
),
IFERROR(
INDEX(
[1]matches_with_xg!$I:$I,
MATCH(N124,[1]matches_with_xg!$K:$K,0)
),"-"))</f>
        <v>2022/02/12 - Middlesbrough vs Derby County</v>
      </c>
      <c r="P124" t="str">
        <f>IFERROR(INDEX([1]matches_with_xg!C:C,MATCH($O124,[1]matches_with_xg!$I:$I,0)),"-")</f>
        <v>Middlesbrough</v>
      </c>
      <c r="Q124">
        <f>IFERROR(INDEX([1]matches_with_xg!D:D,MATCH($O124,[1]matches_with_xg!$I:$I,0)),"-")</f>
        <v>2.5</v>
      </c>
      <c r="R124">
        <f>IFERROR(INDEX([1]matches_with_xg!E:E,MATCH($O124,[1]matches_with_xg!$I:$I,0)),"-")</f>
        <v>4</v>
      </c>
      <c r="S124" t="str">
        <f>IFERROR(INDEX([1]matches_with_xg!F:F,MATCH($O124,[1]matches_with_xg!$I:$I,0)),"-")</f>
        <v>Derby County</v>
      </c>
      <c r="T124">
        <f>IFERROR(INDEX([1]matches_with_xg!G:G,MATCH($O124,[1]matches_with_xg!$I:$I,0)),"-")</f>
        <v>0.6</v>
      </c>
      <c r="U124">
        <f>IFERROR(INDEX([1]matches_with_xg!H:H,MATCH($O124,[1]matches_with_xg!$I:$I,0)),"-")</f>
        <v>1</v>
      </c>
    </row>
    <row r="125" spans="1:21" hidden="1" x14ac:dyDescent="0.3">
      <c r="A125">
        <v>5</v>
      </c>
      <c r="B125">
        <v>2</v>
      </c>
      <c r="C125" s="1">
        <v>44604</v>
      </c>
      <c r="D125" t="s">
        <v>13</v>
      </c>
      <c r="E125" t="s">
        <v>44</v>
      </c>
      <c r="F125" t="b">
        <f>E125=P125</f>
        <v>0</v>
      </c>
      <c r="G125">
        <f>IFERROR(IF(F125,R125-U125,U125-R125),0)</f>
        <v>-1</v>
      </c>
      <c r="H125">
        <f>IFERROR(IF(F125,Q125-T125,T125-Q125),0)</f>
        <v>-0.40000000000000013</v>
      </c>
      <c r="I125">
        <v>0</v>
      </c>
      <c r="J125">
        <f t="shared" si="1"/>
        <v>0</v>
      </c>
      <c r="K125" t="s">
        <v>11</v>
      </c>
      <c r="L125">
        <v>0</v>
      </c>
      <c r="M125">
        <v>0</v>
      </c>
      <c r="N125" t="str">
        <f>TEXT(C125, "YYYY/MM/DD") &amp; " - " &amp;E125</f>
        <v>2022/02/12 - Queens Park Rangers</v>
      </c>
      <c r="O125" t="str">
        <f>IFERROR(
INDEX(
[1]matches_with_xg!$I:$I,
MATCH(N125,[1]matches_with_xg!$J:$J,0)
),
IFERROR(
INDEX(
[1]matches_with_xg!$I:$I,
MATCH(N125,[1]matches_with_xg!$K:$K,0)
),"-"))</f>
        <v>2022/02/12 - Barnsley vs Queens Park Rangers</v>
      </c>
      <c r="P125" t="str">
        <f>IFERROR(INDEX([1]matches_with_xg!C:C,MATCH($O125,[1]matches_with_xg!$I:$I,0)),"-")</f>
        <v>Barnsley</v>
      </c>
      <c r="Q125">
        <f>IFERROR(INDEX([1]matches_with_xg!D:D,MATCH($O125,[1]matches_with_xg!$I:$I,0)),"-")</f>
        <v>1.1000000000000001</v>
      </c>
      <c r="R125">
        <f>IFERROR(INDEX([1]matches_with_xg!E:E,MATCH($O125,[1]matches_with_xg!$I:$I,0)),"-")</f>
        <v>1</v>
      </c>
      <c r="S125" t="str">
        <f>IFERROR(INDEX([1]matches_with_xg!F:F,MATCH($O125,[1]matches_with_xg!$I:$I,0)),"-")</f>
        <v>Queens Park Rangers</v>
      </c>
      <c r="T125">
        <f>IFERROR(INDEX([1]matches_with_xg!G:G,MATCH($O125,[1]matches_with_xg!$I:$I,0)),"-")</f>
        <v>0.7</v>
      </c>
      <c r="U125">
        <f>IFERROR(INDEX([1]matches_with_xg!H:H,MATCH($O125,[1]matches_with_xg!$I:$I,0)),"-")</f>
        <v>0</v>
      </c>
    </row>
    <row r="126" spans="1:21" hidden="1" x14ac:dyDescent="0.3">
      <c r="A126">
        <v>5</v>
      </c>
      <c r="B126">
        <v>2</v>
      </c>
      <c r="C126" s="1">
        <v>44604</v>
      </c>
      <c r="D126" t="s">
        <v>15</v>
      </c>
      <c r="E126" t="s">
        <v>44</v>
      </c>
      <c r="F126" t="b">
        <f>E126=P126</f>
        <v>0</v>
      </c>
      <c r="G126">
        <f>IFERROR(IF(F126,R126-U126,U126-R126),0)</f>
        <v>-1</v>
      </c>
      <c r="H126">
        <f>IFERROR(IF(F126,Q126-T126,T126-Q126),0)</f>
        <v>-0.40000000000000013</v>
      </c>
      <c r="I126">
        <v>0</v>
      </c>
      <c r="J126">
        <f t="shared" si="1"/>
        <v>0</v>
      </c>
      <c r="K126" t="s">
        <v>11</v>
      </c>
      <c r="L126">
        <v>0</v>
      </c>
      <c r="M126">
        <v>0</v>
      </c>
      <c r="N126" t="str">
        <f>TEXT(C126, "YYYY/MM/DD") &amp; " - " &amp;E126</f>
        <v>2022/02/12 - Queens Park Rangers</v>
      </c>
      <c r="O126" t="str">
        <f>IFERROR(
INDEX(
[1]matches_with_xg!$I:$I,
MATCH(N126,[1]matches_with_xg!$J:$J,0)
),
IFERROR(
INDEX(
[1]matches_with_xg!$I:$I,
MATCH(N126,[1]matches_with_xg!$K:$K,0)
),"-"))</f>
        <v>2022/02/12 - Barnsley vs Queens Park Rangers</v>
      </c>
      <c r="P126" t="str">
        <f>IFERROR(INDEX([1]matches_with_xg!C:C,MATCH($O126,[1]matches_with_xg!$I:$I,0)),"-")</f>
        <v>Barnsley</v>
      </c>
      <c r="Q126">
        <f>IFERROR(INDEX([1]matches_with_xg!D:D,MATCH($O126,[1]matches_with_xg!$I:$I,0)),"-")</f>
        <v>1.1000000000000001</v>
      </c>
      <c r="R126">
        <f>IFERROR(INDEX([1]matches_with_xg!E:E,MATCH($O126,[1]matches_with_xg!$I:$I,0)),"-")</f>
        <v>1</v>
      </c>
      <c r="S126" t="str">
        <f>IFERROR(INDEX([1]matches_with_xg!F:F,MATCH($O126,[1]matches_with_xg!$I:$I,0)),"-")</f>
        <v>Queens Park Rangers</v>
      </c>
      <c r="T126">
        <f>IFERROR(INDEX([1]matches_with_xg!G:G,MATCH($O126,[1]matches_with_xg!$I:$I,0)),"-")</f>
        <v>0.7</v>
      </c>
      <c r="U126">
        <f>IFERROR(INDEX([1]matches_with_xg!H:H,MATCH($O126,[1]matches_with_xg!$I:$I,0)),"-")</f>
        <v>0</v>
      </c>
    </row>
    <row r="127" spans="1:21" hidden="1" x14ac:dyDescent="0.3">
      <c r="A127">
        <v>5</v>
      </c>
      <c r="B127">
        <v>2</v>
      </c>
      <c r="C127" s="1">
        <v>44604</v>
      </c>
      <c r="D127" t="s">
        <v>16</v>
      </c>
      <c r="E127" t="s">
        <v>27</v>
      </c>
      <c r="F127" t="b">
        <f>E127=P127</f>
        <v>0</v>
      </c>
      <c r="G127">
        <f>IFERROR(IF(F127,R127-U127,U127-R127),0)</f>
        <v>1</v>
      </c>
      <c r="H127">
        <f>IFERROR(IF(F127,Q127-T127,T127-Q127),0)</f>
        <v>1</v>
      </c>
      <c r="I127">
        <v>1</v>
      </c>
      <c r="J127">
        <f t="shared" si="1"/>
        <v>1</v>
      </c>
      <c r="K127" t="s">
        <v>11</v>
      </c>
      <c r="L127">
        <v>0</v>
      </c>
      <c r="M127">
        <v>0</v>
      </c>
      <c r="N127" t="str">
        <f>TEXT(C127, "YYYY/MM/DD") &amp; " - " &amp;E127</f>
        <v>2022/02/12 - Fulham</v>
      </c>
      <c r="O127" t="str">
        <f>IFERROR(
INDEX(
[1]matches_with_xg!$I:$I,
MATCH(N127,[1]matches_with_xg!$J:$J,0)
),
IFERROR(
INDEX(
[1]matches_with_xg!$I:$I,
MATCH(N127,[1]matches_with_xg!$K:$K,0)
),"-"))</f>
        <v>2022/02/12 - Hull City vs Fulham</v>
      </c>
      <c r="P127" t="str">
        <f>IFERROR(INDEX([1]matches_with_xg!C:C,MATCH($O127,[1]matches_with_xg!$I:$I,0)),"-")</f>
        <v>Hull City</v>
      </c>
      <c r="Q127">
        <f>IFERROR(INDEX([1]matches_with_xg!D:D,MATCH($O127,[1]matches_with_xg!$I:$I,0)),"-")</f>
        <v>0.3</v>
      </c>
      <c r="R127">
        <f>IFERROR(INDEX([1]matches_with_xg!E:E,MATCH($O127,[1]matches_with_xg!$I:$I,0)),"-")</f>
        <v>0</v>
      </c>
      <c r="S127" t="str">
        <f>IFERROR(INDEX([1]matches_with_xg!F:F,MATCH($O127,[1]matches_with_xg!$I:$I,0)),"-")</f>
        <v>Fulham</v>
      </c>
      <c r="T127">
        <f>IFERROR(INDEX([1]matches_with_xg!G:G,MATCH($O127,[1]matches_with_xg!$I:$I,0)),"-")</f>
        <v>1.3</v>
      </c>
      <c r="U127">
        <f>IFERROR(INDEX([1]matches_with_xg!H:H,MATCH($O127,[1]matches_with_xg!$I:$I,0)),"-")</f>
        <v>1</v>
      </c>
    </row>
    <row r="128" spans="1:21" hidden="1" x14ac:dyDescent="0.3">
      <c r="A128">
        <v>5</v>
      </c>
      <c r="B128">
        <v>2</v>
      </c>
      <c r="C128" s="1">
        <v>44604</v>
      </c>
      <c r="D128" t="s">
        <v>17</v>
      </c>
      <c r="E128" t="s">
        <v>20</v>
      </c>
      <c r="F128" t="b">
        <f>E128=P128</f>
        <v>0</v>
      </c>
      <c r="G128">
        <f>IFERROR(IF(F128,R128-U128,U128-R128),0)</f>
        <v>4</v>
      </c>
      <c r="H128">
        <f>IFERROR(IF(F128,Q128-T128,T128-Q128),0)</f>
        <v>4.1999999999999993</v>
      </c>
      <c r="I128">
        <v>1</v>
      </c>
      <c r="J128">
        <f t="shared" si="1"/>
        <v>1</v>
      </c>
      <c r="K128" t="s">
        <v>11</v>
      </c>
      <c r="L128">
        <v>0</v>
      </c>
      <c r="M128">
        <v>0</v>
      </c>
      <c r="N128" t="str">
        <f>TEXT(C128, "YYYY/MM/DD") &amp; " - " &amp;E128</f>
        <v>2022/02/12 - Manchester City</v>
      </c>
      <c r="O128" t="str">
        <f>IFERROR(
INDEX(
[1]matches_with_xg!$I:$I,
MATCH(N128,[1]matches_with_xg!$J:$J,0)
),
IFERROR(
INDEX(
[1]matches_with_xg!$I:$I,
MATCH(N128,[1]matches_with_xg!$K:$K,0)
),"-"))</f>
        <v>2022/02/12 - Norwich City vs Manchester City</v>
      </c>
      <c r="P128" t="str">
        <f>IFERROR(INDEX([1]matches_with_xg!C:C,MATCH($O128,[1]matches_with_xg!$I:$I,0)),"-")</f>
        <v>Norwich City</v>
      </c>
      <c r="Q128">
        <f>IFERROR(INDEX([1]matches_with_xg!D:D,MATCH($O128,[1]matches_with_xg!$I:$I,0)),"-")</f>
        <v>0.4</v>
      </c>
      <c r="R128">
        <f>IFERROR(INDEX([1]matches_with_xg!E:E,MATCH($O128,[1]matches_with_xg!$I:$I,0)),"-")</f>
        <v>0</v>
      </c>
      <c r="S128" t="str">
        <f>IFERROR(INDEX([1]matches_with_xg!F:F,MATCH($O128,[1]matches_with_xg!$I:$I,0)),"-")</f>
        <v>Manchester City</v>
      </c>
      <c r="T128">
        <f>IFERROR(INDEX([1]matches_with_xg!G:G,MATCH($O128,[1]matches_with_xg!$I:$I,0)),"-")</f>
        <v>4.5999999999999996</v>
      </c>
      <c r="U128">
        <f>IFERROR(INDEX([1]matches_with_xg!H:H,MATCH($O128,[1]matches_with_xg!$I:$I,0)),"-")</f>
        <v>4</v>
      </c>
    </row>
    <row r="129" spans="1:21" hidden="1" x14ac:dyDescent="0.3">
      <c r="A129">
        <v>5</v>
      </c>
      <c r="B129">
        <v>2</v>
      </c>
      <c r="C129" s="1">
        <v>44604</v>
      </c>
      <c r="D129" t="s">
        <v>18</v>
      </c>
      <c r="E129" t="s">
        <v>44</v>
      </c>
      <c r="F129" t="b">
        <f>E129=P129</f>
        <v>0</v>
      </c>
      <c r="G129">
        <f>IFERROR(IF(F129,R129-U129,U129-R129),0)</f>
        <v>-1</v>
      </c>
      <c r="H129">
        <f>IFERROR(IF(F129,Q129-T129,T129-Q129),0)</f>
        <v>-0.40000000000000013</v>
      </c>
      <c r="I129">
        <v>0</v>
      </c>
      <c r="J129">
        <f t="shared" si="1"/>
        <v>0</v>
      </c>
      <c r="K129" t="s">
        <v>11</v>
      </c>
      <c r="L129">
        <v>0</v>
      </c>
      <c r="M129">
        <v>0</v>
      </c>
      <c r="N129" t="str">
        <f>TEXT(C129, "YYYY/MM/DD") &amp; " - " &amp;E129</f>
        <v>2022/02/12 - Queens Park Rangers</v>
      </c>
      <c r="O129" t="str">
        <f>IFERROR(
INDEX(
[1]matches_with_xg!$I:$I,
MATCH(N129,[1]matches_with_xg!$J:$J,0)
),
IFERROR(
INDEX(
[1]matches_with_xg!$I:$I,
MATCH(N129,[1]matches_with_xg!$K:$K,0)
),"-"))</f>
        <v>2022/02/12 - Barnsley vs Queens Park Rangers</v>
      </c>
      <c r="P129" t="str">
        <f>IFERROR(INDEX([1]matches_with_xg!C:C,MATCH($O129,[1]matches_with_xg!$I:$I,0)),"-")</f>
        <v>Barnsley</v>
      </c>
      <c r="Q129">
        <f>IFERROR(INDEX([1]matches_with_xg!D:D,MATCH($O129,[1]matches_with_xg!$I:$I,0)),"-")</f>
        <v>1.1000000000000001</v>
      </c>
      <c r="R129">
        <f>IFERROR(INDEX([1]matches_with_xg!E:E,MATCH($O129,[1]matches_with_xg!$I:$I,0)),"-")</f>
        <v>1</v>
      </c>
      <c r="S129" t="str">
        <f>IFERROR(INDEX([1]matches_with_xg!F:F,MATCH($O129,[1]matches_with_xg!$I:$I,0)),"-")</f>
        <v>Queens Park Rangers</v>
      </c>
      <c r="T129">
        <f>IFERROR(INDEX([1]matches_with_xg!G:G,MATCH($O129,[1]matches_with_xg!$I:$I,0)),"-")</f>
        <v>0.7</v>
      </c>
      <c r="U129">
        <f>IFERROR(INDEX([1]matches_with_xg!H:H,MATCH($O129,[1]matches_with_xg!$I:$I,0)),"-")</f>
        <v>0</v>
      </c>
    </row>
    <row r="130" spans="1:21" hidden="1" x14ac:dyDescent="0.3">
      <c r="A130">
        <v>5</v>
      </c>
      <c r="B130">
        <v>3</v>
      </c>
      <c r="C130" s="1">
        <v>44611</v>
      </c>
      <c r="D130" t="s">
        <v>9</v>
      </c>
      <c r="E130" t="s">
        <v>22</v>
      </c>
      <c r="F130" t="b">
        <f>E130=P130</f>
        <v>1</v>
      </c>
      <c r="G130">
        <f>IFERROR(IF(F130,R130-U130,U130-R130),0)</f>
        <v>0</v>
      </c>
      <c r="H130">
        <f>IFERROR(IF(F130,Q130-T130,T130-Q130),0)</f>
        <v>0</v>
      </c>
      <c r="I130">
        <v>0</v>
      </c>
      <c r="J130">
        <f t="shared" si="1"/>
        <v>0</v>
      </c>
      <c r="K130" t="s">
        <v>11</v>
      </c>
      <c r="L130">
        <v>0</v>
      </c>
      <c r="M130">
        <v>0</v>
      </c>
      <c r="N130" t="str">
        <f>TEXT(C130, "YYYY/MM/DD") &amp; " - " &amp;E130</f>
        <v>2022/02/19 - -</v>
      </c>
      <c r="O130" t="str">
        <f>IFERROR(
INDEX(
[1]matches_with_xg!$I:$I,
MATCH(N130,[1]matches_with_xg!$J:$J,0)
),
IFERROR(
INDEX(
[1]matches_with_xg!$I:$I,
MATCH(N130,[1]matches_with_xg!$K:$K,0)
),"-"))</f>
        <v>-</v>
      </c>
      <c r="P130" t="str">
        <f>IFERROR(INDEX([1]matches_with_xg!C:C,MATCH($O130,[1]matches_with_xg!$I:$I,0)),"-")</f>
        <v>-</v>
      </c>
      <c r="Q130" t="str">
        <f>IFERROR(INDEX([1]matches_with_xg!D:D,MATCH($O130,[1]matches_with_xg!$I:$I,0)),"-")</f>
        <v>-</v>
      </c>
      <c r="R130" t="str">
        <f>IFERROR(INDEX([1]matches_with_xg!E:E,MATCH($O130,[1]matches_with_xg!$I:$I,0)),"-")</f>
        <v>-</v>
      </c>
      <c r="S130" t="str">
        <f>IFERROR(INDEX([1]matches_with_xg!F:F,MATCH($O130,[1]matches_with_xg!$I:$I,0)),"-")</f>
        <v>-</v>
      </c>
      <c r="T130" t="str">
        <f>IFERROR(INDEX([1]matches_with_xg!G:G,MATCH($O130,[1]matches_with_xg!$I:$I,0)),"-")</f>
        <v>-</v>
      </c>
      <c r="U130" t="str">
        <f>IFERROR(INDEX([1]matches_with_xg!H:H,MATCH($O130,[1]matches_with_xg!$I:$I,0)),"-")</f>
        <v>-</v>
      </c>
    </row>
    <row r="131" spans="1:21" hidden="1" x14ac:dyDescent="0.3">
      <c r="A131">
        <v>5</v>
      </c>
      <c r="B131">
        <v>3</v>
      </c>
      <c r="C131" s="1">
        <v>44611</v>
      </c>
      <c r="D131" t="s">
        <v>19</v>
      </c>
      <c r="E131" t="s">
        <v>27</v>
      </c>
      <c r="F131" t="b">
        <f>E131=P131</f>
        <v>1</v>
      </c>
      <c r="G131">
        <f>IFERROR(IF(F131,R131-U131,U131-R131),0)</f>
        <v>-1</v>
      </c>
      <c r="H131">
        <f>IFERROR(IF(F131,Q131-T131,T131-Q131),0)</f>
        <v>0.19999999999999996</v>
      </c>
      <c r="I131">
        <v>0</v>
      </c>
      <c r="J131">
        <f t="shared" ref="J131:J194" si="2">IF(H131&gt;=1,1,0)</f>
        <v>0</v>
      </c>
      <c r="K131" t="s">
        <v>11</v>
      </c>
      <c r="L131">
        <v>0</v>
      </c>
      <c r="M131">
        <v>0</v>
      </c>
      <c r="N131" t="str">
        <f>TEXT(C131, "YYYY/MM/DD") &amp; " - " &amp;E131</f>
        <v>2022/02/19 - Fulham</v>
      </c>
      <c r="O131" t="str">
        <f>IFERROR(
INDEX(
[1]matches_with_xg!$I:$I,
MATCH(N131,[1]matches_with_xg!$J:$J,0)
),
IFERROR(
INDEX(
[1]matches_with_xg!$I:$I,
MATCH(N131,[1]matches_with_xg!$K:$K,0)
),"-"))</f>
        <v>2022/02/19 - Fulham vs Huddersfield Town</v>
      </c>
      <c r="P131" t="str">
        <f>IFERROR(INDEX([1]matches_with_xg!C:C,MATCH($O131,[1]matches_with_xg!$I:$I,0)),"-")</f>
        <v>Fulham</v>
      </c>
      <c r="Q131">
        <f>IFERROR(INDEX([1]matches_with_xg!D:D,MATCH($O131,[1]matches_with_xg!$I:$I,0)),"-")</f>
        <v>1.3</v>
      </c>
      <c r="R131">
        <f>IFERROR(INDEX([1]matches_with_xg!E:E,MATCH($O131,[1]matches_with_xg!$I:$I,0)),"-")</f>
        <v>1</v>
      </c>
      <c r="S131" t="str">
        <f>IFERROR(INDEX([1]matches_with_xg!F:F,MATCH($O131,[1]matches_with_xg!$I:$I,0)),"-")</f>
        <v>Huddersfield Town</v>
      </c>
      <c r="T131">
        <f>IFERROR(INDEX([1]matches_with_xg!G:G,MATCH($O131,[1]matches_with_xg!$I:$I,0)),"-")</f>
        <v>1.1000000000000001</v>
      </c>
      <c r="U131">
        <f>IFERROR(INDEX([1]matches_with_xg!H:H,MATCH($O131,[1]matches_with_xg!$I:$I,0)),"-")</f>
        <v>2</v>
      </c>
    </row>
    <row r="132" spans="1:21" hidden="1" x14ac:dyDescent="0.3">
      <c r="A132">
        <v>5</v>
      </c>
      <c r="B132">
        <v>3</v>
      </c>
      <c r="C132" s="1">
        <v>44611</v>
      </c>
      <c r="D132" t="s">
        <v>12</v>
      </c>
      <c r="E132" t="s">
        <v>21</v>
      </c>
      <c r="F132" t="b">
        <f>E132=P132</f>
        <v>1</v>
      </c>
      <c r="G132">
        <f>IFERROR(IF(F132,R132-U132,U132-R132),0)</f>
        <v>2</v>
      </c>
      <c r="H132">
        <f>IFERROR(IF(F132,Q132-T132,T132-Q132),0)</f>
        <v>3</v>
      </c>
      <c r="I132">
        <v>1</v>
      </c>
      <c r="J132">
        <f t="shared" si="2"/>
        <v>1</v>
      </c>
      <c r="K132" t="s">
        <v>11</v>
      </c>
      <c r="L132">
        <v>0</v>
      </c>
      <c r="M132">
        <v>0</v>
      </c>
      <c r="N132" t="str">
        <f>TEXT(C132, "YYYY/MM/DD") &amp; " - " &amp;E132</f>
        <v>2022/02/19 - Liverpool</v>
      </c>
      <c r="O132" t="str">
        <f>IFERROR(
INDEX(
[1]matches_with_xg!$I:$I,
MATCH(N132,[1]matches_with_xg!$J:$J,0)
),
IFERROR(
INDEX(
[1]matches_with_xg!$I:$I,
MATCH(N132,[1]matches_with_xg!$K:$K,0)
),"-"))</f>
        <v>2022/02/19 - Liverpool vs Norwich City</v>
      </c>
      <c r="P132" t="str">
        <f>IFERROR(INDEX([1]matches_with_xg!C:C,MATCH($O132,[1]matches_with_xg!$I:$I,0)),"-")</f>
        <v>Liverpool</v>
      </c>
      <c r="Q132">
        <f>IFERROR(INDEX([1]matches_with_xg!D:D,MATCH($O132,[1]matches_with_xg!$I:$I,0)),"-")</f>
        <v>3.6</v>
      </c>
      <c r="R132">
        <f>IFERROR(INDEX([1]matches_with_xg!E:E,MATCH($O132,[1]matches_with_xg!$I:$I,0)),"-")</f>
        <v>3</v>
      </c>
      <c r="S132" t="str">
        <f>IFERROR(INDEX([1]matches_with_xg!F:F,MATCH($O132,[1]matches_with_xg!$I:$I,0)),"-")</f>
        <v>Norwich City</v>
      </c>
      <c r="T132">
        <f>IFERROR(INDEX([1]matches_with_xg!G:G,MATCH($O132,[1]matches_with_xg!$I:$I,0)),"-")</f>
        <v>0.6</v>
      </c>
      <c r="U132">
        <f>IFERROR(INDEX([1]matches_with_xg!H:H,MATCH($O132,[1]matches_with_xg!$I:$I,0)),"-")</f>
        <v>1</v>
      </c>
    </row>
    <row r="133" spans="1:21" hidden="1" x14ac:dyDescent="0.3">
      <c r="A133">
        <v>5</v>
      </c>
      <c r="B133">
        <v>3</v>
      </c>
      <c r="C133" s="1">
        <v>44611</v>
      </c>
      <c r="D133" t="s">
        <v>13</v>
      </c>
      <c r="E133" t="s">
        <v>22</v>
      </c>
      <c r="F133" t="b">
        <f>E133=P133</f>
        <v>1</v>
      </c>
      <c r="G133">
        <f>IFERROR(IF(F133,R133-U133,U133-R133),0)</f>
        <v>0</v>
      </c>
      <c r="H133">
        <f>IFERROR(IF(F133,Q133-T133,T133-Q133),0)</f>
        <v>0</v>
      </c>
      <c r="I133">
        <v>0</v>
      </c>
      <c r="J133">
        <f t="shared" si="2"/>
        <v>0</v>
      </c>
      <c r="K133" t="s">
        <v>11</v>
      </c>
      <c r="L133">
        <v>0</v>
      </c>
      <c r="M133">
        <v>0</v>
      </c>
      <c r="N133" t="str">
        <f>TEXT(C133, "YYYY/MM/DD") &amp; " - " &amp;E133</f>
        <v>2022/02/19 - -</v>
      </c>
      <c r="O133" t="str">
        <f>IFERROR(
INDEX(
[1]matches_with_xg!$I:$I,
MATCH(N133,[1]matches_with_xg!$J:$J,0)
),
IFERROR(
INDEX(
[1]matches_with_xg!$I:$I,
MATCH(N133,[1]matches_with_xg!$K:$K,0)
),"-"))</f>
        <v>-</v>
      </c>
      <c r="P133" t="str">
        <f>IFERROR(INDEX([1]matches_with_xg!C:C,MATCH($O133,[1]matches_with_xg!$I:$I,0)),"-")</f>
        <v>-</v>
      </c>
      <c r="Q133" t="str">
        <f>IFERROR(INDEX([1]matches_with_xg!D:D,MATCH($O133,[1]matches_with_xg!$I:$I,0)),"-")</f>
        <v>-</v>
      </c>
      <c r="R133" t="str">
        <f>IFERROR(INDEX([1]matches_with_xg!E:E,MATCH($O133,[1]matches_with_xg!$I:$I,0)),"-")</f>
        <v>-</v>
      </c>
      <c r="S133" t="str">
        <f>IFERROR(INDEX([1]matches_with_xg!F:F,MATCH($O133,[1]matches_with_xg!$I:$I,0)),"-")</f>
        <v>-</v>
      </c>
      <c r="T133" t="str">
        <f>IFERROR(INDEX([1]matches_with_xg!G:G,MATCH($O133,[1]matches_with_xg!$I:$I,0)),"-")</f>
        <v>-</v>
      </c>
      <c r="U133" t="str">
        <f>IFERROR(INDEX([1]matches_with_xg!H:H,MATCH($O133,[1]matches_with_xg!$I:$I,0)),"-")</f>
        <v>-</v>
      </c>
    </row>
    <row r="134" spans="1:21" hidden="1" x14ac:dyDescent="0.3">
      <c r="A134">
        <v>5</v>
      </c>
      <c r="B134">
        <v>3</v>
      </c>
      <c r="C134" s="1">
        <v>44611</v>
      </c>
      <c r="D134" t="s">
        <v>15</v>
      </c>
      <c r="E134" t="s">
        <v>22</v>
      </c>
      <c r="F134" t="b">
        <f>E134=P134</f>
        <v>1</v>
      </c>
      <c r="G134">
        <f>IFERROR(IF(F134,R134-U134,U134-R134),0)</f>
        <v>0</v>
      </c>
      <c r="H134">
        <f>IFERROR(IF(F134,Q134-T134,T134-Q134),0)</f>
        <v>0</v>
      </c>
      <c r="I134">
        <v>0</v>
      </c>
      <c r="J134">
        <f t="shared" si="2"/>
        <v>0</v>
      </c>
      <c r="K134" t="s">
        <v>11</v>
      </c>
      <c r="L134">
        <v>0</v>
      </c>
      <c r="M134">
        <v>0</v>
      </c>
      <c r="N134" t="str">
        <f>TEXT(C134, "YYYY/MM/DD") &amp; " - " &amp;E134</f>
        <v>2022/02/19 - -</v>
      </c>
      <c r="O134" t="str">
        <f>IFERROR(
INDEX(
[1]matches_with_xg!$I:$I,
MATCH(N134,[1]matches_with_xg!$J:$J,0)
),
IFERROR(
INDEX(
[1]matches_with_xg!$I:$I,
MATCH(N134,[1]matches_with_xg!$K:$K,0)
),"-"))</f>
        <v>-</v>
      </c>
      <c r="P134" t="str">
        <f>IFERROR(INDEX([1]matches_with_xg!C:C,MATCH($O134,[1]matches_with_xg!$I:$I,0)),"-")</f>
        <v>-</v>
      </c>
      <c r="Q134" t="str">
        <f>IFERROR(INDEX([1]matches_with_xg!D:D,MATCH($O134,[1]matches_with_xg!$I:$I,0)),"-")</f>
        <v>-</v>
      </c>
      <c r="R134" t="str">
        <f>IFERROR(INDEX([1]matches_with_xg!E:E,MATCH($O134,[1]matches_with_xg!$I:$I,0)),"-")</f>
        <v>-</v>
      </c>
      <c r="S134" t="str">
        <f>IFERROR(INDEX([1]matches_with_xg!F:F,MATCH($O134,[1]matches_with_xg!$I:$I,0)),"-")</f>
        <v>-</v>
      </c>
      <c r="T134" t="str">
        <f>IFERROR(INDEX([1]matches_with_xg!G:G,MATCH($O134,[1]matches_with_xg!$I:$I,0)),"-")</f>
        <v>-</v>
      </c>
      <c r="U134" t="str">
        <f>IFERROR(INDEX([1]matches_with_xg!H:H,MATCH($O134,[1]matches_with_xg!$I:$I,0)),"-")</f>
        <v>-</v>
      </c>
    </row>
    <row r="135" spans="1:21" hidden="1" x14ac:dyDescent="0.3">
      <c r="A135">
        <v>5</v>
      </c>
      <c r="B135">
        <v>3</v>
      </c>
      <c r="C135" s="1">
        <v>44611</v>
      </c>
      <c r="D135" t="s">
        <v>16</v>
      </c>
      <c r="E135" t="s">
        <v>21</v>
      </c>
      <c r="F135" t="b">
        <f>E135=P135</f>
        <v>1</v>
      </c>
      <c r="G135">
        <f>IFERROR(IF(F135,R135-U135,U135-R135),0)</f>
        <v>2</v>
      </c>
      <c r="H135">
        <f>IFERROR(IF(F135,Q135-T135,T135-Q135),0)</f>
        <v>3</v>
      </c>
      <c r="I135">
        <v>1</v>
      </c>
      <c r="J135">
        <f t="shared" si="2"/>
        <v>1</v>
      </c>
      <c r="K135" t="s">
        <v>11</v>
      </c>
      <c r="L135">
        <v>0</v>
      </c>
      <c r="M135">
        <v>0</v>
      </c>
      <c r="N135" t="str">
        <f>TEXT(C135, "YYYY/MM/DD") &amp; " - " &amp;E135</f>
        <v>2022/02/19 - Liverpool</v>
      </c>
      <c r="O135" t="str">
        <f>IFERROR(
INDEX(
[1]matches_with_xg!$I:$I,
MATCH(N135,[1]matches_with_xg!$J:$J,0)
),
IFERROR(
INDEX(
[1]matches_with_xg!$I:$I,
MATCH(N135,[1]matches_with_xg!$K:$K,0)
),"-"))</f>
        <v>2022/02/19 - Liverpool vs Norwich City</v>
      </c>
      <c r="P135" t="str">
        <f>IFERROR(INDEX([1]matches_with_xg!C:C,MATCH($O135,[1]matches_with_xg!$I:$I,0)),"-")</f>
        <v>Liverpool</v>
      </c>
      <c r="Q135">
        <f>IFERROR(INDEX([1]matches_with_xg!D:D,MATCH($O135,[1]matches_with_xg!$I:$I,0)),"-")</f>
        <v>3.6</v>
      </c>
      <c r="R135">
        <f>IFERROR(INDEX([1]matches_with_xg!E:E,MATCH($O135,[1]matches_with_xg!$I:$I,0)),"-")</f>
        <v>3</v>
      </c>
      <c r="S135" t="str">
        <f>IFERROR(INDEX([1]matches_with_xg!F:F,MATCH($O135,[1]matches_with_xg!$I:$I,0)),"-")</f>
        <v>Norwich City</v>
      </c>
      <c r="T135">
        <f>IFERROR(INDEX([1]matches_with_xg!G:G,MATCH($O135,[1]matches_with_xg!$I:$I,0)),"-")</f>
        <v>0.6</v>
      </c>
      <c r="U135">
        <f>IFERROR(INDEX([1]matches_with_xg!H:H,MATCH($O135,[1]matches_with_xg!$I:$I,0)),"-")</f>
        <v>1</v>
      </c>
    </row>
    <row r="136" spans="1:21" hidden="1" x14ac:dyDescent="0.3">
      <c r="A136">
        <v>5</v>
      </c>
      <c r="B136">
        <v>3</v>
      </c>
      <c r="C136" s="1">
        <v>44611</v>
      </c>
      <c r="D136" t="s">
        <v>17</v>
      </c>
      <c r="E136" t="s">
        <v>34</v>
      </c>
      <c r="F136" t="b">
        <f>E136=P136</f>
        <v>1</v>
      </c>
      <c r="G136">
        <f>IFERROR(IF(F136,R136-U136,U136-R136),0)</f>
        <v>1</v>
      </c>
      <c r="H136">
        <f>IFERROR(IF(F136,Q136-T136,T136-Q136),0)</f>
        <v>1.1000000000000001</v>
      </c>
      <c r="I136">
        <v>1</v>
      </c>
      <c r="J136">
        <f t="shared" si="2"/>
        <v>1</v>
      </c>
      <c r="K136" t="s">
        <v>11</v>
      </c>
      <c r="L136">
        <v>0</v>
      </c>
      <c r="M136">
        <v>0</v>
      </c>
      <c r="N136" t="str">
        <f>TEXT(C136, "YYYY/MM/DD") &amp; " - " &amp;E136</f>
        <v>2022/02/19 - Arsenal</v>
      </c>
      <c r="O136" t="str">
        <f>IFERROR(
INDEX(
[1]matches_with_xg!$I:$I,
MATCH(N136,[1]matches_with_xg!$J:$J,0)
),
IFERROR(
INDEX(
[1]matches_with_xg!$I:$I,
MATCH(N136,[1]matches_with_xg!$K:$K,0)
),"-"))</f>
        <v>2022/02/19 - Arsenal vs Brentford</v>
      </c>
      <c r="P136" t="str">
        <f>IFERROR(INDEX([1]matches_with_xg!C:C,MATCH($O136,[1]matches_with_xg!$I:$I,0)),"-")</f>
        <v>Arsenal</v>
      </c>
      <c r="Q136">
        <f>IFERROR(INDEX([1]matches_with_xg!D:D,MATCH($O136,[1]matches_with_xg!$I:$I,0)),"-")</f>
        <v>1.7</v>
      </c>
      <c r="R136">
        <f>IFERROR(INDEX([1]matches_with_xg!E:E,MATCH($O136,[1]matches_with_xg!$I:$I,0)),"-")</f>
        <v>2</v>
      </c>
      <c r="S136" t="str">
        <f>IFERROR(INDEX([1]matches_with_xg!F:F,MATCH($O136,[1]matches_with_xg!$I:$I,0)),"-")</f>
        <v>Brentford</v>
      </c>
      <c r="T136">
        <f>IFERROR(INDEX([1]matches_with_xg!G:G,MATCH($O136,[1]matches_with_xg!$I:$I,0)),"-")</f>
        <v>0.6</v>
      </c>
      <c r="U136">
        <f>IFERROR(INDEX([1]matches_with_xg!H:H,MATCH($O136,[1]matches_with_xg!$I:$I,0)),"-")</f>
        <v>1</v>
      </c>
    </row>
    <row r="137" spans="1:21" hidden="1" x14ac:dyDescent="0.3">
      <c r="A137">
        <v>5</v>
      </c>
      <c r="B137">
        <v>3</v>
      </c>
      <c r="C137" s="1">
        <v>44611</v>
      </c>
      <c r="D137" t="s">
        <v>18</v>
      </c>
      <c r="E137" t="s">
        <v>22</v>
      </c>
      <c r="F137" t="b">
        <f>E137=P137</f>
        <v>1</v>
      </c>
      <c r="G137">
        <f>IFERROR(IF(F137,R137-U137,U137-R137),0)</f>
        <v>0</v>
      </c>
      <c r="H137">
        <f>IFERROR(IF(F137,Q137-T137,T137-Q137),0)</f>
        <v>0</v>
      </c>
      <c r="I137">
        <v>0</v>
      </c>
      <c r="J137">
        <f t="shared" si="2"/>
        <v>0</v>
      </c>
      <c r="K137" t="s">
        <v>11</v>
      </c>
      <c r="L137">
        <v>0</v>
      </c>
      <c r="M137">
        <v>0</v>
      </c>
      <c r="N137" t="str">
        <f>TEXT(C137, "YYYY/MM/DD") &amp; " - " &amp;E137</f>
        <v>2022/02/19 - -</v>
      </c>
      <c r="O137" t="str">
        <f>IFERROR(
INDEX(
[1]matches_with_xg!$I:$I,
MATCH(N137,[1]matches_with_xg!$J:$J,0)
),
IFERROR(
INDEX(
[1]matches_with_xg!$I:$I,
MATCH(N137,[1]matches_with_xg!$K:$K,0)
),"-"))</f>
        <v>-</v>
      </c>
      <c r="P137" t="str">
        <f>IFERROR(INDEX([1]matches_with_xg!C:C,MATCH($O137,[1]matches_with_xg!$I:$I,0)),"-")</f>
        <v>-</v>
      </c>
      <c r="Q137" t="str">
        <f>IFERROR(INDEX([1]matches_with_xg!D:D,MATCH($O137,[1]matches_with_xg!$I:$I,0)),"-")</f>
        <v>-</v>
      </c>
      <c r="R137" t="str">
        <f>IFERROR(INDEX([1]matches_with_xg!E:E,MATCH($O137,[1]matches_with_xg!$I:$I,0)),"-")</f>
        <v>-</v>
      </c>
      <c r="S137" t="str">
        <f>IFERROR(INDEX([1]matches_with_xg!F:F,MATCH($O137,[1]matches_with_xg!$I:$I,0)),"-")</f>
        <v>-</v>
      </c>
      <c r="T137" t="str">
        <f>IFERROR(INDEX([1]matches_with_xg!G:G,MATCH($O137,[1]matches_with_xg!$I:$I,0)),"-")</f>
        <v>-</v>
      </c>
      <c r="U137" t="str">
        <f>IFERROR(INDEX([1]matches_with_xg!H:H,MATCH($O137,[1]matches_with_xg!$I:$I,0)),"-")</f>
        <v>-</v>
      </c>
    </row>
    <row r="138" spans="1:21" hidden="1" x14ac:dyDescent="0.3">
      <c r="A138">
        <v>5</v>
      </c>
      <c r="B138">
        <v>4</v>
      </c>
      <c r="C138" s="1">
        <v>44615</v>
      </c>
      <c r="D138" t="s">
        <v>9</v>
      </c>
      <c r="E138" t="s">
        <v>22</v>
      </c>
      <c r="F138" t="b">
        <f>E138=P138</f>
        <v>1</v>
      </c>
      <c r="G138">
        <f>IFERROR(IF(F138,R138-U138,U138-R138),0)</f>
        <v>0</v>
      </c>
      <c r="H138">
        <f>IFERROR(IF(F138,Q138-T138,T138-Q138),0)</f>
        <v>0</v>
      </c>
      <c r="I138">
        <v>0</v>
      </c>
      <c r="J138">
        <f t="shared" si="2"/>
        <v>0</v>
      </c>
      <c r="K138" t="s">
        <v>11</v>
      </c>
      <c r="L138">
        <v>0</v>
      </c>
      <c r="M138">
        <v>0</v>
      </c>
      <c r="N138" t="str">
        <f>TEXT(C138, "YYYY/MM/DD") &amp; " - " &amp;E138</f>
        <v>2022/02/23 - -</v>
      </c>
      <c r="O138" t="str">
        <f>IFERROR(
INDEX(
[1]matches_with_xg!$I:$I,
MATCH(N138,[1]matches_with_xg!$J:$J,0)
),
IFERROR(
INDEX(
[1]matches_with_xg!$I:$I,
MATCH(N138,[1]matches_with_xg!$K:$K,0)
),"-"))</f>
        <v>-</v>
      </c>
      <c r="P138" t="str">
        <f>IFERROR(INDEX([1]matches_with_xg!C:C,MATCH($O138,[1]matches_with_xg!$I:$I,0)),"-")</f>
        <v>-</v>
      </c>
      <c r="Q138" t="str">
        <f>IFERROR(INDEX([1]matches_with_xg!D:D,MATCH($O138,[1]matches_with_xg!$I:$I,0)),"-")</f>
        <v>-</v>
      </c>
      <c r="R138" t="str">
        <f>IFERROR(INDEX([1]matches_with_xg!E:E,MATCH($O138,[1]matches_with_xg!$I:$I,0)),"-")</f>
        <v>-</v>
      </c>
      <c r="S138" t="str">
        <f>IFERROR(INDEX([1]matches_with_xg!F:F,MATCH($O138,[1]matches_with_xg!$I:$I,0)),"-")</f>
        <v>-</v>
      </c>
      <c r="T138" t="str">
        <f>IFERROR(INDEX([1]matches_with_xg!G:G,MATCH($O138,[1]matches_with_xg!$I:$I,0)),"-")</f>
        <v>-</v>
      </c>
      <c r="U138" t="str">
        <f>IFERROR(INDEX([1]matches_with_xg!H:H,MATCH($O138,[1]matches_with_xg!$I:$I,0)),"-")</f>
        <v>-</v>
      </c>
    </row>
    <row r="139" spans="1:21" hidden="1" x14ac:dyDescent="0.3">
      <c r="A139">
        <v>5</v>
      </c>
      <c r="B139">
        <v>4</v>
      </c>
      <c r="C139" s="1">
        <v>44615</v>
      </c>
      <c r="D139" t="s">
        <v>19</v>
      </c>
      <c r="E139" t="s">
        <v>22</v>
      </c>
      <c r="F139" t="b">
        <f>E139=P139</f>
        <v>1</v>
      </c>
      <c r="G139">
        <f>IFERROR(IF(F139,R139-U139,U139-R139),0)</f>
        <v>0</v>
      </c>
      <c r="H139">
        <f>IFERROR(IF(F139,Q139-T139,T139-Q139),0)</f>
        <v>0</v>
      </c>
      <c r="I139">
        <v>0</v>
      </c>
      <c r="J139">
        <f t="shared" si="2"/>
        <v>0</v>
      </c>
      <c r="K139" t="s">
        <v>11</v>
      </c>
      <c r="L139">
        <v>0</v>
      </c>
      <c r="M139">
        <v>0</v>
      </c>
      <c r="N139" t="str">
        <f>TEXT(C139, "YYYY/MM/DD") &amp; " - " &amp;E139</f>
        <v>2022/02/23 - -</v>
      </c>
      <c r="O139" t="str">
        <f>IFERROR(
INDEX(
[1]matches_with_xg!$I:$I,
MATCH(N139,[1]matches_with_xg!$J:$J,0)
),
IFERROR(
INDEX(
[1]matches_with_xg!$I:$I,
MATCH(N139,[1]matches_with_xg!$K:$K,0)
),"-"))</f>
        <v>-</v>
      </c>
      <c r="P139" t="str">
        <f>IFERROR(INDEX([1]matches_with_xg!C:C,MATCH($O139,[1]matches_with_xg!$I:$I,0)),"-")</f>
        <v>-</v>
      </c>
      <c r="Q139" t="str">
        <f>IFERROR(INDEX([1]matches_with_xg!D:D,MATCH($O139,[1]matches_with_xg!$I:$I,0)),"-")</f>
        <v>-</v>
      </c>
      <c r="R139" t="str">
        <f>IFERROR(INDEX([1]matches_with_xg!E:E,MATCH($O139,[1]matches_with_xg!$I:$I,0)),"-")</f>
        <v>-</v>
      </c>
      <c r="S139" t="str">
        <f>IFERROR(INDEX([1]matches_with_xg!F:F,MATCH($O139,[1]matches_with_xg!$I:$I,0)),"-")</f>
        <v>-</v>
      </c>
      <c r="T139" t="str">
        <f>IFERROR(INDEX([1]matches_with_xg!G:G,MATCH($O139,[1]matches_with_xg!$I:$I,0)),"-")</f>
        <v>-</v>
      </c>
      <c r="U139" t="str">
        <f>IFERROR(INDEX([1]matches_with_xg!H:H,MATCH($O139,[1]matches_with_xg!$I:$I,0)),"-")</f>
        <v>-</v>
      </c>
    </row>
    <row r="140" spans="1:21" hidden="1" x14ac:dyDescent="0.3">
      <c r="A140">
        <v>5</v>
      </c>
      <c r="B140">
        <v>4</v>
      </c>
      <c r="C140" s="1">
        <v>44615</v>
      </c>
      <c r="D140" t="s">
        <v>12</v>
      </c>
      <c r="E140" t="s">
        <v>38</v>
      </c>
      <c r="F140" t="b">
        <f>E140=P140</f>
        <v>0</v>
      </c>
      <c r="G140">
        <f>IFERROR(IF(F140,R140-U140,U140-R140),0)</f>
        <v>-1</v>
      </c>
      <c r="H140">
        <f>IFERROR(IF(F140,Q140-T140,T140-Q140),0)</f>
        <v>-0.20000000000000007</v>
      </c>
      <c r="I140">
        <v>0</v>
      </c>
      <c r="J140">
        <f t="shared" si="2"/>
        <v>0</v>
      </c>
      <c r="K140" t="s">
        <v>11</v>
      </c>
      <c r="L140">
        <v>0</v>
      </c>
      <c r="M140">
        <v>0</v>
      </c>
      <c r="N140" t="str">
        <f>TEXT(C140, "YYYY/MM/DD") &amp; " - " &amp;E140</f>
        <v>2022/02/23 - Tottenham Hotspur</v>
      </c>
      <c r="O140" t="str">
        <f>IFERROR(
INDEX(
[1]matches_with_xg!$I:$I,
MATCH(N140,[1]matches_with_xg!$J:$J,0)
),
IFERROR(
INDEX(
[1]matches_with_xg!$I:$I,
MATCH(N140,[1]matches_with_xg!$K:$K,0)
),"-"))</f>
        <v>2022/02/23 - Burnley vs Tottenham Hotspur</v>
      </c>
      <c r="P140" t="str">
        <f>IFERROR(INDEX([1]matches_with_xg!C:C,MATCH($O140,[1]matches_with_xg!$I:$I,0)),"-")</f>
        <v>Burnley</v>
      </c>
      <c r="Q140">
        <f>IFERROR(INDEX([1]matches_with_xg!D:D,MATCH($O140,[1]matches_with_xg!$I:$I,0)),"-")</f>
        <v>0.9</v>
      </c>
      <c r="R140">
        <f>IFERROR(INDEX([1]matches_with_xg!E:E,MATCH($O140,[1]matches_with_xg!$I:$I,0)),"-")</f>
        <v>1</v>
      </c>
      <c r="S140" t="str">
        <f>IFERROR(INDEX([1]matches_with_xg!F:F,MATCH($O140,[1]matches_with_xg!$I:$I,0)),"-")</f>
        <v>Tottenham Hotspur</v>
      </c>
      <c r="T140">
        <f>IFERROR(INDEX([1]matches_with_xg!G:G,MATCH($O140,[1]matches_with_xg!$I:$I,0)),"-")</f>
        <v>0.7</v>
      </c>
      <c r="U140">
        <f>IFERROR(INDEX([1]matches_with_xg!H:H,MATCH($O140,[1]matches_with_xg!$I:$I,0)),"-")</f>
        <v>0</v>
      </c>
    </row>
    <row r="141" spans="1:21" hidden="1" x14ac:dyDescent="0.3">
      <c r="A141">
        <v>5</v>
      </c>
      <c r="B141">
        <v>4</v>
      </c>
      <c r="C141" s="1">
        <v>44615</v>
      </c>
      <c r="D141" t="s">
        <v>13</v>
      </c>
      <c r="E141" t="s">
        <v>22</v>
      </c>
      <c r="F141" t="b">
        <f>E141=P141</f>
        <v>1</v>
      </c>
      <c r="G141">
        <f>IFERROR(IF(F141,R141-U141,U141-R141),0)</f>
        <v>0</v>
      </c>
      <c r="H141">
        <f>IFERROR(IF(F141,Q141-T141,T141-Q141),0)</f>
        <v>0</v>
      </c>
      <c r="I141">
        <v>0</v>
      </c>
      <c r="J141">
        <f t="shared" si="2"/>
        <v>0</v>
      </c>
      <c r="K141" t="s">
        <v>11</v>
      </c>
      <c r="L141">
        <v>0</v>
      </c>
      <c r="M141">
        <v>0</v>
      </c>
      <c r="N141" t="str">
        <f>TEXT(C141, "YYYY/MM/DD") &amp; " - " &amp;E141</f>
        <v>2022/02/23 - -</v>
      </c>
      <c r="O141" t="str">
        <f>IFERROR(
INDEX(
[1]matches_with_xg!$I:$I,
MATCH(N141,[1]matches_with_xg!$J:$J,0)
),
IFERROR(
INDEX(
[1]matches_with_xg!$I:$I,
MATCH(N141,[1]matches_with_xg!$K:$K,0)
),"-"))</f>
        <v>-</v>
      </c>
      <c r="P141" t="str">
        <f>IFERROR(INDEX([1]matches_with_xg!C:C,MATCH($O141,[1]matches_with_xg!$I:$I,0)),"-")</f>
        <v>-</v>
      </c>
      <c r="Q141" t="str">
        <f>IFERROR(INDEX([1]matches_with_xg!D:D,MATCH($O141,[1]matches_with_xg!$I:$I,0)),"-")</f>
        <v>-</v>
      </c>
      <c r="R141" t="str">
        <f>IFERROR(INDEX([1]matches_with_xg!E:E,MATCH($O141,[1]matches_with_xg!$I:$I,0)),"-")</f>
        <v>-</v>
      </c>
      <c r="S141" t="str">
        <f>IFERROR(INDEX([1]matches_with_xg!F:F,MATCH($O141,[1]matches_with_xg!$I:$I,0)),"-")</f>
        <v>-</v>
      </c>
      <c r="T141" t="str">
        <f>IFERROR(INDEX([1]matches_with_xg!G:G,MATCH($O141,[1]matches_with_xg!$I:$I,0)),"-")</f>
        <v>-</v>
      </c>
      <c r="U141" t="str">
        <f>IFERROR(INDEX([1]matches_with_xg!H:H,MATCH($O141,[1]matches_with_xg!$I:$I,0)),"-")</f>
        <v>-</v>
      </c>
    </row>
    <row r="142" spans="1:21" hidden="1" x14ac:dyDescent="0.3">
      <c r="A142">
        <v>5</v>
      </c>
      <c r="B142">
        <v>4</v>
      </c>
      <c r="C142" s="1">
        <v>44615</v>
      </c>
      <c r="D142" t="s">
        <v>15</v>
      </c>
      <c r="E142" t="s">
        <v>22</v>
      </c>
      <c r="F142" t="b">
        <f>E142=P142</f>
        <v>1</v>
      </c>
      <c r="G142">
        <f>IFERROR(IF(F142,R142-U142,U142-R142),0)</f>
        <v>0</v>
      </c>
      <c r="H142">
        <f>IFERROR(IF(F142,Q142-T142,T142-Q142),0)</f>
        <v>0</v>
      </c>
      <c r="I142">
        <v>0</v>
      </c>
      <c r="J142">
        <f t="shared" si="2"/>
        <v>0</v>
      </c>
      <c r="K142" t="s">
        <v>11</v>
      </c>
      <c r="L142">
        <v>0</v>
      </c>
      <c r="M142">
        <v>0</v>
      </c>
      <c r="N142" t="str">
        <f>TEXT(C142, "YYYY/MM/DD") &amp; " - " &amp;E142</f>
        <v>2022/02/23 - -</v>
      </c>
      <c r="O142" t="str">
        <f>IFERROR(
INDEX(
[1]matches_with_xg!$I:$I,
MATCH(N142,[1]matches_with_xg!$J:$J,0)
),
IFERROR(
INDEX(
[1]matches_with_xg!$I:$I,
MATCH(N142,[1]matches_with_xg!$K:$K,0)
),"-"))</f>
        <v>-</v>
      </c>
      <c r="P142" t="str">
        <f>IFERROR(INDEX([1]matches_with_xg!C:C,MATCH($O142,[1]matches_with_xg!$I:$I,0)),"-")</f>
        <v>-</v>
      </c>
      <c r="Q142" t="str">
        <f>IFERROR(INDEX([1]matches_with_xg!D:D,MATCH($O142,[1]matches_with_xg!$I:$I,0)),"-")</f>
        <v>-</v>
      </c>
      <c r="R142" t="str">
        <f>IFERROR(INDEX([1]matches_with_xg!E:E,MATCH($O142,[1]matches_with_xg!$I:$I,0)),"-")</f>
        <v>-</v>
      </c>
      <c r="S142" t="str">
        <f>IFERROR(INDEX([1]matches_with_xg!F:F,MATCH($O142,[1]matches_with_xg!$I:$I,0)),"-")</f>
        <v>-</v>
      </c>
      <c r="T142" t="str">
        <f>IFERROR(INDEX([1]matches_with_xg!G:G,MATCH($O142,[1]matches_with_xg!$I:$I,0)),"-")</f>
        <v>-</v>
      </c>
      <c r="U142" t="str">
        <f>IFERROR(INDEX([1]matches_with_xg!H:H,MATCH($O142,[1]matches_with_xg!$I:$I,0)),"-")</f>
        <v>-</v>
      </c>
    </row>
    <row r="143" spans="1:21" hidden="1" x14ac:dyDescent="0.3">
      <c r="A143">
        <v>5</v>
      </c>
      <c r="B143">
        <v>4</v>
      </c>
      <c r="C143" s="1">
        <v>44615</v>
      </c>
      <c r="D143" t="s">
        <v>16</v>
      </c>
      <c r="E143" t="s">
        <v>42</v>
      </c>
      <c r="F143" t="b">
        <f>E143=P143</f>
        <v>1</v>
      </c>
      <c r="G143">
        <f>IFERROR(IF(F143,R143-U143,U143-R143),0)</f>
        <v>1</v>
      </c>
      <c r="H143">
        <f>IFERROR(IF(F143,Q143-T143,T143-Q143),0)</f>
        <v>-0.20000000000000007</v>
      </c>
      <c r="I143">
        <v>1</v>
      </c>
      <c r="J143">
        <f t="shared" si="2"/>
        <v>0</v>
      </c>
      <c r="K143" t="s">
        <v>11</v>
      </c>
      <c r="L143">
        <v>0</v>
      </c>
      <c r="M143">
        <v>0</v>
      </c>
      <c r="N143" t="str">
        <f>TEXT(C143, "YYYY/MM/DD") &amp; " - " &amp;E143</f>
        <v>2022/02/23 - Huddersfield Town</v>
      </c>
      <c r="O143" t="str">
        <f>IFERROR(
INDEX(
[1]matches_with_xg!$I:$I,
MATCH(N143,[1]matches_with_xg!$J:$J,0)
),
IFERROR(
INDEX(
[1]matches_with_xg!$I:$I,
MATCH(N143,[1]matches_with_xg!$K:$K,0)
),"-"))</f>
        <v>2022/02/23 - Huddersfield Town vs Cardiff City</v>
      </c>
      <c r="P143" t="str">
        <f>IFERROR(INDEX([1]matches_with_xg!C:C,MATCH($O143,[1]matches_with_xg!$I:$I,0)),"-")</f>
        <v>Huddersfield Town</v>
      </c>
      <c r="Q143">
        <f>IFERROR(INDEX([1]matches_with_xg!D:D,MATCH($O143,[1]matches_with_xg!$I:$I,0)),"-")</f>
        <v>0.9</v>
      </c>
      <c r="R143">
        <f>IFERROR(INDEX([1]matches_with_xg!E:E,MATCH($O143,[1]matches_with_xg!$I:$I,0)),"-")</f>
        <v>2</v>
      </c>
      <c r="S143" t="str">
        <f>IFERROR(INDEX([1]matches_with_xg!F:F,MATCH($O143,[1]matches_with_xg!$I:$I,0)),"-")</f>
        <v>Cardiff City</v>
      </c>
      <c r="T143">
        <f>IFERROR(INDEX([1]matches_with_xg!G:G,MATCH($O143,[1]matches_with_xg!$I:$I,0)),"-")</f>
        <v>1.1000000000000001</v>
      </c>
      <c r="U143">
        <f>IFERROR(INDEX([1]matches_with_xg!H:H,MATCH($O143,[1]matches_with_xg!$I:$I,0)),"-")</f>
        <v>1</v>
      </c>
    </row>
    <row r="144" spans="1:21" hidden="1" x14ac:dyDescent="0.3">
      <c r="A144">
        <v>5</v>
      </c>
      <c r="B144">
        <v>4</v>
      </c>
      <c r="C144" s="1">
        <v>44615</v>
      </c>
      <c r="D144" t="s">
        <v>17</v>
      </c>
      <c r="E144" t="s">
        <v>27</v>
      </c>
      <c r="F144" t="b">
        <f>E144=P144</f>
        <v>1</v>
      </c>
      <c r="G144">
        <f>IFERROR(IF(F144,R144-U144,U144-R144),0)</f>
        <v>1</v>
      </c>
      <c r="H144">
        <f>IFERROR(IF(F144,Q144-T144,T144-Q144),0)</f>
        <v>3.5</v>
      </c>
      <c r="I144">
        <v>1</v>
      </c>
      <c r="J144">
        <f t="shared" si="2"/>
        <v>1</v>
      </c>
      <c r="K144" t="s">
        <v>11</v>
      </c>
      <c r="L144">
        <v>0</v>
      </c>
      <c r="M144">
        <v>0</v>
      </c>
      <c r="N144" t="str">
        <f>TEXT(C144, "YYYY/MM/DD") &amp; " - " &amp;E144</f>
        <v>2022/02/23 - Fulham</v>
      </c>
      <c r="O144" t="str">
        <f>IFERROR(
INDEX(
[1]matches_with_xg!$I:$I,
MATCH(N144,[1]matches_with_xg!$J:$J,0)
),
IFERROR(
INDEX(
[1]matches_with_xg!$I:$I,
MATCH(N144,[1]matches_with_xg!$K:$K,0)
),"-"))</f>
        <v>2022/02/23 - Fulham vs P'borough United</v>
      </c>
      <c r="P144" t="str">
        <f>IFERROR(INDEX([1]matches_with_xg!C:C,MATCH($O144,[1]matches_with_xg!$I:$I,0)),"-")</f>
        <v>Fulham</v>
      </c>
      <c r="Q144">
        <f>IFERROR(INDEX([1]matches_with_xg!D:D,MATCH($O144,[1]matches_with_xg!$I:$I,0)),"-")</f>
        <v>4</v>
      </c>
      <c r="R144">
        <f>IFERROR(INDEX([1]matches_with_xg!E:E,MATCH($O144,[1]matches_with_xg!$I:$I,0)),"-")</f>
        <v>2</v>
      </c>
      <c r="S144" t="str">
        <f>IFERROR(INDEX([1]matches_with_xg!F:F,MATCH($O144,[1]matches_with_xg!$I:$I,0)),"-")</f>
        <v>P'borough United</v>
      </c>
      <c r="T144">
        <f>IFERROR(INDEX([1]matches_with_xg!G:G,MATCH($O144,[1]matches_with_xg!$I:$I,0)),"-")</f>
        <v>0.5</v>
      </c>
      <c r="U144">
        <f>IFERROR(INDEX([1]matches_with_xg!H:H,MATCH($O144,[1]matches_with_xg!$I:$I,0)),"-")</f>
        <v>1</v>
      </c>
    </row>
    <row r="145" spans="1:21" hidden="1" x14ac:dyDescent="0.3">
      <c r="A145">
        <v>5</v>
      </c>
      <c r="B145">
        <v>4</v>
      </c>
      <c r="C145" s="1">
        <v>44615</v>
      </c>
      <c r="D145" t="s">
        <v>18</v>
      </c>
      <c r="E145" t="s">
        <v>22</v>
      </c>
      <c r="F145" t="b">
        <f>E145=P145</f>
        <v>1</v>
      </c>
      <c r="G145">
        <f>IFERROR(IF(F145,R145-U145,U145-R145),0)</f>
        <v>0</v>
      </c>
      <c r="H145">
        <f>IFERROR(IF(F145,Q145-T145,T145-Q145),0)</f>
        <v>0</v>
      </c>
      <c r="I145">
        <v>0</v>
      </c>
      <c r="J145">
        <f t="shared" si="2"/>
        <v>0</v>
      </c>
      <c r="K145" t="s">
        <v>11</v>
      </c>
      <c r="L145">
        <v>0</v>
      </c>
      <c r="M145">
        <v>0</v>
      </c>
      <c r="N145" t="str">
        <f>TEXT(C145, "YYYY/MM/DD") &amp; " - " &amp;E145</f>
        <v>2022/02/23 - -</v>
      </c>
      <c r="O145" t="str">
        <f>IFERROR(
INDEX(
[1]matches_with_xg!$I:$I,
MATCH(N145,[1]matches_with_xg!$J:$J,0)
),
IFERROR(
INDEX(
[1]matches_with_xg!$I:$I,
MATCH(N145,[1]matches_with_xg!$K:$K,0)
),"-"))</f>
        <v>-</v>
      </c>
      <c r="P145" t="str">
        <f>IFERROR(INDEX([1]matches_with_xg!C:C,MATCH($O145,[1]matches_with_xg!$I:$I,0)),"-")</f>
        <v>-</v>
      </c>
      <c r="Q145" t="str">
        <f>IFERROR(INDEX([1]matches_with_xg!D:D,MATCH($O145,[1]matches_with_xg!$I:$I,0)),"-")</f>
        <v>-</v>
      </c>
      <c r="R145" t="str">
        <f>IFERROR(INDEX([1]matches_with_xg!E:E,MATCH($O145,[1]matches_with_xg!$I:$I,0)),"-")</f>
        <v>-</v>
      </c>
      <c r="S145" t="str">
        <f>IFERROR(INDEX([1]matches_with_xg!F:F,MATCH($O145,[1]matches_with_xg!$I:$I,0)),"-")</f>
        <v>-</v>
      </c>
      <c r="T145" t="str">
        <f>IFERROR(INDEX([1]matches_with_xg!G:G,MATCH($O145,[1]matches_with_xg!$I:$I,0)),"-")</f>
        <v>-</v>
      </c>
      <c r="U145" t="str">
        <f>IFERROR(INDEX([1]matches_with_xg!H:H,MATCH($O145,[1]matches_with_xg!$I:$I,0)),"-")</f>
        <v>-</v>
      </c>
    </row>
    <row r="146" spans="1:21" hidden="1" x14ac:dyDescent="0.3">
      <c r="A146">
        <v>5</v>
      </c>
      <c r="B146">
        <v>5</v>
      </c>
      <c r="C146" s="1">
        <v>44618</v>
      </c>
      <c r="D146" t="s">
        <v>9</v>
      </c>
      <c r="E146" t="s">
        <v>22</v>
      </c>
      <c r="F146" t="b">
        <f>E146=P146</f>
        <v>1</v>
      </c>
      <c r="G146">
        <f>IFERROR(IF(F146,R146-U146,U146-R146),0)</f>
        <v>0</v>
      </c>
      <c r="H146">
        <f>IFERROR(IF(F146,Q146-T146,T146-Q146),0)</f>
        <v>0</v>
      </c>
      <c r="I146">
        <v>0</v>
      </c>
      <c r="J146">
        <f t="shared" si="2"/>
        <v>0</v>
      </c>
      <c r="K146" t="s">
        <v>11</v>
      </c>
      <c r="L146">
        <v>0</v>
      </c>
      <c r="M146">
        <v>0</v>
      </c>
      <c r="N146" t="str">
        <f>TEXT(C146, "YYYY/MM/DD") &amp; " - " &amp;E146</f>
        <v>2022/02/26 - -</v>
      </c>
      <c r="O146" t="str">
        <f>IFERROR(
INDEX(
[1]matches_with_xg!$I:$I,
MATCH(N146,[1]matches_with_xg!$J:$J,0)
),
IFERROR(
INDEX(
[1]matches_with_xg!$I:$I,
MATCH(N146,[1]matches_with_xg!$K:$K,0)
),"-"))</f>
        <v>-</v>
      </c>
      <c r="P146" t="str">
        <f>IFERROR(INDEX([1]matches_with_xg!C:C,MATCH($O146,[1]matches_with_xg!$I:$I,0)),"-")</f>
        <v>-</v>
      </c>
      <c r="Q146" t="str">
        <f>IFERROR(INDEX([1]matches_with_xg!D:D,MATCH($O146,[1]matches_with_xg!$I:$I,0)),"-")</f>
        <v>-</v>
      </c>
      <c r="R146" t="str">
        <f>IFERROR(INDEX([1]matches_with_xg!E:E,MATCH($O146,[1]matches_with_xg!$I:$I,0)),"-")</f>
        <v>-</v>
      </c>
      <c r="S146" t="str">
        <f>IFERROR(INDEX([1]matches_with_xg!F:F,MATCH($O146,[1]matches_with_xg!$I:$I,0)),"-")</f>
        <v>-</v>
      </c>
      <c r="T146" t="str">
        <f>IFERROR(INDEX([1]matches_with_xg!G:G,MATCH($O146,[1]matches_with_xg!$I:$I,0)),"-")</f>
        <v>-</v>
      </c>
      <c r="U146" t="str">
        <f>IFERROR(INDEX([1]matches_with_xg!H:H,MATCH($O146,[1]matches_with_xg!$I:$I,0)),"-")</f>
        <v>-</v>
      </c>
    </row>
    <row r="147" spans="1:21" hidden="1" x14ac:dyDescent="0.3">
      <c r="A147">
        <v>5</v>
      </c>
      <c r="B147">
        <v>5</v>
      </c>
      <c r="C147" s="1">
        <v>44618</v>
      </c>
      <c r="D147" t="s">
        <v>19</v>
      </c>
      <c r="E147" t="s">
        <v>22</v>
      </c>
      <c r="F147" t="b">
        <f>E147=P147</f>
        <v>1</v>
      </c>
      <c r="G147">
        <f>IFERROR(IF(F147,R147-U147,U147-R147),0)</f>
        <v>0</v>
      </c>
      <c r="H147">
        <f>IFERROR(IF(F147,Q147-T147,T147-Q147),0)</f>
        <v>0</v>
      </c>
      <c r="I147">
        <v>0</v>
      </c>
      <c r="J147">
        <f t="shared" si="2"/>
        <v>0</v>
      </c>
      <c r="K147" t="s">
        <v>11</v>
      </c>
      <c r="L147">
        <v>0</v>
      </c>
      <c r="M147">
        <v>0</v>
      </c>
      <c r="N147" t="str">
        <f>TEXT(C147, "YYYY/MM/DD") &amp; " - " &amp;E147</f>
        <v>2022/02/26 - -</v>
      </c>
      <c r="O147" t="str">
        <f>IFERROR(
INDEX(
[1]matches_with_xg!$I:$I,
MATCH(N147,[1]matches_with_xg!$J:$J,0)
),
IFERROR(
INDEX(
[1]matches_with_xg!$I:$I,
MATCH(N147,[1]matches_with_xg!$K:$K,0)
),"-"))</f>
        <v>-</v>
      </c>
      <c r="P147" t="str">
        <f>IFERROR(INDEX([1]matches_with_xg!C:C,MATCH($O147,[1]matches_with_xg!$I:$I,0)),"-")</f>
        <v>-</v>
      </c>
      <c r="Q147" t="str">
        <f>IFERROR(INDEX([1]matches_with_xg!D:D,MATCH($O147,[1]matches_with_xg!$I:$I,0)),"-")</f>
        <v>-</v>
      </c>
      <c r="R147" t="str">
        <f>IFERROR(INDEX([1]matches_with_xg!E:E,MATCH($O147,[1]matches_with_xg!$I:$I,0)),"-")</f>
        <v>-</v>
      </c>
      <c r="S147" t="str">
        <f>IFERROR(INDEX([1]matches_with_xg!F:F,MATCH($O147,[1]matches_with_xg!$I:$I,0)),"-")</f>
        <v>-</v>
      </c>
      <c r="T147" t="str">
        <f>IFERROR(INDEX([1]matches_with_xg!G:G,MATCH($O147,[1]matches_with_xg!$I:$I,0)),"-")</f>
        <v>-</v>
      </c>
      <c r="U147" t="str">
        <f>IFERROR(INDEX([1]matches_with_xg!H:H,MATCH($O147,[1]matches_with_xg!$I:$I,0)),"-")</f>
        <v>-</v>
      </c>
    </row>
    <row r="148" spans="1:21" hidden="1" x14ac:dyDescent="0.3">
      <c r="A148">
        <v>5</v>
      </c>
      <c r="B148">
        <v>5</v>
      </c>
      <c r="C148" s="1">
        <v>44618</v>
      </c>
      <c r="D148" t="s">
        <v>12</v>
      </c>
      <c r="E148" t="s">
        <v>22</v>
      </c>
      <c r="F148" t="b">
        <f>E148=P148</f>
        <v>1</v>
      </c>
      <c r="G148">
        <f>IFERROR(IF(F148,R148-U148,U148-R148),0)</f>
        <v>0</v>
      </c>
      <c r="H148">
        <f>IFERROR(IF(F148,Q148-T148,T148-Q148),0)</f>
        <v>0</v>
      </c>
      <c r="I148">
        <v>0</v>
      </c>
      <c r="J148">
        <f t="shared" si="2"/>
        <v>0</v>
      </c>
      <c r="K148" t="s">
        <v>11</v>
      </c>
      <c r="L148">
        <v>0</v>
      </c>
      <c r="M148">
        <v>0</v>
      </c>
      <c r="N148" t="str">
        <f>TEXT(C148, "YYYY/MM/DD") &amp; " - " &amp;E148</f>
        <v>2022/02/26 - -</v>
      </c>
      <c r="O148" t="str">
        <f>IFERROR(
INDEX(
[1]matches_with_xg!$I:$I,
MATCH(N148,[1]matches_with_xg!$J:$J,0)
),
IFERROR(
INDEX(
[1]matches_with_xg!$I:$I,
MATCH(N148,[1]matches_with_xg!$K:$K,0)
),"-"))</f>
        <v>-</v>
      </c>
      <c r="P148" t="str">
        <f>IFERROR(INDEX([1]matches_with_xg!C:C,MATCH($O148,[1]matches_with_xg!$I:$I,0)),"-")</f>
        <v>-</v>
      </c>
      <c r="Q148" t="str">
        <f>IFERROR(INDEX([1]matches_with_xg!D:D,MATCH($O148,[1]matches_with_xg!$I:$I,0)),"-")</f>
        <v>-</v>
      </c>
      <c r="R148" t="str">
        <f>IFERROR(INDEX([1]matches_with_xg!E:E,MATCH($O148,[1]matches_with_xg!$I:$I,0)),"-")</f>
        <v>-</v>
      </c>
      <c r="S148" t="str">
        <f>IFERROR(INDEX([1]matches_with_xg!F:F,MATCH($O148,[1]matches_with_xg!$I:$I,0)),"-")</f>
        <v>-</v>
      </c>
      <c r="T148" t="str">
        <f>IFERROR(INDEX([1]matches_with_xg!G:G,MATCH($O148,[1]matches_with_xg!$I:$I,0)),"-")</f>
        <v>-</v>
      </c>
      <c r="U148" t="str">
        <f>IFERROR(INDEX([1]matches_with_xg!H:H,MATCH($O148,[1]matches_with_xg!$I:$I,0)),"-")</f>
        <v>-</v>
      </c>
    </row>
    <row r="149" spans="1:21" hidden="1" x14ac:dyDescent="0.3">
      <c r="A149">
        <v>5</v>
      </c>
      <c r="B149">
        <v>5</v>
      </c>
      <c r="C149" s="1">
        <v>44618</v>
      </c>
      <c r="D149" t="s">
        <v>13</v>
      </c>
      <c r="E149" t="s">
        <v>22</v>
      </c>
      <c r="F149" t="b">
        <f>E149=P149</f>
        <v>1</v>
      </c>
      <c r="G149">
        <f>IFERROR(IF(F149,R149-U149,U149-R149),0)</f>
        <v>0</v>
      </c>
      <c r="H149">
        <f>IFERROR(IF(F149,Q149-T149,T149-Q149),0)</f>
        <v>0</v>
      </c>
      <c r="I149">
        <v>0</v>
      </c>
      <c r="J149">
        <f t="shared" si="2"/>
        <v>0</v>
      </c>
      <c r="K149" t="s">
        <v>11</v>
      </c>
      <c r="L149">
        <v>0</v>
      </c>
      <c r="M149">
        <v>0</v>
      </c>
      <c r="N149" t="str">
        <f>TEXT(C149, "YYYY/MM/DD") &amp; " - " &amp;E149</f>
        <v>2022/02/26 - -</v>
      </c>
      <c r="O149" t="str">
        <f>IFERROR(
INDEX(
[1]matches_with_xg!$I:$I,
MATCH(N149,[1]matches_with_xg!$J:$J,0)
),
IFERROR(
INDEX(
[1]matches_with_xg!$I:$I,
MATCH(N149,[1]matches_with_xg!$K:$K,0)
),"-"))</f>
        <v>-</v>
      </c>
      <c r="P149" t="str">
        <f>IFERROR(INDEX([1]matches_with_xg!C:C,MATCH($O149,[1]matches_with_xg!$I:$I,0)),"-")</f>
        <v>-</v>
      </c>
      <c r="Q149" t="str">
        <f>IFERROR(INDEX([1]matches_with_xg!D:D,MATCH($O149,[1]matches_with_xg!$I:$I,0)),"-")</f>
        <v>-</v>
      </c>
      <c r="R149" t="str">
        <f>IFERROR(INDEX([1]matches_with_xg!E:E,MATCH($O149,[1]matches_with_xg!$I:$I,0)),"-")</f>
        <v>-</v>
      </c>
      <c r="S149" t="str">
        <f>IFERROR(INDEX([1]matches_with_xg!F:F,MATCH($O149,[1]matches_with_xg!$I:$I,0)),"-")</f>
        <v>-</v>
      </c>
      <c r="T149" t="str">
        <f>IFERROR(INDEX([1]matches_with_xg!G:G,MATCH($O149,[1]matches_with_xg!$I:$I,0)),"-")</f>
        <v>-</v>
      </c>
      <c r="U149" t="str">
        <f>IFERROR(INDEX([1]matches_with_xg!H:H,MATCH($O149,[1]matches_with_xg!$I:$I,0)),"-")</f>
        <v>-</v>
      </c>
    </row>
    <row r="150" spans="1:21" hidden="1" x14ac:dyDescent="0.3">
      <c r="A150">
        <v>5</v>
      </c>
      <c r="B150">
        <v>5</v>
      </c>
      <c r="C150" s="1">
        <v>44618</v>
      </c>
      <c r="D150" t="s">
        <v>15</v>
      </c>
      <c r="E150" t="s">
        <v>22</v>
      </c>
      <c r="F150" t="b">
        <f>E150=P150</f>
        <v>1</v>
      </c>
      <c r="G150">
        <f>IFERROR(IF(F150,R150-U150,U150-R150),0)</f>
        <v>0</v>
      </c>
      <c r="H150">
        <f>IFERROR(IF(F150,Q150-T150,T150-Q150),0)</f>
        <v>0</v>
      </c>
      <c r="I150">
        <v>0</v>
      </c>
      <c r="J150">
        <f t="shared" si="2"/>
        <v>0</v>
      </c>
      <c r="K150" t="s">
        <v>11</v>
      </c>
      <c r="L150">
        <v>0</v>
      </c>
      <c r="M150">
        <v>0</v>
      </c>
      <c r="N150" t="str">
        <f>TEXT(C150, "YYYY/MM/DD") &amp; " - " &amp;E150</f>
        <v>2022/02/26 - -</v>
      </c>
      <c r="O150" t="str">
        <f>IFERROR(
INDEX(
[1]matches_with_xg!$I:$I,
MATCH(N150,[1]matches_with_xg!$J:$J,0)
),
IFERROR(
INDEX(
[1]matches_with_xg!$I:$I,
MATCH(N150,[1]matches_with_xg!$K:$K,0)
),"-"))</f>
        <v>-</v>
      </c>
      <c r="P150" t="str">
        <f>IFERROR(INDEX([1]matches_with_xg!C:C,MATCH($O150,[1]matches_with_xg!$I:$I,0)),"-")</f>
        <v>-</v>
      </c>
      <c r="Q150" t="str">
        <f>IFERROR(INDEX([1]matches_with_xg!D:D,MATCH($O150,[1]matches_with_xg!$I:$I,0)),"-")</f>
        <v>-</v>
      </c>
      <c r="R150" t="str">
        <f>IFERROR(INDEX([1]matches_with_xg!E:E,MATCH($O150,[1]matches_with_xg!$I:$I,0)),"-")</f>
        <v>-</v>
      </c>
      <c r="S150" t="str">
        <f>IFERROR(INDEX([1]matches_with_xg!F:F,MATCH($O150,[1]matches_with_xg!$I:$I,0)),"-")</f>
        <v>-</v>
      </c>
      <c r="T150" t="str">
        <f>IFERROR(INDEX([1]matches_with_xg!G:G,MATCH($O150,[1]matches_with_xg!$I:$I,0)),"-")</f>
        <v>-</v>
      </c>
      <c r="U150" t="str">
        <f>IFERROR(INDEX([1]matches_with_xg!H:H,MATCH($O150,[1]matches_with_xg!$I:$I,0)),"-")</f>
        <v>-</v>
      </c>
    </row>
    <row r="151" spans="1:21" hidden="1" x14ac:dyDescent="0.3">
      <c r="A151">
        <v>5</v>
      </c>
      <c r="B151">
        <v>5</v>
      </c>
      <c r="C151" s="1">
        <v>44618</v>
      </c>
      <c r="D151" t="s">
        <v>16</v>
      </c>
      <c r="E151" t="s">
        <v>32</v>
      </c>
      <c r="F151" t="b">
        <f>E151=P151</f>
        <v>1</v>
      </c>
      <c r="G151">
        <f>IFERROR(IF(F151,R151-U151,U151-R151),0)</f>
        <v>0</v>
      </c>
      <c r="H151">
        <f>IFERROR(IF(F151,Q151-T151,T151-Q151),0)</f>
        <v>2.1999999999999997</v>
      </c>
      <c r="I151">
        <v>0</v>
      </c>
      <c r="J151">
        <f t="shared" si="2"/>
        <v>1</v>
      </c>
      <c r="K151" t="s">
        <v>11</v>
      </c>
      <c r="L151">
        <v>0</v>
      </c>
      <c r="M151">
        <v>0</v>
      </c>
      <c r="N151" t="str">
        <f>TEXT(C151, "YYYY/MM/DD") &amp; " - " &amp;E151</f>
        <v>2022/02/26 - Manchester United</v>
      </c>
      <c r="O151" t="str">
        <f>IFERROR(
INDEX(
[1]matches_with_xg!$I:$I,
MATCH(N151,[1]matches_with_xg!$J:$J,0)
),
IFERROR(
INDEX(
[1]matches_with_xg!$I:$I,
MATCH(N151,[1]matches_with_xg!$K:$K,0)
),"-"))</f>
        <v>2022/02/26 - Manchester United vs Watford</v>
      </c>
      <c r="P151" t="str">
        <f>IFERROR(INDEX([1]matches_with_xg!C:C,MATCH($O151,[1]matches_with_xg!$I:$I,0)),"-")</f>
        <v>Manchester United</v>
      </c>
      <c r="Q151">
        <f>IFERROR(INDEX([1]matches_with_xg!D:D,MATCH($O151,[1]matches_with_xg!$I:$I,0)),"-")</f>
        <v>2.8</v>
      </c>
      <c r="R151">
        <f>IFERROR(INDEX([1]matches_with_xg!E:E,MATCH($O151,[1]matches_with_xg!$I:$I,0)),"-")</f>
        <v>0</v>
      </c>
      <c r="S151" t="str">
        <f>IFERROR(INDEX([1]matches_with_xg!F:F,MATCH($O151,[1]matches_with_xg!$I:$I,0)),"-")</f>
        <v>Watford</v>
      </c>
      <c r="T151">
        <f>IFERROR(INDEX([1]matches_with_xg!G:G,MATCH($O151,[1]matches_with_xg!$I:$I,0)),"-")</f>
        <v>0.6</v>
      </c>
      <c r="U151">
        <f>IFERROR(INDEX([1]matches_with_xg!H:H,MATCH($O151,[1]matches_with_xg!$I:$I,0)),"-")</f>
        <v>0</v>
      </c>
    </row>
    <row r="152" spans="1:21" hidden="1" x14ac:dyDescent="0.3">
      <c r="A152">
        <v>5</v>
      </c>
      <c r="B152">
        <v>5</v>
      </c>
      <c r="C152" s="1">
        <v>44618</v>
      </c>
      <c r="D152" t="s">
        <v>17</v>
      </c>
      <c r="E152" t="s">
        <v>32</v>
      </c>
      <c r="F152" t="b">
        <f>E152=P152</f>
        <v>1</v>
      </c>
      <c r="G152">
        <f>IFERROR(IF(F152,R152-U152,U152-R152),0)</f>
        <v>0</v>
      </c>
      <c r="H152">
        <f>IFERROR(IF(F152,Q152-T152,T152-Q152),0)</f>
        <v>2.1999999999999997</v>
      </c>
      <c r="I152">
        <v>0</v>
      </c>
      <c r="J152">
        <f t="shared" si="2"/>
        <v>1</v>
      </c>
      <c r="K152" t="s">
        <v>11</v>
      </c>
      <c r="L152">
        <v>0</v>
      </c>
      <c r="M152">
        <v>0</v>
      </c>
      <c r="N152" t="str">
        <f>TEXT(C152, "YYYY/MM/DD") &amp; " - " &amp;E152</f>
        <v>2022/02/26 - Manchester United</v>
      </c>
      <c r="O152" t="str">
        <f>IFERROR(
INDEX(
[1]matches_with_xg!$I:$I,
MATCH(N152,[1]matches_with_xg!$J:$J,0)
),
IFERROR(
INDEX(
[1]matches_with_xg!$I:$I,
MATCH(N152,[1]matches_with_xg!$K:$K,0)
),"-"))</f>
        <v>2022/02/26 - Manchester United vs Watford</v>
      </c>
      <c r="P152" t="str">
        <f>IFERROR(INDEX([1]matches_with_xg!C:C,MATCH($O152,[1]matches_with_xg!$I:$I,0)),"-")</f>
        <v>Manchester United</v>
      </c>
      <c r="Q152">
        <f>IFERROR(INDEX([1]matches_with_xg!D:D,MATCH($O152,[1]matches_with_xg!$I:$I,0)),"-")</f>
        <v>2.8</v>
      </c>
      <c r="R152">
        <f>IFERROR(INDEX([1]matches_with_xg!E:E,MATCH($O152,[1]matches_with_xg!$I:$I,0)),"-")</f>
        <v>0</v>
      </c>
      <c r="S152" t="str">
        <f>IFERROR(INDEX([1]matches_with_xg!F:F,MATCH($O152,[1]matches_with_xg!$I:$I,0)),"-")</f>
        <v>Watford</v>
      </c>
      <c r="T152">
        <f>IFERROR(INDEX([1]matches_with_xg!G:G,MATCH($O152,[1]matches_with_xg!$I:$I,0)),"-")</f>
        <v>0.6</v>
      </c>
      <c r="U152">
        <f>IFERROR(INDEX([1]matches_with_xg!H:H,MATCH($O152,[1]matches_with_xg!$I:$I,0)),"-")</f>
        <v>0</v>
      </c>
    </row>
    <row r="153" spans="1:21" hidden="1" x14ac:dyDescent="0.3">
      <c r="A153">
        <v>5</v>
      </c>
      <c r="B153">
        <v>5</v>
      </c>
      <c r="C153" s="1">
        <v>44618</v>
      </c>
      <c r="D153" t="s">
        <v>18</v>
      </c>
      <c r="E153" t="s">
        <v>22</v>
      </c>
      <c r="F153" t="b">
        <f>E153=P153</f>
        <v>1</v>
      </c>
      <c r="G153">
        <f>IFERROR(IF(F153,R153-U153,U153-R153),0)</f>
        <v>0</v>
      </c>
      <c r="H153">
        <f>IFERROR(IF(F153,Q153-T153,T153-Q153),0)</f>
        <v>0</v>
      </c>
      <c r="I153">
        <v>0</v>
      </c>
      <c r="J153">
        <f t="shared" si="2"/>
        <v>0</v>
      </c>
      <c r="K153" t="s">
        <v>11</v>
      </c>
      <c r="L153">
        <v>0</v>
      </c>
      <c r="M153">
        <v>0</v>
      </c>
      <c r="N153" t="str">
        <f>TEXT(C153, "YYYY/MM/DD") &amp; " - " &amp;E153</f>
        <v>2022/02/26 - -</v>
      </c>
      <c r="O153" t="str">
        <f>IFERROR(
INDEX(
[1]matches_with_xg!$I:$I,
MATCH(N153,[1]matches_with_xg!$J:$J,0)
),
IFERROR(
INDEX(
[1]matches_with_xg!$I:$I,
MATCH(N153,[1]matches_with_xg!$K:$K,0)
),"-"))</f>
        <v>-</v>
      </c>
      <c r="P153" t="str">
        <f>IFERROR(INDEX([1]matches_with_xg!C:C,MATCH($O153,[1]matches_with_xg!$I:$I,0)),"-")</f>
        <v>-</v>
      </c>
      <c r="Q153" t="str">
        <f>IFERROR(INDEX([1]matches_with_xg!D:D,MATCH($O153,[1]matches_with_xg!$I:$I,0)),"-")</f>
        <v>-</v>
      </c>
      <c r="R153" t="str">
        <f>IFERROR(INDEX([1]matches_with_xg!E:E,MATCH($O153,[1]matches_with_xg!$I:$I,0)),"-")</f>
        <v>-</v>
      </c>
      <c r="S153" t="str">
        <f>IFERROR(INDEX([1]matches_with_xg!F:F,MATCH($O153,[1]matches_with_xg!$I:$I,0)),"-")</f>
        <v>-</v>
      </c>
      <c r="T153" t="str">
        <f>IFERROR(INDEX([1]matches_with_xg!G:G,MATCH($O153,[1]matches_with_xg!$I:$I,0)),"-")</f>
        <v>-</v>
      </c>
      <c r="U153" t="str">
        <f>IFERROR(INDEX([1]matches_with_xg!H:H,MATCH($O153,[1]matches_with_xg!$I:$I,0)),"-")</f>
        <v>-</v>
      </c>
    </row>
    <row r="154" spans="1:21" hidden="1" x14ac:dyDescent="0.3">
      <c r="A154">
        <v>6</v>
      </c>
      <c r="B154">
        <v>1</v>
      </c>
      <c r="C154" s="1">
        <v>44625</v>
      </c>
      <c r="D154" t="s">
        <v>9</v>
      </c>
      <c r="E154" t="s">
        <v>21</v>
      </c>
      <c r="F154" t="b">
        <f>E154=P154</f>
        <v>1</v>
      </c>
      <c r="G154">
        <f>IFERROR(IF(F154,R154-U154,U154-R154),0)</f>
        <v>1</v>
      </c>
      <c r="H154">
        <f>IFERROR(IF(F154,Q154-T154,T154-Q154),0)</f>
        <v>1.0999999999999999</v>
      </c>
      <c r="I154">
        <v>1</v>
      </c>
      <c r="J154">
        <f t="shared" si="2"/>
        <v>1</v>
      </c>
      <c r="K154" t="s">
        <v>11</v>
      </c>
      <c r="L154">
        <v>-5</v>
      </c>
      <c r="M154">
        <v>0</v>
      </c>
      <c r="N154" t="str">
        <f>TEXT(C154, "YYYY/MM/DD") &amp; " - " &amp;E154</f>
        <v>2022/03/05 - Liverpool</v>
      </c>
      <c r="O154" t="str">
        <f>IFERROR(
INDEX(
[1]matches_with_xg!$I:$I,
MATCH(N154,[1]matches_with_xg!$J:$J,0)
),
IFERROR(
INDEX(
[1]matches_with_xg!$I:$I,
MATCH(N154,[1]matches_with_xg!$K:$K,0)
),"-"))</f>
        <v>2022/03/05 - Liverpool vs West Ham United</v>
      </c>
      <c r="P154" t="str">
        <f>IFERROR(INDEX([1]matches_with_xg!C:C,MATCH($O154,[1]matches_with_xg!$I:$I,0)),"-")</f>
        <v>Liverpool</v>
      </c>
      <c r="Q154">
        <f>IFERROR(INDEX([1]matches_with_xg!D:D,MATCH($O154,[1]matches_with_xg!$I:$I,0)),"-")</f>
        <v>2.4</v>
      </c>
      <c r="R154">
        <f>IFERROR(INDEX([1]matches_with_xg!E:E,MATCH($O154,[1]matches_with_xg!$I:$I,0)),"-")</f>
        <v>1</v>
      </c>
      <c r="S154" t="str">
        <f>IFERROR(INDEX([1]matches_with_xg!F:F,MATCH($O154,[1]matches_with_xg!$I:$I,0)),"-")</f>
        <v>West Ham United</v>
      </c>
      <c r="T154">
        <f>IFERROR(INDEX([1]matches_with_xg!G:G,MATCH($O154,[1]matches_with_xg!$I:$I,0)),"-")</f>
        <v>1.3</v>
      </c>
      <c r="U154">
        <f>IFERROR(INDEX([1]matches_with_xg!H:H,MATCH($O154,[1]matches_with_xg!$I:$I,0)),"-")</f>
        <v>0</v>
      </c>
    </row>
    <row r="155" spans="1:21" hidden="1" x14ac:dyDescent="0.3">
      <c r="A155">
        <v>6</v>
      </c>
      <c r="B155">
        <v>1</v>
      </c>
      <c r="C155" s="1">
        <v>44625</v>
      </c>
      <c r="D155" t="s">
        <v>19</v>
      </c>
      <c r="E155" t="s">
        <v>35</v>
      </c>
      <c r="F155" t="b">
        <f>E155=P155</f>
        <v>1</v>
      </c>
      <c r="G155">
        <f>IFERROR(IF(F155,R155-U155,U155-R155),0)</f>
        <v>-1</v>
      </c>
      <c r="H155">
        <f>IFERROR(IF(F155,Q155-T155,T155-Q155),0)</f>
        <v>0.19999999999999996</v>
      </c>
      <c r="I155">
        <v>0</v>
      </c>
      <c r="J155">
        <f t="shared" si="2"/>
        <v>0</v>
      </c>
      <c r="K155" t="s">
        <v>11</v>
      </c>
      <c r="L155">
        <v>-5</v>
      </c>
      <c r="M155">
        <v>0</v>
      </c>
      <c r="N155" t="str">
        <f>TEXT(C155, "YYYY/MM/DD") &amp; " - " &amp;E155</f>
        <v>2022/03/05 - Reading</v>
      </c>
      <c r="O155" t="str">
        <f>IFERROR(
INDEX(
[1]matches_with_xg!$I:$I,
MATCH(N155,[1]matches_with_xg!$J:$J,0)
),
IFERROR(
INDEX(
[1]matches_with_xg!$I:$I,
MATCH(N155,[1]matches_with_xg!$K:$K,0)
),"-"))</f>
        <v>2022/03/05 - Reading vs Millwall</v>
      </c>
      <c r="P155" t="str">
        <f>IFERROR(INDEX([1]matches_with_xg!C:C,MATCH($O155,[1]matches_with_xg!$I:$I,0)),"-")</f>
        <v>Reading</v>
      </c>
      <c r="Q155">
        <f>IFERROR(INDEX([1]matches_with_xg!D:D,MATCH($O155,[1]matches_with_xg!$I:$I,0)),"-")</f>
        <v>0.7</v>
      </c>
      <c r="R155">
        <f>IFERROR(INDEX([1]matches_with_xg!E:E,MATCH($O155,[1]matches_with_xg!$I:$I,0)),"-")</f>
        <v>0</v>
      </c>
      <c r="S155" t="str">
        <f>IFERROR(INDEX([1]matches_with_xg!F:F,MATCH($O155,[1]matches_with_xg!$I:$I,0)),"-")</f>
        <v>Millwall</v>
      </c>
      <c r="T155">
        <f>IFERROR(INDEX([1]matches_with_xg!G:G,MATCH($O155,[1]matches_with_xg!$I:$I,0)),"-")</f>
        <v>0.5</v>
      </c>
      <c r="U155">
        <f>IFERROR(INDEX([1]matches_with_xg!H:H,MATCH($O155,[1]matches_with_xg!$I:$I,0)),"-")</f>
        <v>1</v>
      </c>
    </row>
    <row r="156" spans="1:21" hidden="1" x14ac:dyDescent="0.3">
      <c r="A156">
        <v>6</v>
      </c>
      <c r="B156">
        <v>1</v>
      </c>
      <c r="C156" s="1">
        <v>44625</v>
      </c>
      <c r="D156" t="s">
        <v>12</v>
      </c>
      <c r="E156" t="s">
        <v>21</v>
      </c>
      <c r="F156" t="b">
        <f>E156=P156</f>
        <v>1</v>
      </c>
      <c r="G156">
        <f>IFERROR(IF(F156,R156-U156,U156-R156),0)</f>
        <v>1</v>
      </c>
      <c r="H156">
        <f>IFERROR(IF(F156,Q156-T156,T156-Q156),0)</f>
        <v>1.0999999999999999</v>
      </c>
      <c r="I156">
        <v>1</v>
      </c>
      <c r="J156">
        <f t="shared" si="2"/>
        <v>1</v>
      </c>
      <c r="K156" t="s">
        <v>11</v>
      </c>
      <c r="L156">
        <v>-5</v>
      </c>
      <c r="M156">
        <v>0</v>
      </c>
      <c r="N156" t="str">
        <f>TEXT(C156, "YYYY/MM/DD") &amp; " - " &amp;E156</f>
        <v>2022/03/05 - Liverpool</v>
      </c>
      <c r="O156" t="str">
        <f>IFERROR(
INDEX(
[1]matches_with_xg!$I:$I,
MATCH(N156,[1]matches_with_xg!$J:$J,0)
),
IFERROR(
INDEX(
[1]matches_with_xg!$I:$I,
MATCH(N156,[1]matches_with_xg!$K:$K,0)
),"-"))</f>
        <v>2022/03/05 - Liverpool vs West Ham United</v>
      </c>
      <c r="P156" t="str">
        <f>IFERROR(INDEX([1]matches_with_xg!C:C,MATCH($O156,[1]matches_with_xg!$I:$I,0)),"-")</f>
        <v>Liverpool</v>
      </c>
      <c r="Q156">
        <f>IFERROR(INDEX([1]matches_with_xg!D:D,MATCH($O156,[1]matches_with_xg!$I:$I,0)),"-")</f>
        <v>2.4</v>
      </c>
      <c r="R156">
        <f>IFERROR(INDEX([1]matches_with_xg!E:E,MATCH($O156,[1]matches_with_xg!$I:$I,0)),"-")</f>
        <v>1</v>
      </c>
      <c r="S156" t="str">
        <f>IFERROR(INDEX([1]matches_with_xg!F:F,MATCH($O156,[1]matches_with_xg!$I:$I,0)),"-")</f>
        <v>West Ham United</v>
      </c>
      <c r="T156">
        <f>IFERROR(INDEX([1]matches_with_xg!G:G,MATCH($O156,[1]matches_with_xg!$I:$I,0)),"-")</f>
        <v>1.3</v>
      </c>
      <c r="U156">
        <f>IFERROR(INDEX([1]matches_with_xg!H:H,MATCH($O156,[1]matches_with_xg!$I:$I,0)),"-")</f>
        <v>0</v>
      </c>
    </row>
    <row r="157" spans="1:21" hidden="1" x14ac:dyDescent="0.3">
      <c r="A157">
        <v>6</v>
      </c>
      <c r="B157">
        <v>1</v>
      </c>
      <c r="C157" s="1">
        <v>44625</v>
      </c>
      <c r="D157" t="s">
        <v>13</v>
      </c>
      <c r="E157" t="s">
        <v>27</v>
      </c>
      <c r="F157" t="b">
        <f>E157=P157</f>
        <v>1</v>
      </c>
      <c r="G157">
        <f>IFERROR(IF(F157,R157-U157,U157-R157),0)</f>
        <v>2</v>
      </c>
      <c r="H157">
        <f>IFERROR(IF(F157,Q157-T157,T157-Q157),0)</f>
        <v>0.39999999999999991</v>
      </c>
      <c r="I157">
        <v>1</v>
      </c>
      <c r="J157">
        <f t="shared" si="2"/>
        <v>0</v>
      </c>
      <c r="K157" t="s">
        <v>11</v>
      </c>
      <c r="L157">
        <v>-5</v>
      </c>
      <c r="M157">
        <v>0</v>
      </c>
      <c r="N157" t="str">
        <f>TEXT(C157, "YYYY/MM/DD") &amp; " - " &amp;E157</f>
        <v>2022/03/05 - Fulham</v>
      </c>
      <c r="O157" t="str">
        <f>IFERROR(
INDEX(
[1]matches_with_xg!$I:$I,
MATCH(N157,[1]matches_with_xg!$J:$J,0)
),
IFERROR(
INDEX(
[1]matches_with_xg!$I:$I,
MATCH(N157,[1]matches_with_xg!$K:$K,0)
),"-"))</f>
        <v>2022/03/05 - Fulham vs Blackburn Rovers</v>
      </c>
      <c r="P157" t="str">
        <f>IFERROR(INDEX([1]matches_with_xg!C:C,MATCH($O157,[1]matches_with_xg!$I:$I,0)),"-")</f>
        <v>Fulham</v>
      </c>
      <c r="Q157">
        <f>IFERROR(INDEX([1]matches_with_xg!D:D,MATCH($O157,[1]matches_with_xg!$I:$I,0)),"-")</f>
        <v>1.4</v>
      </c>
      <c r="R157">
        <f>IFERROR(INDEX([1]matches_with_xg!E:E,MATCH($O157,[1]matches_with_xg!$I:$I,0)),"-")</f>
        <v>2</v>
      </c>
      <c r="S157" t="str">
        <f>IFERROR(INDEX([1]matches_with_xg!F:F,MATCH($O157,[1]matches_with_xg!$I:$I,0)),"-")</f>
        <v>Blackburn Rovers</v>
      </c>
      <c r="T157">
        <f>IFERROR(INDEX([1]matches_with_xg!G:G,MATCH($O157,[1]matches_with_xg!$I:$I,0)),"-")</f>
        <v>1</v>
      </c>
      <c r="U157">
        <f>IFERROR(INDEX([1]matches_with_xg!H:H,MATCH($O157,[1]matches_with_xg!$I:$I,0)),"-")</f>
        <v>0</v>
      </c>
    </row>
    <row r="158" spans="1:21" hidden="1" x14ac:dyDescent="0.3">
      <c r="A158">
        <v>6</v>
      </c>
      <c r="B158">
        <v>1</v>
      </c>
      <c r="C158" s="1">
        <v>44625</v>
      </c>
      <c r="D158" t="s">
        <v>15</v>
      </c>
      <c r="E158" t="s">
        <v>21</v>
      </c>
      <c r="F158" t="b">
        <f>E158=P158</f>
        <v>1</v>
      </c>
      <c r="G158">
        <f>IFERROR(IF(F158,R158-U158,U158-R158),0)</f>
        <v>1</v>
      </c>
      <c r="H158">
        <f>IFERROR(IF(F158,Q158-T158,T158-Q158),0)</f>
        <v>1.0999999999999999</v>
      </c>
      <c r="I158">
        <v>1</v>
      </c>
      <c r="J158">
        <f t="shared" si="2"/>
        <v>1</v>
      </c>
      <c r="K158" t="s">
        <v>11</v>
      </c>
      <c r="L158">
        <v>-5</v>
      </c>
      <c r="M158">
        <v>0</v>
      </c>
      <c r="N158" t="str">
        <f>TEXT(C158, "YYYY/MM/DD") &amp; " - " &amp;E158</f>
        <v>2022/03/05 - Liverpool</v>
      </c>
      <c r="O158" t="str">
        <f>IFERROR(
INDEX(
[1]matches_with_xg!$I:$I,
MATCH(N158,[1]matches_with_xg!$J:$J,0)
),
IFERROR(
INDEX(
[1]matches_with_xg!$I:$I,
MATCH(N158,[1]matches_with_xg!$K:$K,0)
),"-"))</f>
        <v>2022/03/05 - Liverpool vs West Ham United</v>
      </c>
      <c r="P158" t="str">
        <f>IFERROR(INDEX([1]matches_with_xg!C:C,MATCH($O158,[1]matches_with_xg!$I:$I,0)),"-")</f>
        <v>Liverpool</v>
      </c>
      <c r="Q158">
        <f>IFERROR(INDEX([1]matches_with_xg!D:D,MATCH($O158,[1]matches_with_xg!$I:$I,0)),"-")</f>
        <v>2.4</v>
      </c>
      <c r="R158">
        <f>IFERROR(INDEX([1]matches_with_xg!E:E,MATCH($O158,[1]matches_with_xg!$I:$I,0)),"-")</f>
        <v>1</v>
      </c>
      <c r="S158" t="str">
        <f>IFERROR(INDEX([1]matches_with_xg!F:F,MATCH($O158,[1]matches_with_xg!$I:$I,0)),"-")</f>
        <v>West Ham United</v>
      </c>
      <c r="T158">
        <f>IFERROR(INDEX([1]matches_with_xg!G:G,MATCH($O158,[1]matches_with_xg!$I:$I,0)),"-")</f>
        <v>1.3</v>
      </c>
      <c r="U158">
        <f>IFERROR(INDEX([1]matches_with_xg!H:H,MATCH($O158,[1]matches_with_xg!$I:$I,0)),"-")</f>
        <v>0</v>
      </c>
    </row>
    <row r="159" spans="1:21" hidden="1" x14ac:dyDescent="0.3">
      <c r="A159">
        <v>6</v>
      </c>
      <c r="B159">
        <v>1</v>
      </c>
      <c r="C159" s="1">
        <v>44625</v>
      </c>
      <c r="D159" t="s">
        <v>16</v>
      </c>
      <c r="E159" t="s">
        <v>45</v>
      </c>
      <c r="F159" t="b">
        <f>E159=P159</f>
        <v>1</v>
      </c>
      <c r="G159">
        <f>IFERROR(IF(F159,R159-U159,U159-R159),0)</f>
        <v>1</v>
      </c>
      <c r="H159">
        <f>IFERROR(IF(F159,Q159-T159,T159-Q159),0)</f>
        <v>0.19999999999999996</v>
      </c>
      <c r="I159">
        <v>1</v>
      </c>
      <c r="J159">
        <f t="shared" si="2"/>
        <v>0</v>
      </c>
      <c r="K159" t="s">
        <v>11</v>
      </c>
      <c r="L159">
        <v>-5</v>
      </c>
      <c r="M159">
        <v>0</v>
      </c>
      <c r="N159" t="str">
        <f>TEXT(C159, "YYYY/MM/DD") &amp; " - " &amp;E159</f>
        <v>2022/03/05 - Newcastle United</v>
      </c>
      <c r="O159" t="str">
        <f>IFERROR(
INDEX(
[1]matches_with_xg!$I:$I,
MATCH(N159,[1]matches_with_xg!$J:$J,0)
),
IFERROR(
INDEX(
[1]matches_with_xg!$I:$I,
MATCH(N159,[1]matches_with_xg!$K:$K,0)
),"-"))</f>
        <v>2022/03/05 - Newcastle United vs Brighton and Hove Albion</v>
      </c>
      <c r="P159" t="str">
        <f>IFERROR(INDEX([1]matches_with_xg!C:C,MATCH($O159,[1]matches_with_xg!$I:$I,0)),"-")</f>
        <v>Newcastle United</v>
      </c>
      <c r="Q159">
        <f>IFERROR(INDEX([1]matches_with_xg!D:D,MATCH($O159,[1]matches_with_xg!$I:$I,0)),"-")</f>
        <v>1.7</v>
      </c>
      <c r="R159">
        <f>IFERROR(INDEX([1]matches_with_xg!E:E,MATCH($O159,[1]matches_with_xg!$I:$I,0)),"-")</f>
        <v>2</v>
      </c>
      <c r="S159" t="str">
        <f>IFERROR(INDEX([1]matches_with_xg!F:F,MATCH($O159,[1]matches_with_xg!$I:$I,0)),"-")</f>
        <v>Brighton and Hove Albion</v>
      </c>
      <c r="T159">
        <f>IFERROR(INDEX([1]matches_with_xg!G:G,MATCH($O159,[1]matches_with_xg!$I:$I,0)),"-")</f>
        <v>1.5</v>
      </c>
      <c r="U159">
        <f>IFERROR(INDEX([1]matches_with_xg!H:H,MATCH($O159,[1]matches_with_xg!$I:$I,0)),"-")</f>
        <v>1</v>
      </c>
    </row>
    <row r="160" spans="1:21" hidden="1" x14ac:dyDescent="0.3">
      <c r="A160">
        <v>6</v>
      </c>
      <c r="B160">
        <v>1</v>
      </c>
      <c r="C160" s="1">
        <v>44625</v>
      </c>
      <c r="D160" t="s">
        <v>17</v>
      </c>
      <c r="E160" t="s">
        <v>27</v>
      </c>
      <c r="F160" t="b">
        <f>E160=P160</f>
        <v>1</v>
      </c>
      <c r="G160">
        <f>IFERROR(IF(F160,R160-U160,U160-R160),0)</f>
        <v>2</v>
      </c>
      <c r="H160">
        <f>IFERROR(IF(F160,Q160-T160,T160-Q160),0)</f>
        <v>0.39999999999999991</v>
      </c>
      <c r="I160">
        <v>1</v>
      </c>
      <c r="J160">
        <f t="shared" si="2"/>
        <v>0</v>
      </c>
      <c r="K160" t="s">
        <v>11</v>
      </c>
      <c r="L160">
        <v>-5</v>
      </c>
      <c r="M160">
        <v>0</v>
      </c>
      <c r="N160" t="str">
        <f>TEXT(C160, "YYYY/MM/DD") &amp; " - " &amp;E160</f>
        <v>2022/03/05 - Fulham</v>
      </c>
      <c r="O160" t="str">
        <f>IFERROR(
INDEX(
[1]matches_with_xg!$I:$I,
MATCH(N160,[1]matches_with_xg!$J:$J,0)
),
IFERROR(
INDEX(
[1]matches_with_xg!$I:$I,
MATCH(N160,[1]matches_with_xg!$K:$K,0)
),"-"))</f>
        <v>2022/03/05 - Fulham vs Blackburn Rovers</v>
      </c>
      <c r="P160" t="str">
        <f>IFERROR(INDEX([1]matches_with_xg!C:C,MATCH($O160,[1]matches_with_xg!$I:$I,0)),"-")</f>
        <v>Fulham</v>
      </c>
      <c r="Q160">
        <f>IFERROR(INDEX([1]matches_with_xg!D:D,MATCH($O160,[1]matches_with_xg!$I:$I,0)),"-")</f>
        <v>1.4</v>
      </c>
      <c r="R160">
        <f>IFERROR(INDEX([1]matches_with_xg!E:E,MATCH($O160,[1]matches_with_xg!$I:$I,0)),"-")</f>
        <v>2</v>
      </c>
      <c r="S160" t="str">
        <f>IFERROR(INDEX([1]matches_with_xg!F:F,MATCH($O160,[1]matches_with_xg!$I:$I,0)),"-")</f>
        <v>Blackburn Rovers</v>
      </c>
      <c r="T160">
        <f>IFERROR(INDEX([1]matches_with_xg!G:G,MATCH($O160,[1]matches_with_xg!$I:$I,0)),"-")</f>
        <v>1</v>
      </c>
      <c r="U160">
        <f>IFERROR(INDEX([1]matches_with_xg!H:H,MATCH($O160,[1]matches_with_xg!$I:$I,0)),"-")</f>
        <v>0</v>
      </c>
    </row>
    <row r="161" spans="1:21" hidden="1" x14ac:dyDescent="0.3">
      <c r="A161">
        <v>6</v>
      </c>
      <c r="B161">
        <v>1</v>
      </c>
      <c r="C161" s="1">
        <v>44625</v>
      </c>
      <c r="D161" t="s">
        <v>18</v>
      </c>
      <c r="E161" t="s">
        <v>44</v>
      </c>
      <c r="F161" t="b">
        <f>E161=P161</f>
        <v>1</v>
      </c>
      <c r="G161">
        <f>IFERROR(IF(F161,R161-U161,U161-R161),0)</f>
        <v>-1</v>
      </c>
      <c r="H161">
        <f>IFERROR(IF(F161,Q161-T161,T161-Q161),0)</f>
        <v>0.89999999999999991</v>
      </c>
      <c r="I161">
        <v>0</v>
      </c>
      <c r="J161">
        <f t="shared" si="2"/>
        <v>0</v>
      </c>
      <c r="K161" t="s">
        <v>11</v>
      </c>
      <c r="L161">
        <v>-5</v>
      </c>
      <c r="M161">
        <v>0</v>
      </c>
      <c r="N161" t="str">
        <f>TEXT(C161, "YYYY/MM/DD") &amp; " - " &amp;E161</f>
        <v>2022/03/05 - Queens Park Rangers</v>
      </c>
      <c r="O161" t="str">
        <f>IFERROR(
INDEX(
[1]matches_with_xg!$I:$I,
MATCH(N161,[1]matches_with_xg!$J:$J,0)
),
IFERROR(
INDEX(
[1]matches_with_xg!$I:$I,
MATCH(N161,[1]matches_with_xg!$K:$K,0)
),"-"))</f>
        <v>2022/03/05 - Queens Park Rangers vs Cardiff City</v>
      </c>
      <c r="P161" t="str">
        <f>IFERROR(INDEX([1]matches_with_xg!C:C,MATCH($O161,[1]matches_with_xg!$I:$I,0)),"-")</f>
        <v>Queens Park Rangers</v>
      </c>
      <c r="Q161">
        <f>IFERROR(INDEX([1]matches_with_xg!D:D,MATCH($O161,[1]matches_with_xg!$I:$I,0)),"-")</f>
        <v>1.7</v>
      </c>
      <c r="R161">
        <f>IFERROR(INDEX([1]matches_with_xg!E:E,MATCH($O161,[1]matches_with_xg!$I:$I,0)),"-")</f>
        <v>1</v>
      </c>
      <c r="S161" t="str">
        <f>IFERROR(INDEX([1]matches_with_xg!F:F,MATCH($O161,[1]matches_with_xg!$I:$I,0)),"-")</f>
        <v>Cardiff City</v>
      </c>
      <c r="T161">
        <f>IFERROR(INDEX([1]matches_with_xg!G:G,MATCH($O161,[1]matches_with_xg!$I:$I,0)),"-")</f>
        <v>0.8</v>
      </c>
      <c r="U161">
        <f>IFERROR(INDEX([1]matches_with_xg!H:H,MATCH($O161,[1]matches_with_xg!$I:$I,0)),"-")</f>
        <v>2</v>
      </c>
    </row>
    <row r="162" spans="1:21" hidden="1" x14ac:dyDescent="0.3">
      <c r="A162">
        <v>6</v>
      </c>
      <c r="B162">
        <v>2</v>
      </c>
      <c r="C162" s="1">
        <v>44632</v>
      </c>
      <c r="D162" t="s">
        <v>9</v>
      </c>
      <c r="E162" t="s">
        <v>27</v>
      </c>
      <c r="F162" t="b">
        <f>E162=P162</f>
        <v>0</v>
      </c>
      <c r="G162">
        <f>IFERROR(IF(F162,R162-U162,U162-R162),0)</f>
        <v>0</v>
      </c>
      <c r="H162">
        <f>IFERROR(IF(F162,Q162-T162,T162-Q162),0)</f>
        <v>0.30000000000000004</v>
      </c>
      <c r="I162">
        <v>0</v>
      </c>
      <c r="J162">
        <f t="shared" si="2"/>
        <v>0</v>
      </c>
      <c r="K162" t="s">
        <v>11</v>
      </c>
      <c r="L162">
        <v>0</v>
      </c>
      <c r="M162">
        <v>0</v>
      </c>
      <c r="N162" t="str">
        <f>TEXT(C162, "YYYY/MM/DD") &amp; " - " &amp;E162</f>
        <v>2022/03/12 - Fulham</v>
      </c>
      <c r="O162" t="str">
        <f>IFERROR(
INDEX(
[1]matches_with_xg!$I:$I,
MATCH(N162,[1]matches_with_xg!$J:$J,0)
),
IFERROR(
INDEX(
[1]matches_with_xg!$I:$I,
MATCH(N162,[1]matches_with_xg!$K:$K,0)
),"-"))</f>
        <v>2022/03/12 - Barnsley vs Fulham</v>
      </c>
      <c r="P162" t="str">
        <f>IFERROR(INDEX([1]matches_with_xg!C:C,MATCH($O162,[1]matches_with_xg!$I:$I,0)),"-")</f>
        <v>Barnsley</v>
      </c>
      <c r="Q162">
        <f>IFERROR(INDEX([1]matches_with_xg!D:D,MATCH($O162,[1]matches_with_xg!$I:$I,0)),"-")</f>
        <v>1.4</v>
      </c>
      <c r="R162">
        <f>IFERROR(INDEX([1]matches_with_xg!E:E,MATCH($O162,[1]matches_with_xg!$I:$I,0)),"-")</f>
        <v>1</v>
      </c>
      <c r="S162" t="str">
        <f>IFERROR(INDEX([1]matches_with_xg!F:F,MATCH($O162,[1]matches_with_xg!$I:$I,0)),"-")</f>
        <v>Fulham</v>
      </c>
      <c r="T162">
        <f>IFERROR(INDEX([1]matches_with_xg!G:G,MATCH($O162,[1]matches_with_xg!$I:$I,0)),"-")</f>
        <v>1.7</v>
      </c>
      <c r="U162">
        <f>IFERROR(INDEX([1]matches_with_xg!H:H,MATCH($O162,[1]matches_with_xg!$I:$I,0)),"-")</f>
        <v>1</v>
      </c>
    </row>
    <row r="163" spans="1:21" hidden="1" x14ac:dyDescent="0.3">
      <c r="A163">
        <v>6</v>
      </c>
      <c r="B163">
        <v>2</v>
      </c>
      <c r="C163" s="1">
        <v>44632</v>
      </c>
      <c r="D163" t="s">
        <v>19</v>
      </c>
      <c r="E163" t="s">
        <v>22</v>
      </c>
      <c r="F163" t="b">
        <f>E163=P163</f>
        <v>1</v>
      </c>
      <c r="G163">
        <f>IFERROR(IF(F163,R163-U163,U163-R163),0)</f>
        <v>0</v>
      </c>
      <c r="H163">
        <f>IFERROR(IF(F163,Q163-T163,T163-Q163),0)</f>
        <v>0</v>
      </c>
      <c r="I163">
        <v>0</v>
      </c>
      <c r="J163">
        <f t="shared" si="2"/>
        <v>0</v>
      </c>
      <c r="K163" t="s">
        <v>11</v>
      </c>
      <c r="L163">
        <v>0</v>
      </c>
      <c r="M163">
        <v>0</v>
      </c>
      <c r="N163" t="str">
        <f>TEXT(C163, "YYYY/MM/DD") &amp; " - " &amp;E163</f>
        <v>2022/03/12 - -</v>
      </c>
      <c r="O163" t="str">
        <f>IFERROR(
INDEX(
[1]matches_with_xg!$I:$I,
MATCH(N163,[1]matches_with_xg!$J:$J,0)
),
IFERROR(
INDEX(
[1]matches_with_xg!$I:$I,
MATCH(N163,[1]matches_with_xg!$K:$K,0)
),"-"))</f>
        <v>-</v>
      </c>
      <c r="P163" t="str">
        <f>IFERROR(INDEX([1]matches_with_xg!C:C,MATCH($O163,[1]matches_with_xg!$I:$I,0)),"-")</f>
        <v>-</v>
      </c>
      <c r="Q163" t="str">
        <f>IFERROR(INDEX([1]matches_with_xg!D:D,MATCH($O163,[1]matches_with_xg!$I:$I,0)),"-")</f>
        <v>-</v>
      </c>
      <c r="R163" t="str">
        <f>IFERROR(INDEX([1]matches_with_xg!E:E,MATCH($O163,[1]matches_with_xg!$I:$I,0)),"-")</f>
        <v>-</v>
      </c>
      <c r="S163" t="str">
        <f>IFERROR(INDEX([1]matches_with_xg!F:F,MATCH($O163,[1]matches_with_xg!$I:$I,0)),"-")</f>
        <v>-</v>
      </c>
      <c r="T163" t="str">
        <f>IFERROR(INDEX([1]matches_with_xg!G:G,MATCH($O163,[1]matches_with_xg!$I:$I,0)),"-")</f>
        <v>-</v>
      </c>
      <c r="U163" t="str">
        <f>IFERROR(INDEX([1]matches_with_xg!H:H,MATCH($O163,[1]matches_with_xg!$I:$I,0)),"-")</f>
        <v>-</v>
      </c>
    </row>
    <row r="164" spans="1:21" hidden="1" x14ac:dyDescent="0.3">
      <c r="A164">
        <v>6</v>
      </c>
      <c r="B164">
        <v>2</v>
      </c>
      <c r="C164" s="1">
        <v>44632</v>
      </c>
      <c r="D164" t="s">
        <v>12</v>
      </c>
      <c r="E164" t="s">
        <v>27</v>
      </c>
      <c r="F164" t="b">
        <f>E164=P164</f>
        <v>0</v>
      </c>
      <c r="G164">
        <f>IFERROR(IF(F164,R164-U164,U164-R164),0)</f>
        <v>0</v>
      </c>
      <c r="H164">
        <f>IFERROR(IF(F164,Q164-T164,T164-Q164),0)</f>
        <v>0.30000000000000004</v>
      </c>
      <c r="I164">
        <v>0</v>
      </c>
      <c r="J164">
        <f t="shared" si="2"/>
        <v>0</v>
      </c>
      <c r="K164" t="s">
        <v>11</v>
      </c>
      <c r="L164">
        <v>0</v>
      </c>
      <c r="M164">
        <v>0</v>
      </c>
      <c r="N164" t="str">
        <f>TEXT(C164, "YYYY/MM/DD") &amp; " - " &amp;E164</f>
        <v>2022/03/12 - Fulham</v>
      </c>
      <c r="O164" t="str">
        <f>IFERROR(
INDEX(
[1]matches_with_xg!$I:$I,
MATCH(N164,[1]matches_with_xg!$J:$J,0)
),
IFERROR(
INDEX(
[1]matches_with_xg!$I:$I,
MATCH(N164,[1]matches_with_xg!$K:$K,0)
),"-"))</f>
        <v>2022/03/12 - Barnsley vs Fulham</v>
      </c>
      <c r="P164" t="str">
        <f>IFERROR(INDEX([1]matches_with_xg!C:C,MATCH($O164,[1]matches_with_xg!$I:$I,0)),"-")</f>
        <v>Barnsley</v>
      </c>
      <c r="Q164">
        <f>IFERROR(INDEX([1]matches_with_xg!D:D,MATCH($O164,[1]matches_with_xg!$I:$I,0)),"-")</f>
        <v>1.4</v>
      </c>
      <c r="R164">
        <f>IFERROR(INDEX([1]matches_with_xg!E:E,MATCH($O164,[1]matches_with_xg!$I:$I,0)),"-")</f>
        <v>1</v>
      </c>
      <c r="S164" t="str">
        <f>IFERROR(INDEX([1]matches_with_xg!F:F,MATCH($O164,[1]matches_with_xg!$I:$I,0)),"-")</f>
        <v>Fulham</v>
      </c>
      <c r="T164">
        <f>IFERROR(INDEX([1]matches_with_xg!G:G,MATCH($O164,[1]matches_with_xg!$I:$I,0)),"-")</f>
        <v>1.7</v>
      </c>
      <c r="U164">
        <f>IFERROR(INDEX([1]matches_with_xg!H:H,MATCH($O164,[1]matches_with_xg!$I:$I,0)),"-")</f>
        <v>1</v>
      </c>
    </row>
    <row r="165" spans="1:21" hidden="1" x14ac:dyDescent="0.3">
      <c r="A165">
        <v>6</v>
      </c>
      <c r="B165">
        <v>2</v>
      </c>
      <c r="C165" s="1">
        <v>44632</v>
      </c>
      <c r="D165" t="s">
        <v>13</v>
      </c>
      <c r="E165" t="s">
        <v>25</v>
      </c>
      <c r="F165" t="b">
        <f>E165=P165</f>
        <v>1</v>
      </c>
      <c r="G165">
        <f>IFERROR(IF(F165,R165-U165,U165-R165),0)</f>
        <v>4</v>
      </c>
      <c r="H165">
        <f>IFERROR(IF(F165,Q165-T165,T165-Q165),0)</f>
        <v>9.9999999999999978E-2</v>
      </c>
      <c r="I165">
        <v>1</v>
      </c>
      <c r="J165">
        <f t="shared" si="2"/>
        <v>0</v>
      </c>
      <c r="K165" t="s">
        <v>11</v>
      </c>
      <c r="L165">
        <v>0</v>
      </c>
      <c r="M165">
        <v>0</v>
      </c>
      <c r="N165" t="str">
        <f>TEXT(C165, "YYYY/MM/DD") &amp; " - " &amp;E165</f>
        <v>2022/03/12 - Nottingham Forest</v>
      </c>
      <c r="O165" t="str">
        <f>IFERROR(
INDEX(
[1]matches_with_xg!$I:$I,
MATCH(N165,[1]matches_with_xg!$J:$J,0)
),
IFERROR(
INDEX(
[1]matches_with_xg!$I:$I,
MATCH(N165,[1]matches_with_xg!$K:$K,0)
),"-"))</f>
        <v>2022/03/12 - Nottingham Forest vs Reading</v>
      </c>
      <c r="P165" t="str">
        <f>IFERROR(INDEX([1]matches_with_xg!C:C,MATCH($O165,[1]matches_with_xg!$I:$I,0)),"-")</f>
        <v>Nottingham Forest</v>
      </c>
      <c r="Q165">
        <f>IFERROR(INDEX([1]matches_with_xg!D:D,MATCH($O165,[1]matches_with_xg!$I:$I,0)),"-")</f>
        <v>0.9</v>
      </c>
      <c r="R165">
        <f>IFERROR(INDEX([1]matches_with_xg!E:E,MATCH($O165,[1]matches_with_xg!$I:$I,0)),"-")</f>
        <v>4</v>
      </c>
      <c r="S165" t="str">
        <f>IFERROR(INDEX([1]matches_with_xg!F:F,MATCH($O165,[1]matches_with_xg!$I:$I,0)),"-")</f>
        <v>Reading</v>
      </c>
      <c r="T165">
        <f>IFERROR(INDEX([1]matches_with_xg!G:G,MATCH($O165,[1]matches_with_xg!$I:$I,0)),"-")</f>
        <v>0.8</v>
      </c>
      <c r="U165">
        <f>IFERROR(INDEX([1]matches_with_xg!H:H,MATCH($O165,[1]matches_with_xg!$I:$I,0)),"-")</f>
        <v>0</v>
      </c>
    </row>
    <row r="166" spans="1:21" hidden="1" x14ac:dyDescent="0.3">
      <c r="A166">
        <v>6</v>
      </c>
      <c r="B166">
        <v>2</v>
      </c>
      <c r="C166" s="1">
        <v>44632</v>
      </c>
      <c r="D166" t="s">
        <v>15</v>
      </c>
      <c r="E166" t="s">
        <v>25</v>
      </c>
      <c r="F166" t="b">
        <f>E166=P166</f>
        <v>1</v>
      </c>
      <c r="G166">
        <f>IFERROR(IF(F166,R166-U166,U166-R166),0)</f>
        <v>4</v>
      </c>
      <c r="H166">
        <f>IFERROR(IF(F166,Q166-T166,T166-Q166),0)</f>
        <v>9.9999999999999978E-2</v>
      </c>
      <c r="I166">
        <v>1</v>
      </c>
      <c r="J166">
        <f t="shared" si="2"/>
        <v>0</v>
      </c>
      <c r="K166" t="s">
        <v>11</v>
      </c>
      <c r="L166">
        <v>0</v>
      </c>
      <c r="M166">
        <v>0</v>
      </c>
      <c r="N166" t="str">
        <f>TEXT(C166, "YYYY/MM/DD") &amp; " - " &amp;E166</f>
        <v>2022/03/12 - Nottingham Forest</v>
      </c>
      <c r="O166" t="str">
        <f>IFERROR(
INDEX(
[1]matches_with_xg!$I:$I,
MATCH(N166,[1]matches_with_xg!$J:$J,0)
),
IFERROR(
INDEX(
[1]matches_with_xg!$I:$I,
MATCH(N166,[1]matches_with_xg!$K:$K,0)
),"-"))</f>
        <v>2022/03/12 - Nottingham Forest vs Reading</v>
      </c>
      <c r="P166" t="str">
        <f>IFERROR(INDEX([1]matches_with_xg!C:C,MATCH($O166,[1]matches_with_xg!$I:$I,0)),"-")</f>
        <v>Nottingham Forest</v>
      </c>
      <c r="Q166">
        <f>IFERROR(INDEX([1]matches_with_xg!D:D,MATCH($O166,[1]matches_with_xg!$I:$I,0)),"-")</f>
        <v>0.9</v>
      </c>
      <c r="R166">
        <f>IFERROR(INDEX([1]matches_with_xg!E:E,MATCH($O166,[1]matches_with_xg!$I:$I,0)),"-")</f>
        <v>4</v>
      </c>
      <c r="S166" t="str">
        <f>IFERROR(INDEX([1]matches_with_xg!F:F,MATCH($O166,[1]matches_with_xg!$I:$I,0)),"-")</f>
        <v>Reading</v>
      </c>
      <c r="T166">
        <f>IFERROR(INDEX([1]matches_with_xg!G:G,MATCH($O166,[1]matches_with_xg!$I:$I,0)),"-")</f>
        <v>0.8</v>
      </c>
      <c r="U166">
        <f>IFERROR(INDEX([1]matches_with_xg!H:H,MATCH($O166,[1]matches_with_xg!$I:$I,0)),"-")</f>
        <v>0</v>
      </c>
    </row>
    <row r="167" spans="1:21" hidden="1" x14ac:dyDescent="0.3">
      <c r="A167">
        <v>6</v>
      </c>
      <c r="B167">
        <v>2</v>
      </c>
      <c r="C167" s="1">
        <v>44632</v>
      </c>
      <c r="D167" t="s">
        <v>16</v>
      </c>
      <c r="E167" t="s">
        <v>27</v>
      </c>
      <c r="F167" t="b">
        <f>E167=P167</f>
        <v>0</v>
      </c>
      <c r="G167">
        <f>IFERROR(IF(F167,R167-U167,U167-R167),0)</f>
        <v>0</v>
      </c>
      <c r="H167">
        <f>IFERROR(IF(F167,Q167-T167,T167-Q167),0)</f>
        <v>0.30000000000000004</v>
      </c>
      <c r="I167">
        <v>0</v>
      </c>
      <c r="J167">
        <f t="shared" si="2"/>
        <v>0</v>
      </c>
      <c r="K167" t="s">
        <v>11</v>
      </c>
      <c r="L167">
        <v>0</v>
      </c>
      <c r="M167">
        <v>0</v>
      </c>
      <c r="N167" t="str">
        <f>TEXT(C167, "YYYY/MM/DD") &amp; " - " &amp;E167</f>
        <v>2022/03/12 - Fulham</v>
      </c>
      <c r="O167" t="str">
        <f>IFERROR(
INDEX(
[1]matches_with_xg!$I:$I,
MATCH(N167,[1]matches_with_xg!$J:$J,0)
),
IFERROR(
INDEX(
[1]matches_with_xg!$I:$I,
MATCH(N167,[1]matches_with_xg!$K:$K,0)
),"-"))</f>
        <v>2022/03/12 - Barnsley vs Fulham</v>
      </c>
      <c r="P167" t="str">
        <f>IFERROR(INDEX([1]matches_with_xg!C:C,MATCH($O167,[1]matches_with_xg!$I:$I,0)),"-")</f>
        <v>Barnsley</v>
      </c>
      <c r="Q167">
        <f>IFERROR(INDEX([1]matches_with_xg!D:D,MATCH($O167,[1]matches_with_xg!$I:$I,0)),"-")</f>
        <v>1.4</v>
      </c>
      <c r="R167">
        <f>IFERROR(INDEX([1]matches_with_xg!E:E,MATCH($O167,[1]matches_with_xg!$I:$I,0)),"-")</f>
        <v>1</v>
      </c>
      <c r="S167" t="str">
        <f>IFERROR(INDEX([1]matches_with_xg!F:F,MATCH($O167,[1]matches_with_xg!$I:$I,0)),"-")</f>
        <v>Fulham</v>
      </c>
      <c r="T167">
        <f>IFERROR(INDEX([1]matches_with_xg!G:G,MATCH($O167,[1]matches_with_xg!$I:$I,0)),"-")</f>
        <v>1.7</v>
      </c>
      <c r="U167">
        <f>IFERROR(INDEX([1]matches_with_xg!H:H,MATCH($O167,[1]matches_with_xg!$I:$I,0)),"-")</f>
        <v>1</v>
      </c>
    </row>
    <row r="168" spans="1:21" hidden="1" x14ac:dyDescent="0.3">
      <c r="A168">
        <v>6</v>
      </c>
      <c r="B168">
        <v>2</v>
      </c>
      <c r="C168" s="1">
        <v>44632</v>
      </c>
      <c r="D168" t="s">
        <v>17</v>
      </c>
      <c r="E168" t="s">
        <v>25</v>
      </c>
      <c r="F168" t="b">
        <f>E168=P168</f>
        <v>1</v>
      </c>
      <c r="G168">
        <f>IFERROR(IF(F168,R168-U168,U168-R168),0)</f>
        <v>4</v>
      </c>
      <c r="H168">
        <f>IFERROR(IF(F168,Q168-T168,T168-Q168),0)</f>
        <v>9.9999999999999978E-2</v>
      </c>
      <c r="I168">
        <v>1</v>
      </c>
      <c r="J168">
        <f t="shared" si="2"/>
        <v>0</v>
      </c>
      <c r="K168" t="s">
        <v>11</v>
      </c>
      <c r="L168">
        <v>0</v>
      </c>
      <c r="M168">
        <v>0</v>
      </c>
      <c r="N168" t="str">
        <f>TEXT(C168, "YYYY/MM/DD") &amp; " - " &amp;E168</f>
        <v>2022/03/12 - Nottingham Forest</v>
      </c>
      <c r="O168" t="str">
        <f>IFERROR(
INDEX(
[1]matches_with_xg!$I:$I,
MATCH(N168,[1]matches_with_xg!$J:$J,0)
),
IFERROR(
INDEX(
[1]matches_with_xg!$I:$I,
MATCH(N168,[1]matches_with_xg!$K:$K,0)
),"-"))</f>
        <v>2022/03/12 - Nottingham Forest vs Reading</v>
      </c>
      <c r="P168" t="str">
        <f>IFERROR(INDEX([1]matches_with_xg!C:C,MATCH($O168,[1]matches_with_xg!$I:$I,0)),"-")</f>
        <v>Nottingham Forest</v>
      </c>
      <c r="Q168">
        <f>IFERROR(INDEX([1]matches_with_xg!D:D,MATCH($O168,[1]matches_with_xg!$I:$I,0)),"-")</f>
        <v>0.9</v>
      </c>
      <c r="R168">
        <f>IFERROR(INDEX([1]matches_with_xg!E:E,MATCH($O168,[1]matches_with_xg!$I:$I,0)),"-")</f>
        <v>4</v>
      </c>
      <c r="S168" t="str">
        <f>IFERROR(INDEX([1]matches_with_xg!F:F,MATCH($O168,[1]matches_with_xg!$I:$I,0)),"-")</f>
        <v>Reading</v>
      </c>
      <c r="T168">
        <f>IFERROR(INDEX([1]matches_with_xg!G:G,MATCH($O168,[1]matches_with_xg!$I:$I,0)),"-")</f>
        <v>0.8</v>
      </c>
      <c r="U168">
        <f>IFERROR(INDEX([1]matches_with_xg!H:H,MATCH($O168,[1]matches_with_xg!$I:$I,0)),"-")</f>
        <v>0</v>
      </c>
    </row>
    <row r="169" spans="1:21" hidden="1" x14ac:dyDescent="0.3">
      <c r="A169">
        <v>6</v>
      </c>
      <c r="B169">
        <v>2</v>
      </c>
      <c r="C169" s="1">
        <v>44632</v>
      </c>
      <c r="D169" t="s">
        <v>18</v>
      </c>
      <c r="E169" t="s">
        <v>22</v>
      </c>
      <c r="F169" t="b">
        <f>E169=P169</f>
        <v>1</v>
      </c>
      <c r="G169">
        <f>IFERROR(IF(F169,R169-U169,U169-R169),0)</f>
        <v>0</v>
      </c>
      <c r="H169">
        <f>IFERROR(IF(F169,Q169-T169,T169-Q169),0)</f>
        <v>0</v>
      </c>
      <c r="I169">
        <v>0</v>
      </c>
      <c r="J169">
        <f t="shared" si="2"/>
        <v>0</v>
      </c>
      <c r="K169" t="s">
        <v>11</v>
      </c>
      <c r="L169">
        <v>0</v>
      </c>
      <c r="M169">
        <v>0</v>
      </c>
      <c r="N169" t="str">
        <f>TEXT(C169, "YYYY/MM/DD") &amp; " - " &amp;E169</f>
        <v>2022/03/12 - -</v>
      </c>
      <c r="O169" t="str">
        <f>IFERROR(
INDEX(
[1]matches_with_xg!$I:$I,
MATCH(N169,[1]matches_with_xg!$J:$J,0)
),
IFERROR(
INDEX(
[1]matches_with_xg!$I:$I,
MATCH(N169,[1]matches_with_xg!$K:$K,0)
),"-"))</f>
        <v>-</v>
      </c>
      <c r="P169" t="str">
        <f>IFERROR(INDEX([1]matches_with_xg!C:C,MATCH($O169,[1]matches_with_xg!$I:$I,0)),"-")</f>
        <v>-</v>
      </c>
      <c r="Q169" t="str">
        <f>IFERROR(INDEX([1]matches_with_xg!D:D,MATCH($O169,[1]matches_with_xg!$I:$I,0)),"-")</f>
        <v>-</v>
      </c>
      <c r="R169" t="str">
        <f>IFERROR(INDEX([1]matches_with_xg!E:E,MATCH($O169,[1]matches_with_xg!$I:$I,0)),"-")</f>
        <v>-</v>
      </c>
      <c r="S169" t="str">
        <f>IFERROR(INDEX([1]matches_with_xg!F:F,MATCH($O169,[1]matches_with_xg!$I:$I,0)),"-")</f>
        <v>-</v>
      </c>
      <c r="T169" t="str">
        <f>IFERROR(INDEX([1]matches_with_xg!G:G,MATCH($O169,[1]matches_with_xg!$I:$I,0)),"-")</f>
        <v>-</v>
      </c>
      <c r="U169" t="str">
        <f>IFERROR(INDEX([1]matches_with_xg!H:H,MATCH($O169,[1]matches_with_xg!$I:$I,0)),"-")</f>
        <v>-</v>
      </c>
    </row>
    <row r="170" spans="1:21" hidden="1" x14ac:dyDescent="0.3">
      <c r="A170">
        <v>6</v>
      </c>
      <c r="B170">
        <v>3</v>
      </c>
      <c r="C170" s="1">
        <v>44635</v>
      </c>
      <c r="D170" t="s">
        <v>9</v>
      </c>
      <c r="E170" t="s">
        <v>22</v>
      </c>
      <c r="F170" t="b">
        <f>E170=P170</f>
        <v>1</v>
      </c>
      <c r="G170">
        <f>IFERROR(IF(F170,R170-U170,U170-R170),0)</f>
        <v>0</v>
      </c>
      <c r="H170">
        <f>IFERROR(IF(F170,Q170-T170,T170-Q170),0)</f>
        <v>0</v>
      </c>
      <c r="I170">
        <v>0</v>
      </c>
      <c r="J170">
        <f t="shared" si="2"/>
        <v>0</v>
      </c>
      <c r="K170" t="s">
        <v>11</v>
      </c>
      <c r="L170">
        <v>0</v>
      </c>
      <c r="M170">
        <v>0</v>
      </c>
      <c r="N170" t="str">
        <f>TEXT(C170, "YYYY/MM/DD") &amp; " - " &amp;E170</f>
        <v>2022/03/15 - -</v>
      </c>
      <c r="O170" t="str">
        <f>IFERROR(
INDEX(
[1]matches_with_xg!$I:$I,
MATCH(N170,[1]matches_with_xg!$J:$J,0)
),
IFERROR(
INDEX(
[1]matches_with_xg!$I:$I,
MATCH(N170,[1]matches_with_xg!$K:$K,0)
),"-"))</f>
        <v>-</v>
      </c>
      <c r="P170" t="str">
        <f>IFERROR(INDEX([1]matches_with_xg!C:C,MATCH($O170,[1]matches_with_xg!$I:$I,0)),"-")</f>
        <v>-</v>
      </c>
      <c r="Q170" t="str">
        <f>IFERROR(INDEX([1]matches_with_xg!D:D,MATCH($O170,[1]matches_with_xg!$I:$I,0)),"-")</f>
        <v>-</v>
      </c>
      <c r="R170" t="str">
        <f>IFERROR(INDEX([1]matches_with_xg!E:E,MATCH($O170,[1]matches_with_xg!$I:$I,0)),"-")</f>
        <v>-</v>
      </c>
      <c r="S170" t="str">
        <f>IFERROR(INDEX([1]matches_with_xg!F:F,MATCH($O170,[1]matches_with_xg!$I:$I,0)),"-")</f>
        <v>-</v>
      </c>
      <c r="T170" t="str">
        <f>IFERROR(INDEX([1]matches_with_xg!G:G,MATCH($O170,[1]matches_with_xg!$I:$I,0)),"-")</f>
        <v>-</v>
      </c>
      <c r="U170" t="str">
        <f>IFERROR(INDEX([1]matches_with_xg!H:H,MATCH($O170,[1]matches_with_xg!$I:$I,0)),"-")</f>
        <v>-</v>
      </c>
    </row>
    <row r="171" spans="1:21" hidden="1" x14ac:dyDescent="0.3">
      <c r="A171">
        <v>6</v>
      </c>
      <c r="B171">
        <v>3</v>
      </c>
      <c r="C171" s="1">
        <v>44635</v>
      </c>
      <c r="D171" t="s">
        <v>19</v>
      </c>
      <c r="E171" t="s">
        <v>22</v>
      </c>
      <c r="F171" t="b">
        <f>E171=P171</f>
        <v>1</v>
      </c>
      <c r="G171">
        <f>IFERROR(IF(F171,R171-U171,U171-R171),0)</f>
        <v>0</v>
      </c>
      <c r="H171">
        <f>IFERROR(IF(F171,Q171-T171,T171-Q171),0)</f>
        <v>0</v>
      </c>
      <c r="I171">
        <v>0</v>
      </c>
      <c r="J171">
        <f t="shared" si="2"/>
        <v>0</v>
      </c>
      <c r="K171" t="s">
        <v>11</v>
      </c>
      <c r="L171">
        <v>0</v>
      </c>
      <c r="M171">
        <v>0</v>
      </c>
      <c r="N171" t="str">
        <f>TEXT(C171, "YYYY/MM/DD") &amp; " - " &amp;E171</f>
        <v>2022/03/15 - -</v>
      </c>
      <c r="O171" t="str">
        <f>IFERROR(
INDEX(
[1]matches_with_xg!$I:$I,
MATCH(N171,[1]matches_with_xg!$J:$J,0)
),
IFERROR(
INDEX(
[1]matches_with_xg!$I:$I,
MATCH(N171,[1]matches_with_xg!$K:$K,0)
),"-"))</f>
        <v>-</v>
      </c>
      <c r="P171" t="str">
        <f>IFERROR(INDEX([1]matches_with_xg!C:C,MATCH($O171,[1]matches_with_xg!$I:$I,0)),"-")</f>
        <v>-</v>
      </c>
      <c r="Q171" t="str">
        <f>IFERROR(INDEX([1]matches_with_xg!D:D,MATCH($O171,[1]matches_with_xg!$I:$I,0)),"-")</f>
        <v>-</v>
      </c>
      <c r="R171" t="str">
        <f>IFERROR(INDEX([1]matches_with_xg!E:E,MATCH($O171,[1]matches_with_xg!$I:$I,0)),"-")</f>
        <v>-</v>
      </c>
      <c r="S171" t="str">
        <f>IFERROR(INDEX([1]matches_with_xg!F:F,MATCH($O171,[1]matches_with_xg!$I:$I,0)),"-")</f>
        <v>-</v>
      </c>
      <c r="T171" t="str">
        <f>IFERROR(INDEX([1]matches_with_xg!G:G,MATCH($O171,[1]matches_with_xg!$I:$I,0)),"-")</f>
        <v>-</v>
      </c>
      <c r="U171" t="str">
        <f>IFERROR(INDEX([1]matches_with_xg!H:H,MATCH($O171,[1]matches_with_xg!$I:$I,0)),"-")</f>
        <v>-</v>
      </c>
    </row>
    <row r="172" spans="1:21" hidden="1" x14ac:dyDescent="0.3">
      <c r="A172">
        <v>6</v>
      </c>
      <c r="B172">
        <v>3</v>
      </c>
      <c r="C172" s="1">
        <v>44635</v>
      </c>
      <c r="D172" t="s">
        <v>12</v>
      </c>
      <c r="E172" t="s">
        <v>22</v>
      </c>
      <c r="F172" t="b">
        <f>E172=P172</f>
        <v>1</v>
      </c>
      <c r="G172">
        <f>IFERROR(IF(F172,R172-U172,U172-R172),0)</f>
        <v>0</v>
      </c>
      <c r="H172">
        <f>IFERROR(IF(F172,Q172-T172,T172-Q172),0)</f>
        <v>0</v>
      </c>
      <c r="I172">
        <v>0</v>
      </c>
      <c r="J172">
        <f t="shared" si="2"/>
        <v>0</v>
      </c>
      <c r="K172" t="s">
        <v>11</v>
      </c>
      <c r="L172">
        <v>0</v>
      </c>
      <c r="M172">
        <v>0</v>
      </c>
      <c r="N172" t="str">
        <f>TEXT(C172, "YYYY/MM/DD") &amp; " - " &amp;E172</f>
        <v>2022/03/15 - -</v>
      </c>
      <c r="O172" t="str">
        <f>IFERROR(
INDEX(
[1]matches_with_xg!$I:$I,
MATCH(N172,[1]matches_with_xg!$J:$J,0)
),
IFERROR(
INDEX(
[1]matches_with_xg!$I:$I,
MATCH(N172,[1]matches_with_xg!$K:$K,0)
),"-"))</f>
        <v>-</v>
      </c>
      <c r="P172" t="str">
        <f>IFERROR(INDEX([1]matches_with_xg!C:C,MATCH($O172,[1]matches_with_xg!$I:$I,0)),"-")</f>
        <v>-</v>
      </c>
      <c r="Q172" t="str">
        <f>IFERROR(INDEX([1]matches_with_xg!D:D,MATCH($O172,[1]matches_with_xg!$I:$I,0)),"-")</f>
        <v>-</v>
      </c>
      <c r="R172" t="str">
        <f>IFERROR(INDEX([1]matches_with_xg!E:E,MATCH($O172,[1]matches_with_xg!$I:$I,0)),"-")</f>
        <v>-</v>
      </c>
      <c r="S172" t="str">
        <f>IFERROR(INDEX([1]matches_with_xg!F:F,MATCH($O172,[1]matches_with_xg!$I:$I,0)),"-")</f>
        <v>-</v>
      </c>
      <c r="T172" t="str">
        <f>IFERROR(INDEX([1]matches_with_xg!G:G,MATCH($O172,[1]matches_with_xg!$I:$I,0)),"-")</f>
        <v>-</v>
      </c>
      <c r="U172" t="str">
        <f>IFERROR(INDEX([1]matches_with_xg!H:H,MATCH($O172,[1]matches_with_xg!$I:$I,0)),"-")</f>
        <v>-</v>
      </c>
    </row>
    <row r="173" spans="1:21" hidden="1" x14ac:dyDescent="0.3">
      <c r="A173">
        <v>6</v>
      </c>
      <c r="B173">
        <v>3</v>
      </c>
      <c r="C173" s="1">
        <v>44635</v>
      </c>
      <c r="D173" t="s">
        <v>13</v>
      </c>
      <c r="E173" t="s">
        <v>39</v>
      </c>
      <c r="F173" t="b">
        <f>E173=P173</f>
        <v>1</v>
      </c>
      <c r="G173">
        <f>IFERROR(IF(F173,R173-U173,U173-R173),0)</f>
        <v>0</v>
      </c>
      <c r="H173">
        <f>IFERROR(IF(F173,Q173-T173,T173-Q173),0)</f>
        <v>0.4</v>
      </c>
      <c r="I173">
        <v>0</v>
      </c>
      <c r="J173">
        <f t="shared" si="2"/>
        <v>0</v>
      </c>
      <c r="K173" t="s">
        <v>11</v>
      </c>
      <c r="L173">
        <v>0</v>
      </c>
      <c r="M173">
        <v>0</v>
      </c>
      <c r="N173" t="str">
        <f>TEXT(C173, "YYYY/MM/DD") &amp; " - " &amp;E173</f>
        <v>2022/03/15 - Bournemouth</v>
      </c>
      <c r="O173" t="str">
        <f>IFERROR(
INDEX(
[1]matches_with_xg!$I:$I,
MATCH(N173,[1]matches_with_xg!$J:$J,0)
),
IFERROR(
INDEX(
[1]matches_with_xg!$I:$I,
MATCH(N173,[1]matches_with_xg!$K:$K,0)
),"-"))</f>
        <v>2022/03/15 - Bournemouth vs Reading</v>
      </c>
      <c r="P173" t="str">
        <f>IFERROR(INDEX([1]matches_with_xg!C:C,MATCH($O173,[1]matches_with_xg!$I:$I,0)),"-")</f>
        <v>Bournemouth</v>
      </c>
      <c r="Q173">
        <f>IFERROR(INDEX([1]matches_with_xg!D:D,MATCH($O173,[1]matches_with_xg!$I:$I,0)),"-")</f>
        <v>0.9</v>
      </c>
      <c r="R173">
        <f>IFERROR(INDEX([1]matches_with_xg!E:E,MATCH($O173,[1]matches_with_xg!$I:$I,0)),"-")</f>
        <v>1</v>
      </c>
      <c r="S173" t="str">
        <f>IFERROR(INDEX([1]matches_with_xg!F:F,MATCH($O173,[1]matches_with_xg!$I:$I,0)),"-")</f>
        <v>Reading</v>
      </c>
      <c r="T173">
        <f>IFERROR(INDEX([1]matches_with_xg!G:G,MATCH($O173,[1]matches_with_xg!$I:$I,0)),"-")</f>
        <v>0.5</v>
      </c>
      <c r="U173">
        <f>IFERROR(INDEX([1]matches_with_xg!H:H,MATCH($O173,[1]matches_with_xg!$I:$I,0)),"-")</f>
        <v>1</v>
      </c>
    </row>
    <row r="174" spans="1:21" hidden="1" x14ac:dyDescent="0.3">
      <c r="A174">
        <v>6</v>
      </c>
      <c r="B174">
        <v>3</v>
      </c>
      <c r="C174" s="1">
        <v>44635</v>
      </c>
      <c r="D174" t="s">
        <v>15</v>
      </c>
      <c r="E174" t="s">
        <v>39</v>
      </c>
      <c r="F174" t="b">
        <f>E174=P174</f>
        <v>1</v>
      </c>
      <c r="G174">
        <f>IFERROR(IF(F174,R174-U174,U174-R174),0)</f>
        <v>0</v>
      </c>
      <c r="H174">
        <f>IFERROR(IF(F174,Q174-T174,T174-Q174),0)</f>
        <v>0.4</v>
      </c>
      <c r="I174">
        <v>0</v>
      </c>
      <c r="J174">
        <f t="shared" si="2"/>
        <v>0</v>
      </c>
      <c r="K174" t="s">
        <v>11</v>
      </c>
      <c r="L174">
        <v>0</v>
      </c>
      <c r="M174">
        <v>0</v>
      </c>
      <c r="N174" t="str">
        <f>TEXT(C174, "YYYY/MM/DD") &amp; " - " &amp;E174</f>
        <v>2022/03/15 - Bournemouth</v>
      </c>
      <c r="O174" t="str">
        <f>IFERROR(
INDEX(
[1]matches_with_xg!$I:$I,
MATCH(N174,[1]matches_with_xg!$J:$J,0)
),
IFERROR(
INDEX(
[1]matches_with_xg!$I:$I,
MATCH(N174,[1]matches_with_xg!$K:$K,0)
),"-"))</f>
        <v>2022/03/15 - Bournemouth vs Reading</v>
      </c>
      <c r="P174" t="str">
        <f>IFERROR(INDEX([1]matches_with_xg!C:C,MATCH($O174,[1]matches_with_xg!$I:$I,0)),"-")</f>
        <v>Bournemouth</v>
      </c>
      <c r="Q174">
        <f>IFERROR(INDEX([1]matches_with_xg!D:D,MATCH($O174,[1]matches_with_xg!$I:$I,0)),"-")</f>
        <v>0.9</v>
      </c>
      <c r="R174">
        <f>IFERROR(INDEX([1]matches_with_xg!E:E,MATCH($O174,[1]matches_with_xg!$I:$I,0)),"-")</f>
        <v>1</v>
      </c>
      <c r="S174" t="str">
        <f>IFERROR(INDEX([1]matches_with_xg!F:F,MATCH($O174,[1]matches_with_xg!$I:$I,0)),"-")</f>
        <v>Reading</v>
      </c>
      <c r="T174">
        <f>IFERROR(INDEX([1]matches_with_xg!G:G,MATCH($O174,[1]matches_with_xg!$I:$I,0)),"-")</f>
        <v>0.5</v>
      </c>
      <c r="U174">
        <f>IFERROR(INDEX([1]matches_with_xg!H:H,MATCH($O174,[1]matches_with_xg!$I:$I,0)),"-")</f>
        <v>1</v>
      </c>
    </row>
    <row r="175" spans="1:21" hidden="1" x14ac:dyDescent="0.3">
      <c r="A175">
        <v>6</v>
      </c>
      <c r="B175">
        <v>3</v>
      </c>
      <c r="C175" s="1">
        <v>44635</v>
      </c>
      <c r="D175" t="s">
        <v>16</v>
      </c>
      <c r="E175" t="s">
        <v>22</v>
      </c>
      <c r="F175" t="b">
        <f>E175=P175</f>
        <v>1</v>
      </c>
      <c r="G175">
        <f>IFERROR(IF(F175,R175-U175,U175-R175),0)</f>
        <v>0</v>
      </c>
      <c r="H175">
        <f>IFERROR(IF(F175,Q175-T175,T175-Q175),0)</f>
        <v>0</v>
      </c>
      <c r="I175">
        <v>0</v>
      </c>
      <c r="J175">
        <f t="shared" si="2"/>
        <v>0</v>
      </c>
      <c r="K175" t="s">
        <v>11</v>
      </c>
      <c r="L175">
        <v>0</v>
      </c>
      <c r="M175">
        <v>0</v>
      </c>
      <c r="N175" t="str">
        <f>TEXT(C175, "YYYY/MM/DD") &amp; " - " &amp;E175</f>
        <v>2022/03/15 - -</v>
      </c>
      <c r="O175" t="str">
        <f>IFERROR(
INDEX(
[1]matches_with_xg!$I:$I,
MATCH(N175,[1]matches_with_xg!$J:$J,0)
),
IFERROR(
INDEX(
[1]matches_with_xg!$I:$I,
MATCH(N175,[1]matches_with_xg!$K:$K,0)
),"-"))</f>
        <v>-</v>
      </c>
      <c r="P175" t="str">
        <f>IFERROR(INDEX([1]matches_with_xg!C:C,MATCH($O175,[1]matches_with_xg!$I:$I,0)),"-")</f>
        <v>-</v>
      </c>
      <c r="Q175" t="str">
        <f>IFERROR(INDEX([1]matches_with_xg!D:D,MATCH($O175,[1]matches_with_xg!$I:$I,0)),"-")</f>
        <v>-</v>
      </c>
      <c r="R175" t="str">
        <f>IFERROR(INDEX([1]matches_with_xg!E:E,MATCH($O175,[1]matches_with_xg!$I:$I,0)),"-")</f>
        <v>-</v>
      </c>
      <c r="S175" t="str">
        <f>IFERROR(INDEX([1]matches_with_xg!F:F,MATCH($O175,[1]matches_with_xg!$I:$I,0)),"-")</f>
        <v>-</v>
      </c>
      <c r="T175" t="str">
        <f>IFERROR(INDEX([1]matches_with_xg!G:G,MATCH($O175,[1]matches_with_xg!$I:$I,0)),"-")</f>
        <v>-</v>
      </c>
      <c r="U175" t="str">
        <f>IFERROR(INDEX([1]matches_with_xg!H:H,MATCH($O175,[1]matches_with_xg!$I:$I,0)),"-")</f>
        <v>-</v>
      </c>
    </row>
    <row r="176" spans="1:21" hidden="1" x14ac:dyDescent="0.3">
      <c r="A176">
        <v>6</v>
      </c>
      <c r="B176">
        <v>3</v>
      </c>
      <c r="C176" s="1">
        <v>44635</v>
      </c>
      <c r="D176" t="s">
        <v>17</v>
      </c>
      <c r="E176" t="s">
        <v>39</v>
      </c>
      <c r="F176" t="b">
        <f>E176=P176</f>
        <v>1</v>
      </c>
      <c r="G176">
        <f>IFERROR(IF(F176,R176-U176,U176-R176),0)</f>
        <v>0</v>
      </c>
      <c r="H176">
        <f>IFERROR(IF(F176,Q176-T176,T176-Q176),0)</f>
        <v>0.4</v>
      </c>
      <c r="I176">
        <v>0</v>
      </c>
      <c r="J176">
        <f t="shared" si="2"/>
        <v>0</v>
      </c>
      <c r="K176" t="s">
        <v>11</v>
      </c>
      <c r="L176">
        <v>0</v>
      </c>
      <c r="M176">
        <v>0</v>
      </c>
      <c r="N176" t="str">
        <f>TEXT(C176, "YYYY/MM/DD") &amp; " - " &amp;E176</f>
        <v>2022/03/15 - Bournemouth</v>
      </c>
      <c r="O176" t="str">
        <f>IFERROR(
INDEX(
[1]matches_with_xg!$I:$I,
MATCH(N176,[1]matches_with_xg!$J:$J,0)
),
IFERROR(
INDEX(
[1]matches_with_xg!$I:$I,
MATCH(N176,[1]matches_with_xg!$K:$K,0)
),"-"))</f>
        <v>2022/03/15 - Bournemouth vs Reading</v>
      </c>
      <c r="P176" t="str">
        <f>IFERROR(INDEX([1]matches_with_xg!C:C,MATCH($O176,[1]matches_with_xg!$I:$I,0)),"-")</f>
        <v>Bournemouth</v>
      </c>
      <c r="Q176">
        <f>IFERROR(INDEX([1]matches_with_xg!D:D,MATCH($O176,[1]matches_with_xg!$I:$I,0)),"-")</f>
        <v>0.9</v>
      </c>
      <c r="R176">
        <f>IFERROR(INDEX([1]matches_with_xg!E:E,MATCH($O176,[1]matches_with_xg!$I:$I,0)),"-")</f>
        <v>1</v>
      </c>
      <c r="S176" t="str">
        <f>IFERROR(INDEX([1]matches_with_xg!F:F,MATCH($O176,[1]matches_with_xg!$I:$I,0)),"-")</f>
        <v>Reading</v>
      </c>
      <c r="T176">
        <f>IFERROR(INDEX([1]matches_with_xg!G:G,MATCH($O176,[1]matches_with_xg!$I:$I,0)),"-")</f>
        <v>0.5</v>
      </c>
      <c r="U176">
        <f>IFERROR(INDEX([1]matches_with_xg!H:H,MATCH($O176,[1]matches_with_xg!$I:$I,0)),"-")</f>
        <v>1</v>
      </c>
    </row>
    <row r="177" spans="1:21" hidden="1" x14ac:dyDescent="0.3">
      <c r="A177">
        <v>6</v>
      </c>
      <c r="B177">
        <v>3</v>
      </c>
      <c r="C177" s="1">
        <v>44635</v>
      </c>
      <c r="D177" t="s">
        <v>18</v>
      </c>
      <c r="E177" t="s">
        <v>22</v>
      </c>
      <c r="F177" t="b">
        <f>E177=P177</f>
        <v>1</v>
      </c>
      <c r="G177">
        <f>IFERROR(IF(F177,R177-U177,U177-R177),0)</f>
        <v>0</v>
      </c>
      <c r="H177">
        <f>IFERROR(IF(F177,Q177-T177,T177-Q177),0)</f>
        <v>0</v>
      </c>
      <c r="I177">
        <v>0</v>
      </c>
      <c r="J177">
        <f t="shared" si="2"/>
        <v>0</v>
      </c>
      <c r="K177" t="s">
        <v>11</v>
      </c>
      <c r="L177">
        <v>0</v>
      </c>
      <c r="M177">
        <v>0</v>
      </c>
      <c r="N177" t="str">
        <f>TEXT(C177, "YYYY/MM/DD") &amp; " - " &amp;E177</f>
        <v>2022/03/15 - -</v>
      </c>
      <c r="O177" t="str">
        <f>IFERROR(
INDEX(
[1]matches_with_xg!$I:$I,
MATCH(N177,[1]matches_with_xg!$J:$J,0)
),
IFERROR(
INDEX(
[1]matches_with_xg!$I:$I,
MATCH(N177,[1]matches_with_xg!$K:$K,0)
),"-"))</f>
        <v>-</v>
      </c>
      <c r="P177" t="str">
        <f>IFERROR(INDEX([1]matches_with_xg!C:C,MATCH($O177,[1]matches_with_xg!$I:$I,0)),"-")</f>
        <v>-</v>
      </c>
      <c r="Q177" t="str">
        <f>IFERROR(INDEX([1]matches_with_xg!D:D,MATCH($O177,[1]matches_with_xg!$I:$I,0)),"-")</f>
        <v>-</v>
      </c>
      <c r="R177" t="str">
        <f>IFERROR(INDEX([1]matches_with_xg!E:E,MATCH($O177,[1]matches_with_xg!$I:$I,0)),"-")</f>
        <v>-</v>
      </c>
      <c r="S177" t="str">
        <f>IFERROR(INDEX([1]matches_with_xg!F:F,MATCH($O177,[1]matches_with_xg!$I:$I,0)),"-")</f>
        <v>-</v>
      </c>
      <c r="T177" t="str">
        <f>IFERROR(INDEX([1]matches_with_xg!G:G,MATCH($O177,[1]matches_with_xg!$I:$I,0)),"-")</f>
        <v>-</v>
      </c>
      <c r="U177" t="str">
        <f>IFERROR(INDEX([1]matches_with_xg!H:H,MATCH($O177,[1]matches_with_xg!$I:$I,0)),"-")</f>
        <v>-</v>
      </c>
    </row>
    <row r="178" spans="1:21" hidden="1" x14ac:dyDescent="0.3">
      <c r="A178">
        <v>7</v>
      </c>
      <c r="B178">
        <v>1</v>
      </c>
      <c r="C178" s="1">
        <v>44639</v>
      </c>
      <c r="D178" t="s">
        <v>9</v>
      </c>
      <c r="E178" t="s">
        <v>40</v>
      </c>
      <c r="F178" t="b">
        <f>E178=P178</f>
        <v>0</v>
      </c>
      <c r="G178">
        <f>IFERROR(IF(F178,R178-U178,U178-R178),0)</f>
        <v>0</v>
      </c>
      <c r="H178">
        <f>IFERROR(IF(F178,Q178-T178,T178-Q178),0)</f>
        <v>0.29999999999999993</v>
      </c>
      <c r="I178">
        <v>0</v>
      </c>
      <c r="J178">
        <f t="shared" si="2"/>
        <v>0</v>
      </c>
      <c r="K178" t="s">
        <v>11</v>
      </c>
      <c r="L178">
        <v>-5</v>
      </c>
      <c r="M178">
        <v>0</v>
      </c>
      <c r="N178" t="str">
        <f>TEXT(C178, "YYYY/MM/DD") &amp; " - " &amp;E178</f>
        <v>2022/03/19 - West Bromwich Albion</v>
      </c>
      <c r="O178" t="str">
        <f>IFERROR(
INDEX(
[1]matches_with_xg!$I:$I,
MATCH(N178,[1]matches_with_xg!$J:$J,0)
),
IFERROR(
INDEX(
[1]matches_with_xg!$I:$I,
MATCH(N178,[1]matches_with_xg!$K:$K,0)
),"-"))</f>
        <v>2022/03/19 - Bristol City vs West Bromwich Albion</v>
      </c>
      <c r="P178" t="str">
        <f>IFERROR(INDEX([1]matches_with_xg!C:C,MATCH($O178,[1]matches_with_xg!$I:$I,0)),"-")</f>
        <v>Bristol City</v>
      </c>
      <c r="Q178">
        <f>IFERROR(INDEX([1]matches_with_xg!D:D,MATCH($O178,[1]matches_with_xg!$I:$I,0)),"-")</f>
        <v>0.9</v>
      </c>
      <c r="R178">
        <f>IFERROR(INDEX([1]matches_with_xg!E:E,MATCH($O178,[1]matches_with_xg!$I:$I,0)),"-")</f>
        <v>2</v>
      </c>
      <c r="S178" t="str">
        <f>IFERROR(INDEX([1]matches_with_xg!F:F,MATCH($O178,[1]matches_with_xg!$I:$I,0)),"-")</f>
        <v>West Bromwich Albion</v>
      </c>
      <c r="T178">
        <f>IFERROR(INDEX([1]matches_with_xg!G:G,MATCH($O178,[1]matches_with_xg!$I:$I,0)),"-")</f>
        <v>1.2</v>
      </c>
      <c r="U178">
        <f>IFERROR(INDEX([1]matches_with_xg!H:H,MATCH($O178,[1]matches_with_xg!$I:$I,0)),"-")</f>
        <v>2</v>
      </c>
    </row>
    <row r="179" spans="1:21" hidden="1" x14ac:dyDescent="0.3">
      <c r="A179">
        <v>7</v>
      </c>
      <c r="B179">
        <v>1</v>
      </c>
      <c r="C179" s="1">
        <v>44639</v>
      </c>
      <c r="D179" t="s">
        <v>19</v>
      </c>
      <c r="E179" t="s">
        <v>46</v>
      </c>
      <c r="F179" t="b">
        <f>E179=P179</f>
        <v>1</v>
      </c>
      <c r="G179">
        <f>IFERROR(IF(F179,R179-U179,U179-R179),0)</f>
        <v>0</v>
      </c>
      <c r="H179">
        <f>IFERROR(IF(F179,Q179-T179,T179-Q179),0)</f>
        <v>-2.1</v>
      </c>
      <c r="I179">
        <v>0</v>
      </c>
      <c r="J179">
        <f t="shared" si="2"/>
        <v>0</v>
      </c>
      <c r="K179" t="s">
        <v>11</v>
      </c>
      <c r="L179">
        <v>-5</v>
      </c>
      <c r="M179">
        <v>0</v>
      </c>
      <c r="N179" t="str">
        <f>TEXT(C179, "YYYY/MM/DD") &amp; " - " &amp;E179</f>
        <v>2022/03/19 - Swansea City</v>
      </c>
      <c r="O179" t="str">
        <f>IFERROR(
INDEX(
[1]matches_with_xg!$I:$I,
MATCH(N179,[1]matches_with_xg!$J:$J,0)
),
IFERROR(
INDEX(
[1]matches_with_xg!$I:$I,
MATCH(N179,[1]matches_with_xg!$K:$K,0)
),"-"))</f>
        <v>2022/03/19 - Swansea City vs Birmingham City</v>
      </c>
      <c r="P179" t="str">
        <f>IFERROR(INDEX([1]matches_with_xg!C:C,MATCH($O179,[1]matches_with_xg!$I:$I,0)),"-")</f>
        <v>Swansea City</v>
      </c>
      <c r="Q179">
        <f>IFERROR(INDEX([1]matches_with_xg!D:D,MATCH($O179,[1]matches_with_xg!$I:$I,0)),"-")</f>
        <v>0.6</v>
      </c>
      <c r="R179">
        <f>IFERROR(INDEX([1]matches_with_xg!E:E,MATCH($O179,[1]matches_with_xg!$I:$I,0)),"-")</f>
        <v>0</v>
      </c>
      <c r="S179" t="str">
        <f>IFERROR(INDEX([1]matches_with_xg!F:F,MATCH($O179,[1]matches_with_xg!$I:$I,0)),"-")</f>
        <v>Birmingham City</v>
      </c>
      <c r="T179">
        <f>IFERROR(INDEX([1]matches_with_xg!G:G,MATCH($O179,[1]matches_with_xg!$I:$I,0)),"-")</f>
        <v>2.7</v>
      </c>
      <c r="U179">
        <f>IFERROR(INDEX([1]matches_with_xg!H:H,MATCH($O179,[1]matches_with_xg!$I:$I,0)),"-")</f>
        <v>0</v>
      </c>
    </row>
    <row r="180" spans="1:21" hidden="1" x14ac:dyDescent="0.3">
      <c r="A180">
        <v>7</v>
      </c>
      <c r="B180">
        <v>1</v>
      </c>
      <c r="C180" s="1">
        <v>44639</v>
      </c>
      <c r="D180" t="s">
        <v>12</v>
      </c>
      <c r="E180" t="s">
        <v>47</v>
      </c>
      <c r="F180" t="b">
        <f>E180=P180</f>
        <v>1</v>
      </c>
      <c r="G180">
        <f>IFERROR(IF(F180,R180-U180,U180-R180),0)</f>
        <v>2</v>
      </c>
      <c r="H180">
        <f>IFERROR(IF(F180,Q180-T180,T180-Q180),0)</f>
        <v>1.7000000000000002</v>
      </c>
      <c r="I180">
        <v>1</v>
      </c>
      <c r="J180">
        <f t="shared" si="2"/>
        <v>1</v>
      </c>
      <c r="K180" t="s">
        <v>11</v>
      </c>
      <c r="L180">
        <v>-5</v>
      </c>
      <c r="M180">
        <v>0</v>
      </c>
      <c r="N180" t="str">
        <f>TEXT(C180, "YYYY/MM/DD") &amp; " - " &amp;E180</f>
        <v>2022/03/19 - Sheffield United</v>
      </c>
      <c r="O180" t="str">
        <f>IFERROR(
INDEX(
[1]matches_with_xg!$I:$I,
MATCH(N180,[1]matches_with_xg!$J:$J,0)
),
IFERROR(
INDEX(
[1]matches_with_xg!$I:$I,
MATCH(N180,[1]matches_with_xg!$K:$K,0)
),"-"))</f>
        <v>2022/03/19 - Sheffield United vs Barnsley</v>
      </c>
      <c r="P180" t="str">
        <f>IFERROR(INDEX([1]matches_with_xg!C:C,MATCH($O180,[1]matches_with_xg!$I:$I,0)),"-")</f>
        <v>Sheffield United</v>
      </c>
      <c r="Q180">
        <f>IFERROR(INDEX([1]matches_with_xg!D:D,MATCH($O180,[1]matches_with_xg!$I:$I,0)),"-")</f>
        <v>2.6</v>
      </c>
      <c r="R180">
        <f>IFERROR(INDEX([1]matches_with_xg!E:E,MATCH($O180,[1]matches_with_xg!$I:$I,0)),"-")</f>
        <v>2</v>
      </c>
      <c r="S180" t="str">
        <f>IFERROR(INDEX([1]matches_with_xg!F:F,MATCH($O180,[1]matches_with_xg!$I:$I,0)),"-")</f>
        <v>Barnsley</v>
      </c>
      <c r="T180">
        <f>IFERROR(INDEX([1]matches_with_xg!G:G,MATCH($O180,[1]matches_with_xg!$I:$I,0)),"-")</f>
        <v>0.9</v>
      </c>
      <c r="U180">
        <f>IFERROR(INDEX([1]matches_with_xg!H:H,MATCH($O180,[1]matches_with_xg!$I:$I,0)),"-")</f>
        <v>0</v>
      </c>
    </row>
    <row r="181" spans="1:21" hidden="1" x14ac:dyDescent="0.3">
      <c r="A181">
        <v>7</v>
      </c>
      <c r="B181">
        <v>1</v>
      </c>
      <c r="C181" s="1">
        <v>44639</v>
      </c>
      <c r="D181" t="s">
        <v>13</v>
      </c>
      <c r="E181" t="s">
        <v>46</v>
      </c>
      <c r="F181" t="b">
        <f>E181=P181</f>
        <v>1</v>
      </c>
      <c r="G181">
        <f>IFERROR(IF(F181,R181-U181,U181-R181),0)</f>
        <v>0</v>
      </c>
      <c r="H181">
        <f>IFERROR(IF(F181,Q181-T181,T181-Q181),0)</f>
        <v>-2.1</v>
      </c>
      <c r="I181">
        <v>0</v>
      </c>
      <c r="J181">
        <f t="shared" si="2"/>
        <v>0</v>
      </c>
      <c r="K181" t="s">
        <v>11</v>
      </c>
      <c r="L181">
        <v>-5</v>
      </c>
      <c r="M181">
        <v>0</v>
      </c>
      <c r="N181" t="str">
        <f>TEXT(C181, "YYYY/MM/DD") &amp; " - " &amp;E181</f>
        <v>2022/03/19 - Swansea City</v>
      </c>
      <c r="O181" t="str">
        <f>IFERROR(
INDEX(
[1]matches_with_xg!$I:$I,
MATCH(N181,[1]matches_with_xg!$J:$J,0)
),
IFERROR(
INDEX(
[1]matches_with_xg!$I:$I,
MATCH(N181,[1]matches_with_xg!$K:$K,0)
),"-"))</f>
        <v>2022/03/19 - Swansea City vs Birmingham City</v>
      </c>
      <c r="P181" t="str">
        <f>IFERROR(INDEX([1]matches_with_xg!C:C,MATCH($O181,[1]matches_with_xg!$I:$I,0)),"-")</f>
        <v>Swansea City</v>
      </c>
      <c r="Q181">
        <f>IFERROR(INDEX([1]matches_with_xg!D:D,MATCH($O181,[1]matches_with_xg!$I:$I,0)),"-")</f>
        <v>0.6</v>
      </c>
      <c r="R181">
        <f>IFERROR(INDEX([1]matches_with_xg!E:E,MATCH($O181,[1]matches_with_xg!$I:$I,0)),"-")</f>
        <v>0</v>
      </c>
      <c r="S181" t="str">
        <f>IFERROR(INDEX([1]matches_with_xg!F:F,MATCH($O181,[1]matches_with_xg!$I:$I,0)),"-")</f>
        <v>Birmingham City</v>
      </c>
      <c r="T181">
        <f>IFERROR(INDEX([1]matches_with_xg!G:G,MATCH($O181,[1]matches_with_xg!$I:$I,0)),"-")</f>
        <v>2.7</v>
      </c>
      <c r="U181">
        <f>IFERROR(INDEX([1]matches_with_xg!H:H,MATCH($O181,[1]matches_with_xg!$I:$I,0)),"-")</f>
        <v>0</v>
      </c>
    </row>
    <row r="182" spans="1:21" hidden="1" x14ac:dyDescent="0.3">
      <c r="A182">
        <v>7</v>
      </c>
      <c r="B182">
        <v>1</v>
      </c>
      <c r="C182" s="1">
        <v>44639</v>
      </c>
      <c r="D182" t="s">
        <v>15</v>
      </c>
      <c r="E182" t="s">
        <v>47</v>
      </c>
      <c r="F182" t="b">
        <f>E182=P182</f>
        <v>1</v>
      </c>
      <c r="G182">
        <f>IFERROR(IF(F182,R182-U182,U182-R182),0)</f>
        <v>2</v>
      </c>
      <c r="H182">
        <f>IFERROR(IF(F182,Q182-T182,T182-Q182),0)</f>
        <v>1.7000000000000002</v>
      </c>
      <c r="I182">
        <v>1</v>
      </c>
      <c r="J182">
        <f t="shared" si="2"/>
        <v>1</v>
      </c>
      <c r="K182" t="s">
        <v>11</v>
      </c>
      <c r="L182">
        <v>-5</v>
      </c>
      <c r="M182">
        <v>0</v>
      </c>
      <c r="N182" t="str">
        <f>TEXT(C182, "YYYY/MM/DD") &amp; " - " &amp;E182</f>
        <v>2022/03/19 - Sheffield United</v>
      </c>
      <c r="O182" t="str">
        <f>IFERROR(
INDEX(
[1]matches_with_xg!$I:$I,
MATCH(N182,[1]matches_with_xg!$J:$J,0)
),
IFERROR(
INDEX(
[1]matches_with_xg!$I:$I,
MATCH(N182,[1]matches_with_xg!$K:$K,0)
),"-"))</f>
        <v>2022/03/19 - Sheffield United vs Barnsley</v>
      </c>
      <c r="P182" t="str">
        <f>IFERROR(INDEX([1]matches_with_xg!C:C,MATCH($O182,[1]matches_with_xg!$I:$I,0)),"-")</f>
        <v>Sheffield United</v>
      </c>
      <c r="Q182">
        <f>IFERROR(INDEX([1]matches_with_xg!D:D,MATCH($O182,[1]matches_with_xg!$I:$I,0)),"-")</f>
        <v>2.6</v>
      </c>
      <c r="R182">
        <f>IFERROR(INDEX([1]matches_with_xg!E:E,MATCH($O182,[1]matches_with_xg!$I:$I,0)),"-")</f>
        <v>2</v>
      </c>
      <c r="S182" t="str">
        <f>IFERROR(INDEX([1]matches_with_xg!F:F,MATCH($O182,[1]matches_with_xg!$I:$I,0)),"-")</f>
        <v>Barnsley</v>
      </c>
      <c r="T182">
        <f>IFERROR(INDEX([1]matches_with_xg!G:G,MATCH($O182,[1]matches_with_xg!$I:$I,0)),"-")</f>
        <v>0.9</v>
      </c>
      <c r="U182">
        <f>IFERROR(INDEX([1]matches_with_xg!H:H,MATCH($O182,[1]matches_with_xg!$I:$I,0)),"-")</f>
        <v>0</v>
      </c>
    </row>
    <row r="183" spans="1:21" hidden="1" x14ac:dyDescent="0.3">
      <c r="A183">
        <v>7</v>
      </c>
      <c r="B183">
        <v>1</v>
      </c>
      <c r="C183" s="1">
        <v>44639</v>
      </c>
      <c r="D183" t="s">
        <v>16</v>
      </c>
      <c r="E183" t="s">
        <v>47</v>
      </c>
      <c r="F183" t="b">
        <f>E183=P183</f>
        <v>1</v>
      </c>
      <c r="G183">
        <f>IFERROR(IF(F183,R183-U183,U183-R183),0)</f>
        <v>2</v>
      </c>
      <c r="H183">
        <f>IFERROR(IF(F183,Q183-T183,T183-Q183),0)</f>
        <v>1.7000000000000002</v>
      </c>
      <c r="I183">
        <v>1</v>
      </c>
      <c r="J183">
        <f t="shared" si="2"/>
        <v>1</v>
      </c>
      <c r="K183" t="s">
        <v>11</v>
      </c>
      <c r="L183">
        <v>-5</v>
      </c>
      <c r="M183">
        <v>0</v>
      </c>
      <c r="N183" t="str">
        <f>TEXT(C183, "YYYY/MM/DD") &amp; " - " &amp;E183</f>
        <v>2022/03/19 - Sheffield United</v>
      </c>
      <c r="O183" t="str">
        <f>IFERROR(
INDEX(
[1]matches_with_xg!$I:$I,
MATCH(N183,[1]matches_with_xg!$J:$J,0)
),
IFERROR(
INDEX(
[1]matches_with_xg!$I:$I,
MATCH(N183,[1]matches_with_xg!$K:$K,0)
),"-"))</f>
        <v>2022/03/19 - Sheffield United vs Barnsley</v>
      </c>
      <c r="P183" t="str">
        <f>IFERROR(INDEX([1]matches_with_xg!C:C,MATCH($O183,[1]matches_with_xg!$I:$I,0)),"-")</f>
        <v>Sheffield United</v>
      </c>
      <c r="Q183">
        <f>IFERROR(INDEX([1]matches_with_xg!D:D,MATCH($O183,[1]matches_with_xg!$I:$I,0)),"-")</f>
        <v>2.6</v>
      </c>
      <c r="R183">
        <f>IFERROR(INDEX([1]matches_with_xg!E:E,MATCH($O183,[1]matches_with_xg!$I:$I,0)),"-")</f>
        <v>2</v>
      </c>
      <c r="S183" t="str">
        <f>IFERROR(INDEX([1]matches_with_xg!F:F,MATCH($O183,[1]matches_with_xg!$I:$I,0)),"-")</f>
        <v>Barnsley</v>
      </c>
      <c r="T183">
        <f>IFERROR(INDEX([1]matches_with_xg!G:G,MATCH($O183,[1]matches_with_xg!$I:$I,0)),"-")</f>
        <v>0.9</v>
      </c>
      <c r="U183">
        <f>IFERROR(INDEX([1]matches_with_xg!H:H,MATCH($O183,[1]matches_with_xg!$I:$I,0)),"-")</f>
        <v>0</v>
      </c>
    </row>
    <row r="184" spans="1:21" hidden="1" x14ac:dyDescent="0.3">
      <c r="A184">
        <v>7</v>
      </c>
      <c r="B184">
        <v>1</v>
      </c>
      <c r="C184" s="1">
        <v>44639</v>
      </c>
      <c r="D184" t="s">
        <v>17</v>
      </c>
      <c r="E184" t="s">
        <v>46</v>
      </c>
      <c r="F184" t="b">
        <f>E184=P184</f>
        <v>1</v>
      </c>
      <c r="G184">
        <f>IFERROR(IF(F184,R184-U184,U184-R184),0)</f>
        <v>0</v>
      </c>
      <c r="H184">
        <f>IFERROR(IF(F184,Q184-T184,T184-Q184),0)</f>
        <v>-2.1</v>
      </c>
      <c r="I184">
        <v>0</v>
      </c>
      <c r="J184">
        <f t="shared" si="2"/>
        <v>0</v>
      </c>
      <c r="K184" t="s">
        <v>11</v>
      </c>
      <c r="L184">
        <v>-5</v>
      </c>
      <c r="M184">
        <v>0</v>
      </c>
      <c r="N184" t="str">
        <f>TEXT(C184, "YYYY/MM/DD") &amp; " - " &amp;E184</f>
        <v>2022/03/19 - Swansea City</v>
      </c>
      <c r="O184" t="str">
        <f>IFERROR(
INDEX(
[1]matches_with_xg!$I:$I,
MATCH(N184,[1]matches_with_xg!$J:$J,0)
),
IFERROR(
INDEX(
[1]matches_with_xg!$I:$I,
MATCH(N184,[1]matches_with_xg!$K:$K,0)
),"-"))</f>
        <v>2022/03/19 - Swansea City vs Birmingham City</v>
      </c>
      <c r="P184" t="str">
        <f>IFERROR(INDEX([1]matches_with_xg!C:C,MATCH($O184,[1]matches_with_xg!$I:$I,0)),"-")</f>
        <v>Swansea City</v>
      </c>
      <c r="Q184">
        <f>IFERROR(INDEX([1]matches_with_xg!D:D,MATCH($O184,[1]matches_with_xg!$I:$I,0)),"-")</f>
        <v>0.6</v>
      </c>
      <c r="R184">
        <f>IFERROR(INDEX([1]matches_with_xg!E:E,MATCH($O184,[1]matches_with_xg!$I:$I,0)),"-")</f>
        <v>0</v>
      </c>
      <c r="S184" t="str">
        <f>IFERROR(INDEX([1]matches_with_xg!F:F,MATCH($O184,[1]matches_with_xg!$I:$I,0)),"-")</f>
        <v>Birmingham City</v>
      </c>
      <c r="T184">
        <f>IFERROR(INDEX([1]matches_with_xg!G:G,MATCH($O184,[1]matches_with_xg!$I:$I,0)),"-")</f>
        <v>2.7</v>
      </c>
      <c r="U184">
        <f>IFERROR(INDEX([1]matches_with_xg!H:H,MATCH($O184,[1]matches_with_xg!$I:$I,0)),"-")</f>
        <v>0</v>
      </c>
    </row>
    <row r="185" spans="1:21" hidden="1" x14ac:dyDescent="0.3">
      <c r="A185">
        <v>7</v>
      </c>
      <c r="B185">
        <v>1</v>
      </c>
      <c r="C185" s="1">
        <v>44639</v>
      </c>
      <c r="D185" t="s">
        <v>18</v>
      </c>
      <c r="E185" t="s">
        <v>36</v>
      </c>
      <c r="F185" t="b">
        <f>E185=P185</f>
        <v>0</v>
      </c>
      <c r="G185">
        <f>IFERROR(IF(F185,R185-U185,U185-R185),0)</f>
        <v>-1</v>
      </c>
      <c r="H185">
        <f>IFERROR(IF(F185,Q185-T185,T185-Q185),0)</f>
        <v>0.10000000000000009</v>
      </c>
      <c r="I185">
        <v>0</v>
      </c>
      <c r="J185">
        <f t="shared" si="2"/>
        <v>0</v>
      </c>
      <c r="K185" t="s">
        <v>11</v>
      </c>
      <c r="L185">
        <v>-5</v>
      </c>
      <c r="M185">
        <v>0</v>
      </c>
      <c r="N185" t="str">
        <f>TEXT(C185, "YYYY/MM/DD") &amp; " - " &amp;E185</f>
        <v>2022/03/19 - Blackburn Rovers</v>
      </c>
      <c r="O185" t="str">
        <f>IFERROR(
INDEX(
[1]matches_with_xg!$I:$I,
MATCH(N185,[1]matches_with_xg!$J:$J,0)
),
IFERROR(
INDEX(
[1]matches_with_xg!$I:$I,
MATCH(N185,[1]matches_with_xg!$K:$K,0)
),"-"))</f>
        <v>2022/03/19 - Reading vs Blackburn Rovers</v>
      </c>
      <c r="P185" t="str">
        <f>IFERROR(INDEX([1]matches_with_xg!C:C,MATCH($O185,[1]matches_with_xg!$I:$I,0)),"-")</f>
        <v>Reading</v>
      </c>
      <c r="Q185">
        <f>IFERROR(INDEX([1]matches_with_xg!D:D,MATCH($O185,[1]matches_with_xg!$I:$I,0)),"-")</f>
        <v>1</v>
      </c>
      <c r="R185">
        <f>IFERROR(INDEX([1]matches_with_xg!E:E,MATCH($O185,[1]matches_with_xg!$I:$I,0)),"-")</f>
        <v>1</v>
      </c>
      <c r="S185" t="str">
        <f>IFERROR(INDEX([1]matches_with_xg!F:F,MATCH($O185,[1]matches_with_xg!$I:$I,0)),"-")</f>
        <v>Blackburn Rovers</v>
      </c>
      <c r="T185">
        <f>IFERROR(INDEX([1]matches_with_xg!G:G,MATCH($O185,[1]matches_with_xg!$I:$I,0)),"-")</f>
        <v>1.1000000000000001</v>
      </c>
      <c r="U185">
        <f>IFERROR(INDEX([1]matches_with_xg!H:H,MATCH($O185,[1]matches_with_xg!$I:$I,0)),"-")</f>
        <v>0</v>
      </c>
    </row>
    <row r="186" spans="1:21" hidden="1" x14ac:dyDescent="0.3">
      <c r="A186">
        <v>7</v>
      </c>
      <c r="B186">
        <v>2</v>
      </c>
      <c r="C186" s="1">
        <v>44653</v>
      </c>
      <c r="D186" t="s">
        <v>9</v>
      </c>
      <c r="E186" t="s">
        <v>22</v>
      </c>
      <c r="F186" t="b">
        <f>E186=P186</f>
        <v>1</v>
      </c>
      <c r="G186">
        <f>IFERROR(IF(F186,R186-U186,U186-R186),0)</f>
        <v>0</v>
      </c>
      <c r="H186">
        <f>IFERROR(IF(F186,Q186-T186,T186-Q186),0)</f>
        <v>0</v>
      </c>
      <c r="I186">
        <v>0</v>
      </c>
      <c r="J186">
        <f t="shared" si="2"/>
        <v>0</v>
      </c>
      <c r="K186" t="s">
        <v>11</v>
      </c>
      <c r="L186">
        <v>0</v>
      </c>
      <c r="M186">
        <v>0</v>
      </c>
      <c r="N186" t="str">
        <f>TEXT(C186, "YYYY/MM/DD") &amp; " - " &amp;E186</f>
        <v>2022/04/02 - -</v>
      </c>
      <c r="O186" t="str">
        <f>IFERROR(
INDEX(
[1]matches_with_xg!$I:$I,
MATCH(N186,[1]matches_with_xg!$J:$J,0)
),
IFERROR(
INDEX(
[1]matches_with_xg!$I:$I,
MATCH(N186,[1]matches_with_xg!$K:$K,0)
),"-"))</f>
        <v>-</v>
      </c>
      <c r="P186" t="str">
        <f>IFERROR(INDEX([1]matches_with_xg!C:C,MATCH($O186,[1]matches_with_xg!$I:$I,0)),"-")</f>
        <v>-</v>
      </c>
      <c r="Q186" t="str">
        <f>IFERROR(INDEX([1]matches_with_xg!D:D,MATCH($O186,[1]matches_with_xg!$I:$I,0)),"-")</f>
        <v>-</v>
      </c>
      <c r="R186" t="str">
        <f>IFERROR(INDEX([1]matches_with_xg!E:E,MATCH($O186,[1]matches_with_xg!$I:$I,0)),"-")</f>
        <v>-</v>
      </c>
      <c r="S186" t="str">
        <f>IFERROR(INDEX([1]matches_with_xg!F:F,MATCH($O186,[1]matches_with_xg!$I:$I,0)),"-")</f>
        <v>-</v>
      </c>
      <c r="T186" t="str">
        <f>IFERROR(INDEX([1]matches_with_xg!G:G,MATCH($O186,[1]matches_with_xg!$I:$I,0)),"-")</f>
        <v>-</v>
      </c>
      <c r="U186" t="str">
        <f>IFERROR(INDEX([1]matches_with_xg!H:H,MATCH($O186,[1]matches_with_xg!$I:$I,0)),"-")</f>
        <v>-</v>
      </c>
    </row>
    <row r="187" spans="1:21" hidden="1" x14ac:dyDescent="0.3">
      <c r="A187">
        <v>7</v>
      </c>
      <c r="B187">
        <v>2</v>
      </c>
      <c r="C187" s="1">
        <v>44653</v>
      </c>
      <c r="D187" t="s">
        <v>19</v>
      </c>
      <c r="E187" t="s">
        <v>22</v>
      </c>
      <c r="F187" t="b">
        <f>E187=P187</f>
        <v>1</v>
      </c>
      <c r="G187">
        <f>IFERROR(IF(F187,R187-U187,U187-R187),0)</f>
        <v>0</v>
      </c>
      <c r="H187">
        <f>IFERROR(IF(F187,Q187-T187,T187-Q187),0)</f>
        <v>0</v>
      </c>
      <c r="I187">
        <v>0</v>
      </c>
      <c r="J187">
        <f t="shared" si="2"/>
        <v>0</v>
      </c>
      <c r="K187" t="s">
        <v>11</v>
      </c>
      <c r="L187">
        <v>0</v>
      </c>
      <c r="M187">
        <v>0</v>
      </c>
      <c r="N187" t="str">
        <f>TEXT(C187, "YYYY/MM/DD") &amp; " - " &amp;E187</f>
        <v>2022/04/02 - -</v>
      </c>
      <c r="O187" t="str">
        <f>IFERROR(
INDEX(
[1]matches_with_xg!$I:$I,
MATCH(N187,[1]matches_with_xg!$J:$J,0)
),
IFERROR(
INDEX(
[1]matches_with_xg!$I:$I,
MATCH(N187,[1]matches_with_xg!$K:$K,0)
),"-"))</f>
        <v>-</v>
      </c>
      <c r="P187" t="str">
        <f>IFERROR(INDEX([1]matches_with_xg!C:C,MATCH($O187,[1]matches_with_xg!$I:$I,0)),"-")</f>
        <v>-</v>
      </c>
      <c r="Q187" t="str">
        <f>IFERROR(INDEX([1]matches_with_xg!D:D,MATCH($O187,[1]matches_with_xg!$I:$I,0)),"-")</f>
        <v>-</v>
      </c>
      <c r="R187" t="str">
        <f>IFERROR(INDEX([1]matches_with_xg!E:E,MATCH($O187,[1]matches_with_xg!$I:$I,0)),"-")</f>
        <v>-</v>
      </c>
      <c r="S187" t="str">
        <f>IFERROR(INDEX([1]matches_with_xg!F:F,MATCH($O187,[1]matches_with_xg!$I:$I,0)),"-")</f>
        <v>-</v>
      </c>
      <c r="T187" t="str">
        <f>IFERROR(INDEX([1]matches_with_xg!G:G,MATCH($O187,[1]matches_with_xg!$I:$I,0)),"-")</f>
        <v>-</v>
      </c>
      <c r="U187" t="str">
        <f>IFERROR(INDEX([1]matches_with_xg!H:H,MATCH($O187,[1]matches_with_xg!$I:$I,0)),"-")</f>
        <v>-</v>
      </c>
    </row>
    <row r="188" spans="1:21" hidden="1" x14ac:dyDescent="0.3">
      <c r="A188">
        <v>7</v>
      </c>
      <c r="B188">
        <v>2</v>
      </c>
      <c r="C188" s="1">
        <v>44653</v>
      </c>
      <c r="D188" t="s">
        <v>12</v>
      </c>
      <c r="E188" t="s">
        <v>21</v>
      </c>
      <c r="F188" t="b">
        <f>E188=P188</f>
        <v>1</v>
      </c>
      <c r="G188">
        <f>IFERROR(IF(F188,R188-U188,U188-R188),0)</f>
        <v>2</v>
      </c>
      <c r="H188">
        <f>IFERROR(IF(F188,Q188-T188,T188-Q188),0)</f>
        <v>1.6</v>
      </c>
      <c r="I188">
        <v>1</v>
      </c>
      <c r="J188">
        <f t="shared" si="2"/>
        <v>1</v>
      </c>
      <c r="K188" t="s">
        <v>11</v>
      </c>
      <c r="L188">
        <v>0</v>
      </c>
      <c r="M188">
        <v>0</v>
      </c>
      <c r="N188" t="str">
        <f>TEXT(C188, "YYYY/MM/DD") &amp; " - " &amp;E188</f>
        <v>2022/04/02 - Liverpool</v>
      </c>
      <c r="O188" t="str">
        <f>IFERROR(
INDEX(
[1]matches_with_xg!$I:$I,
MATCH(N188,[1]matches_with_xg!$J:$J,0)
),
IFERROR(
INDEX(
[1]matches_with_xg!$I:$I,
MATCH(N188,[1]matches_with_xg!$K:$K,0)
),"-"))</f>
        <v>2022/04/02 - Liverpool vs Watford</v>
      </c>
      <c r="P188" t="str">
        <f>IFERROR(INDEX([1]matches_with_xg!C:C,MATCH($O188,[1]matches_with_xg!$I:$I,0)),"-")</f>
        <v>Liverpool</v>
      </c>
      <c r="Q188">
        <f>IFERROR(INDEX([1]matches_with_xg!D:D,MATCH($O188,[1]matches_with_xg!$I:$I,0)),"-")</f>
        <v>2.2000000000000002</v>
      </c>
      <c r="R188">
        <f>IFERROR(INDEX([1]matches_with_xg!E:E,MATCH($O188,[1]matches_with_xg!$I:$I,0)),"-")</f>
        <v>2</v>
      </c>
      <c r="S188" t="str">
        <f>IFERROR(INDEX([1]matches_with_xg!F:F,MATCH($O188,[1]matches_with_xg!$I:$I,0)),"-")</f>
        <v>Watford</v>
      </c>
      <c r="T188">
        <f>IFERROR(INDEX([1]matches_with_xg!G:G,MATCH($O188,[1]matches_with_xg!$I:$I,0)),"-")</f>
        <v>0.6</v>
      </c>
      <c r="U188">
        <f>IFERROR(INDEX([1]matches_with_xg!H:H,MATCH($O188,[1]matches_with_xg!$I:$I,0)),"-")</f>
        <v>0</v>
      </c>
    </row>
    <row r="189" spans="1:21" hidden="1" x14ac:dyDescent="0.3">
      <c r="A189">
        <v>7</v>
      </c>
      <c r="B189">
        <v>2</v>
      </c>
      <c r="C189" s="1">
        <v>44653</v>
      </c>
      <c r="D189" t="s">
        <v>13</v>
      </c>
      <c r="E189" t="s">
        <v>22</v>
      </c>
      <c r="F189" t="b">
        <f>E189=P189</f>
        <v>1</v>
      </c>
      <c r="G189">
        <f>IFERROR(IF(F189,R189-U189,U189-R189),0)</f>
        <v>0</v>
      </c>
      <c r="H189">
        <f>IFERROR(IF(F189,Q189-T189,T189-Q189),0)</f>
        <v>0</v>
      </c>
      <c r="I189">
        <v>0</v>
      </c>
      <c r="J189">
        <f t="shared" si="2"/>
        <v>0</v>
      </c>
      <c r="K189" t="s">
        <v>11</v>
      </c>
      <c r="L189">
        <v>0</v>
      </c>
      <c r="M189">
        <v>0</v>
      </c>
      <c r="N189" t="str">
        <f>TEXT(C189, "YYYY/MM/DD") &amp; " - " &amp;E189</f>
        <v>2022/04/02 - -</v>
      </c>
      <c r="O189" t="str">
        <f>IFERROR(
INDEX(
[1]matches_with_xg!$I:$I,
MATCH(N189,[1]matches_with_xg!$J:$J,0)
),
IFERROR(
INDEX(
[1]matches_with_xg!$I:$I,
MATCH(N189,[1]matches_with_xg!$K:$K,0)
),"-"))</f>
        <v>-</v>
      </c>
      <c r="P189" t="str">
        <f>IFERROR(INDEX([1]matches_with_xg!C:C,MATCH($O189,[1]matches_with_xg!$I:$I,0)),"-")</f>
        <v>-</v>
      </c>
      <c r="Q189" t="str">
        <f>IFERROR(INDEX([1]matches_with_xg!D:D,MATCH($O189,[1]matches_with_xg!$I:$I,0)),"-")</f>
        <v>-</v>
      </c>
      <c r="R189" t="str">
        <f>IFERROR(INDEX([1]matches_with_xg!E:E,MATCH($O189,[1]matches_with_xg!$I:$I,0)),"-")</f>
        <v>-</v>
      </c>
      <c r="S189" t="str">
        <f>IFERROR(INDEX([1]matches_with_xg!F:F,MATCH($O189,[1]matches_with_xg!$I:$I,0)),"-")</f>
        <v>-</v>
      </c>
      <c r="T189" t="str">
        <f>IFERROR(INDEX([1]matches_with_xg!G:G,MATCH($O189,[1]matches_with_xg!$I:$I,0)),"-")</f>
        <v>-</v>
      </c>
      <c r="U189" t="str">
        <f>IFERROR(INDEX([1]matches_with_xg!H:H,MATCH($O189,[1]matches_with_xg!$I:$I,0)),"-")</f>
        <v>-</v>
      </c>
    </row>
    <row r="190" spans="1:21" hidden="1" x14ac:dyDescent="0.3">
      <c r="A190">
        <v>7</v>
      </c>
      <c r="B190">
        <v>2</v>
      </c>
      <c r="C190" s="1">
        <v>44653</v>
      </c>
      <c r="D190" t="s">
        <v>15</v>
      </c>
      <c r="E190" t="s">
        <v>21</v>
      </c>
      <c r="F190" t="b">
        <f>E190=P190</f>
        <v>1</v>
      </c>
      <c r="G190">
        <f>IFERROR(IF(F190,R190-U190,U190-R190),0)</f>
        <v>2</v>
      </c>
      <c r="H190">
        <f>IFERROR(IF(F190,Q190-T190,T190-Q190),0)</f>
        <v>1.6</v>
      </c>
      <c r="I190">
        <v>1</v>
      </c>
      <c r="J190">
        <f t="shared" si="2"/>
        <v>1</v>
      </c>
      <c r="K190" t="s">
        <v>11</v>
      </c>
      <c r="L190">
        <v>0</v>
      </c>
      <c r="M190">
        <v>0</v>
      </c>
      <c r="N190" t="str">
        <f>TEXT(C190, "YYYY/MM/DD") &amp; " - " &amp;E190</f>
        <v>2022/04/02 - Liverpool</v>
      </c>
      <c r="O190" t="str">
        <f>IFERROR(
INDEX(
[1]matches_with_xg!$I:$I,
MATCH(N190,[1]matches_with_xg!$J:$J,0)
),
IFERROR(
INDEX(
[1]matches_with_xg!$I:$I,
MATCH(N190,[1]matches_with_xg!$K:$K,0)
),"-"))</f>
        <v>2022/04/02 - Liverpool vs Watford</v>
      </c>
      <c r="P190" t="str">
        <f>IFERROR(INDEX([1]matches_with_xg!C:C,MATCH($O190,[1]matches_with_xg!$I:$I,0)),"-")</f>
        <v>Liverpool</v>
      </c>
      <c r="Q190">
        <f>IFERROR(INDEX([1]matches_with_xg!D:D,MATCH($O190,[1]matches_with_xg!$I:$I,0)),"-")</f>
        <v>2.2000000000000002</v>
      </c>
      <c r="R190">
        <f>IFERROR(INDEX([1]matches_with_xg!E:E,MATCH($O190,[1]matches_with_xg!$I:$I,0)),"-")</f>
        <v>2</v>
      </c>
      <c r="S190" t="str">
        <f>IFERROR(INDEX([1]matches_with_xg!F:F,MATCH($O190,[1]matches_with_xg!$I:$I,0)),"-")</f>
        <v>Watford</v>
      </c>
      <c r="T190">
        <f>IFERROR(INDEX([1]matches_with_xg!G:G,MATCH($O190,[1]matches_with_xg!$I:$I,0)),"-")</f>
        <v>0.6</v>
      </c>
      <c r="U190">
        <f>IFERROR(INDEX([1]matches_with_xg!H:H,MATCH($O190,[1]matches_with_xg!$I:$I,0)),"-")</f>
        <v>0</v>
      </c>
    </row>
    <row r="191" spans="1:21" hidden="1" x14ac:dyDescent="0.3">
      <c r="A191">
        <v>7</v>
      </c>
      <c r="B191">
        <v>2</v>
      </c>
      <c r="C191" s="1">
        <v>44653</v>
      </c>
      <c r="D191" t="s">
        <v>16</v>
      </c>
      <c r="E191" t="s">
        <v>21</v>
      </c>
      <c r="F191" t="b">
        <f>E191=P191</f>
        <v>1</v>
      </c>
      <c r="G191">
        <f>IFERROR(IF(F191,R191-U191,U191-R191),0)</f>
        <v>2</v>
      </c>
      <c r="H191">
        <f>IFERROR(IF(F191,Q191-T191,T191-Q191),0)</f>
        <v>1.6</v>
      </c>
      <c r="I191">
        <v>1</v>
      </c>
      <c r="J191">
        <f t="shared" si="2"/>
        <v>1</v>
      </c>
      <c r="K191" t="s">
        <v>11</v>
      </c>
      <c r="L191">
        <v>0</v>
      </c>
      <c r="M191">
        <v>0</v>
      </c>
      <c r="N191" t="str">
        <f>TEXT(C191, "YYYY/MM/DD") &amp; " - " &amp;E191</f>
        <v>2022/04/02 - Liverpool</v>
      </c>
      <c r="O191" t="str">
        <f>IFERROR(
INDEX(
[1]matches_with_xg!$I:$I,
MATCH(N191,[1]matches_with_xg!$J:$J,0)
),
IFERROR(
INDEX(
[1]matches_with_xg!$I:$I,
MATCH(N191,[1]matches_with_xg!$K:$K,0)
),"-"))</f>
        <v>2022/04/02 - Liverpool vs Watford</v>
      </c>
      <c r="P191" t="str">
        <f>IFERROR(INDEX([1]matches_with_xg!C:C,MATCH($O191,[1]matches_with_xg!$I:$I,0)),"-")</f>
        <v>Liverpool</v>
      </c>
      <c r="Q191">
        <f>IFERROR(INDEX([1]matches_with_xg!D:D,MATCH($O191,[1]matches_with_xg!$I:$I,0)),"-")</f>
        <v>2.2000000000000002</v>
      </c>
      <c r="R191">
        <f>IFERROR(INDEX([1]matches_with_xg!E:E,MATCH($O191,[1]matches_with_xg!$I:$I,0)),"-")</f>
        <v>2</v>
      </c>
      <c r="S191" t="str">
        <f>IFERROR(INDEX([1]matches_with_xg!F:F,MATCH($O191,[1]matches_with_xg!$I:$I,0)),"-")</f>
        <v>Watford</v>
      </c>
      <c r="T191">
        <f>IFERROR(INDEX([1]matches_with_xg!G:G,MATCH($O191,[1]matches_with_xg!$I:$I,0)),"-")</f>
        <v>0.6</v>
      </c>
      <c r="U191">
        <f>IFERROR(INDEX([1]matches_with_xg!H:H,MATCH($O191,[1]matches_with_xg!$I:$I,0)),"-")</f>
        <v>0</v>
      </c>
    </row>
    <row r="192" spans="1:21" hidden="1" x14ac:dyDescent="0.3">
      <c r="A192">
        <v>7</v>
      </c>
      <c r="B192">
        <v>2</v>
      </c>
      <c r="C192" s="1">
        <v>44653</v>
      </c>
      <c r="D192" t="s">
        <v>17</v>
      </c>
      <c r="E192" t="s">
        <v>22</v>
      </c>
      <c r="F192" t="b">
        <f>E192=P192</f>
        <v>1</v>
      </c>
      <c r="G192">
        <f>IFERROR(IF(F192,R192-U192,U192-R192),0)</f>
        <v>0</v>
      </c>
      <c r="H192">
        <f>IFERROR(IF(F192,Q192-T192,T192-Q192),0)</f>
        <v>0</v>
      </c>
      <c r="I192">
        <v>0</v>
      </c>
      <c r="J192">
        <f t="shared" si="2"/>
        <v>0</v>
      </c>
      <c r="K192" t="s">
        <v>11</v>
      </c>
      <c r="L192">
        <v>0</v>
      </c>
      <c r="M192">
        <v>0</v>
      </c>
      <c r="N192" t="str">
        <f>TEXT(C192, "YYYY/MM/DD") &amp; " - " &amp;E192</f>
        <v>2022/04/02 - -</v>
      </c>
      <c r="O192" t="str">
        <f>IFERROR(
INDEX(
[1]matches_with_xg!$I:$I,
MATCH(N192,[1]matches_with_xg!$J:$J,0)
),
IFERROR(
INDEX(
[1]matches_with_xg!$I:$I,
MATCH(N192,[1]matches_with_xg!$K:$K,0)
),"-"))</f>
        <v>-</v>
      </c>
      <c r="P192" t="str">
        <f>IFERROR(INDEX([1]matches_with_xg!C:C,MATCH($O192,[1]matches_with_xg!$I:$I,0)),"-")</f>
        <v>-</v>
      </c>
      <c r="Q192" t="str">
        <f>IFERROR(INDEX([1]matches_with_xg!D:D,MATCH($O192,[1]matches_with_xg!$I:$I,0)),"-")</f>
        <v>-</v>
      </c>
      <c r="R192" t="str">
        <f>IFERROR(INDEX([1]matches_with_xg!E:E,MATCH($O192,[1]matches_with_xg!$I:$I,0)),"-")</f>
        <v>-</v>
      </c>
      <c r="S192" t="str">
        <f>IFERROR(INDEX([1]matches_with_xg!F:F,MATCH($O192,[1]matches_with_xg!$I:$I,0)),"-")</f>
        <v>-</v>
      </c>
      <c r="T192" t="str">
        <f>IFERROR(INDEX([1]matches_with_xg!G:G,MATCH($O192,[1]matches_with_xg!$I:$I,0)),"-")</f>
        <v>-</v>
      </c>
      <c r="U192" t="str">
        <f>IFERROR(INDEX([1]matches_with_xg!H:H,MATCH($O192,[1]matches_with_xg!$I:$I,0)),"-")</f>
        <v>-</v>
      </c>
    </row>
    <row r="193" spans="1:21" hidden="1" x14ac:dyDescent="0.3">
      <c r="A193">
        <v>7</v>
      </c>
      <c r="B193">
        <v>2</v>
      </c>
      <c r="C193" s="1">
        <v>44653</v>
      </c>
      <c r="D193" t="s">
        <v>18</v>
      </c>
      <c r="E193" t="s">
        <v>22</v>
      </c>
      <c r="F193" t="b">
        <f>E193=P193</f>
        <v>1</v>
      </c>
      <c r="G193">
        <f>IFERROR(IF(F193,R193-U193,U193-R193),0)</f>
        <v>0</v>
      </c>
      <c r="H193">
        <f>IFERROR(IF(F193,Q193-T193,T193-Q193),0)</f>
        <v>0</v>
      </c>
      <c r="I193">
        <v>0</v>
      </c>
      <c r="J193">
        <f t="shared" si="2"/>
        <v>0</v>
      </c>
      <c r="K193" t="s">
        <v>11</v>
      </c>
      <c r="L193">
        <v>0</v>
      </c>
      <c r="M193">
        <v>0</v>
      </c>
      <c r="N193" t="str">
        <f>TEXT(C193, "YYYY/MM/DD") &amp; " - " &amp;E193</f>
        <v>2022/04/02 - -</v>
      </c>
      <c r="O193" t="str">
        <f>IFERROR(
INDEX(
[1]matches_with_xg!$I:$I,
MATCH(N193,[1]matches_with_xg!$J:$J,0)
),
IFERROR(
INDEX(
[1]matches_with_xg!$I:$I,
MATCH(N193,[1]matches_with_xg!$K:$K,0)
),"-"))</f>
        <v>-</v>
      </c>
      <c r="P193" t="str">
        <f>IFERROR(INDEX([1]matches_with_xg!C:C,MATCH($O193,[1]matches_with_xg!$I:$I,0)),"-")</f>
        <v>-</v>
      </c>
      <c r="Q193" t="str">
        <f>IFERROR(INDEX([1]matches_with_xg!D:D,MATCH($O193,[1]matches_with_xg!$I:$I,0)),"-")</f>
        <v>-</v>
      </c>
      <c r="R193" t="str">
        <f>IFERROR(INDEX([1]matches_with_xg!E:E,MATCH($O193,[1]matches_with_xg!$I:$I,0)),"-")</f>
        <v>-</v>
      </c>
      <c r="S193" t="str">
        <f>IFERROR(INDEX([1]matches_with_xg!F:F,MATCH($O193,[1]matches_with_xg!$I:$I,0)),"-")</f>
        <v>-</v>
      </c>
      <c r="T193" t="str">
        <f>IFERROR(INDEX([1]matches_with_xg!G:G,MATCH($O193,[1]matches_with_xg!$I:$I,0)),"-")</f>
        <v>-</v>
      </c>
      <c r="U193" t="str">
        <f>IFERROR(INDEX([1]matches_with_xg!H:H,MATCH($O193,[1]matches_with_xg!$I:$I,0)),"-")</f>
        <v>-</v>
      </c>
    </row>
    <row r="194" spans="1:21" hidden="1" x14ac:dyDescent="0.3">
      <c r="A194">
        <v>7</v>
      </c>
      <c r="B194">
        <v>3</v>
      </c>
      <c r="C194" s="1">
        <v>44660</v>
      </c>
      <c r="D194" t="s">
        <v>9</v>
      </c>
      <c r="E194" t="s">
        <v>22</v>
      </c>
      <c r="F194" t="b">
        <f>E194=P194</f>
        <v>1</v>
      </c>
      <c r="G194">
        <f>IFERROR(IF(F194,R194-U194,U194-R194),0)</f>
        <v>0</v>
      </c>
      <c r="H194">
        <f>IFERROR(IF(F194,Q194-T194,T194-Q194),0)</f>
        <v>0</v>
      </c>
      <c r="I194">
        <v>0</v>
      </c>
      <c r="J194">
        <f t="shared" si="2"/>
        <v>0</v>
      </c>
      <c r="K194" t="s">
        <v>11</v>
      </c>
      <c r="L194">
        <v>0</v>
      </c>
      <c r="M194">
        <v>0</v>
      </c>
      <c r="N194" t="str">
        <f>TEXT(C194, "YYYY/MM/DD") &amp; " - " &amp;E194</f>
        <v>2022/04/09 - -</v>
      </c>
      <c r="O194" t="str">
        <f>IFERROR(
INDEX(
[1]matches_with_xg!$I:$I,
MATCH(N194,[1]matches_with_xg!$J:$J,0)
),
IFERROR(
INDEX(
[1]matches_with_xg!$I:$I,
MATCH(N194,[1]matches_with_xg!$K:$K,0)
),"-"))</f>
        <v>-</v>
      </c>
      <c r="P194" t="str">
        <f>IFERROR(INDEX([1]matches_with_xg!C:C,MATCH($O194,[1]matches_with_xg!$I:$I,0)),"-")</f>
        <v>-</v>
      </c>
      <c r="Q194" t="str">
        <f>IFERROR(INDEX([1]matches_with_xg!D:D,MATCH($O194,[1]matches_with_xg!$I:$I,0)),"-")</f>
        <v>-</v>
      </c>
      <c r="R194" t="str">
        <f>IFERROR(INDEX([1]matches_with_xg!E:E,MATCH($O194,[1]matches_with_xg!$I:$I,0)),"-")</f>
        <v>-</v>
      </c>
      <c r="S194" t="str">
        <f>IFERROR(INDEX([1]matches_with_xg!F:F,MATCH($O194,[1]matches_with_xg!$I:$I,0)),"-")</f>
        <v>-</v>
      </c>
      <c r="T194" t="str">
        <f>IFERROR(INDEX([1]matches_with_xg!G:G,MATCH($O194,[1]matches_with_xg!$I:$I,0)),"-")</f>
        <v>-</v>
      </c>
      <c r="U194" t="str">
        <f>IFERROR(INDEX([1]matches_with_xg!H:H,MATCH($O194,[1]matches_with_xg!$I:$I,0)),"-")</f>
        <v>-</v>
      </c>
    </row>
    <row r="195" spans="1:21" hidden="1" x14ac:dyDescent="0.3">
      <c r="A195">
        <v>7</v>
      </c>
      <c r="B195">
        <v>3</v>
      </c>
      <c r="C195" s="1">
        <v>44660</v>
      </c>
      <c r="D195" t="s">
        <v>19</v>
      </c>
      <c r="E195" t="s">
        <v>22</v>
      </c>
      <c r="F195" t="b">
        <f>E195=P195</f>
        <v>1</v>
      </c>
      <c r="G195">
        <f>IFERROR(IF(F195,R195-U195,U195-R195),0)</f>
        <v>0</v>
      </c>
      <c r="H195">
        <f>IFERROR(IF(F195,Q195-T195,T195-Q195),0)</f>
        <v>0</v>
      </c>
      <c r="I195">
        <v>0</v>
      </c>
      <c r="J195">
        <f t="shared" ref="J195:J258" si="3">IF(H195&gt;=1,1,0)</f>
        <v>0</v>
      </c>
      <c r="K195" t="s">
        <v>11</v>
      </c>
      <c r="L195">
        <v>0</v>
      </c>
      <c r="M195">
        <v>0</v>
      </c>
      <c r="N195" t="str">
        <f>TEXT(C195, "YYYY/MM/DD") &amp; " - " &amp;E195</f>
        <v>2022/04/09 - -</v>
      </c>
      <c r="O195" t="str">
        <f>IFERROR(
INDEX(
[1]matches_with_xg!$I:$I,
MATCH(N195,[1]matches_with_xg!$J:$J,0)
),
IFERROR(
INDEX(
[1]matches_with_xg!$I:$I,
MATCH(N195,[1]matches_with_xg!$K:$K,0)
),"-"))</f>
        <v>-</v>
      </c>
      <c r="P195" t="str">
        <f>IFERROR(INDEX([1]matches_with_xg!C:C,MATCH($O195,[1]matches_with_xg!$I:$I,0)),"-")</f>
        <v>-</v>
      </c>
      <c r="Q195" t="str">
        <f>IFERROR(INDEX([1]matches_with_xg!D:D,MATCH($O195,[1]matches_with_xg!$I:$I,0)),"-")</f>
        <v>-</v>
      </c>
      <c r="R195" t="str">
        <f>IFERROR(INDEX([1]matches_with_xg!E:E,MATCH($O195,[1]matches_with_xg!$I:$I,0)),"-")</f>
        <v>-</v>
      </c>
      <c r="S195" t="str">
        <f>IFERROR(INDEX([1]matches_with_xg!F:F,MATCH($O195,[1]matches_with_xg!$I:$I,0)),"-")</f>
        <v>-</v>
      </c>
      <c r="T195" t="str">
        <f>IFERROR(INDEX([1]matches_with_xg!G:G,MATCH($O195,[1]matches_with_xg!$I:$I,0)),"-")</f>
        <v>-</v>
      </c>
      <c r="U195" t="str">
        <f>IFERROR(INDEX([1]matches_with_xg!H:H,MATCH($O195,[1]matches_with_xg!$I:$I,0)),"-")</f>
        <v>-</v>
      </c>
    </row>
    <row r="196" spans="1:21" hidden="1" x14ac:dyDescent="0.3">
      <c r="A196">
        <v>7</v>
      </c>
      <c r="B196">
        <v>3</v>
      </c>
      <c r="C196" s="1">
        <v>44660</v>
      </c>
      <c r="D196" t="s">
        <v>12</v>
      </c>
      <c r="E196" t="s">
        <v>25</v>
      </c>
      <c r="F196" t="b">
        <f>E196=P196</f>
        <v>1</v>
      </c>
      <c r="G196">
        <f>IFERROR(IF(F196,R196-U196,U196-R196),0)</f>
        <v>2</v>
      </c>
      <c r="H196">
        <f>IFERROR(IF(F196,Q196-T196,T196-Q196),0)</f>
        <v>0.30000000000000004</v>
      </c>
      <c r="I196">
        <v>1</v>
      </c>
      <c r="J196">
        <f t="shared" si="3"/>
        <v>0</v>
      </c>
      <c r="K196" t="s">
        <v>11</v>
      </c>
      <c r="L196">
        <v>0</v>
      </c>
      <c r="M196">
        <v>0</v>
      </c>
      <c r="N196" t="str">
        <f>TEXT(C196, "YYYY/MM/DD") &amp; " - " &amp;E196</f>
        <v>2022/04/09 - Nottingham Forest</v>
      </c>
      <c r="O196" t="str">
        <f>IFERROR(
INDEX(
[1]matches_with_xg!$I:$I,
MATCH(N196,[1]matches_with_xg!$J:$J,0)
),
IFERROR(
INDEX(
[1]matches_with_xg!$I:$I,
MATCH(N196,[1]matches_with_xg!$K:$K,0)
),"-"))</f>
        <v>2022/04/09 - Nottingham Forest vs Birmingham City</v>
      </c>
      <c r="P196" t="str">
        <f>IFERROR(INDEX([1]matches_with_xg!C:C,MATCH($O196,[1]matches_with_xg!$I:$I,0)),"-")</f>
        <v>Nottingham Forest</v>
      </c>
      <c r="Q196">
        <f>IFERROR(INDEX([1]matches_with_xg!D:D,MATCH($O196,[1]matches_with_xg!$I:$I,0)),"-")</f>
        <v>1.3</v>
      </c>
      <c r="R196">
        <f>IFERROR(INDEX([1]matches_with_xg!E:E,MATCH($O196,[1]matches_with_xg!$I:$I,0)),"-")</f>
        <v>2</v>
      </c>
      <c r="S196" t="str">
        <f>IFERROR(INDEX([1]matches_with_xg!F:F,MATCH($O196,[1]matches_with_xg!$I:$I,0)),"-")</f>
        <v>Birmingham City</v>
      </c>
      <c r="T196">
        <f>IFERROR(INDEX([1]matches_with_xg!G:G,MATCH($O196,[1]matches_with_xg!$I:$I,0)),"-")</f>
        <v>1</v>
      </c>
      <c r="U196">
        <f>IFERROR(INDEX([1]matches_with_xg!H:H,MATCH($O196,[1]matches_with_xg!$I:$I,0)),"-")</f>
        <v>0</v>
      </c>
    </row>
    <row r="197" spans="1:21" hidden="1" x14ac:dyDescent="0.3">
      <c r="A197">
        <v>7</v>
      </c>
      <c r="B197">
        <v>3</v>
      </c>
      <c r="C197" s="1">
        <v>44660</v>
      </c>
      <c r="D197" t="s">
        <v>13</v>
      </c>
      <c r="E197" t="s">
        <v>22</v>
      </c>
      <c r="F197" t="b">
        <f>E197=P197</f>
        <v>1</v>
      </c>
      <c r="G197">
        <f>IFERROR(IF(F197,R197-U197,U197-R197),0)</f>
        <v>0</v>
      </c>
      <c r="H197">
        <f>IFERROR(IF(F197,Q197-T197,T197-Q197),0)</f>
        <v>0</v>
      </c>
      <c r="I197">
        <v>0</v>
      </c>
      <c r="J197">
        <f t="shared" si="3"/>
        <v>0</v>
      </c>
      <c r="K197" t="s">
        <v>11</v>
      </c>
      <c r="L197">
        <v>0</v>
      </c>
      <c r="M197">
        <v>0</v>
      </c>
      <c r="N197" t="str">
        <f>TEXT(C197, "YYYY/MM/DD") &amp; " - " &amp;E197</f>
        <v>2022/04/09 - -</v>
      </c>
      <c r="O197" t="str">
        <f>IFERROR(
INDEX(
[1]matches_with_xg!$I:$I,
MATCH(N197,[1]matches_with_xg!$J:$J,0)
),
IFERROR(
INDEX(
[1]matches_with_xg!$I:$I,
MATCH(N197,[1]matches_with_xg!$K:$K,0)
),"-"))</f>
        <v>-</v>
      </c>
      <c r="P197" t="str">
        <f>IFERROR(INDEX([1]matches_with_xg!C:C,MATCH($O197,[1]matches_with_xg!$I:$I,0)),"-")</f>
        <v>-</v>
      </c>
      <c r="Q197" t="str">
        <f>IFERROR(INDEX([1]matches_with_xg!D:D,MATCH($O197,[1]matches_with_xg!$I:$I,0)),"-")</f>
        <v>-</v>
      </c>
      <c r="R197" t="str">
        <f>IFERROR(INDEX([1]matches_with_xg!E:E,MATCH($O197,[1]matches_with_xg!$I:$I,0)),"-")</f>
        <v>-</v>
      </c>
      <c r="S197" t="str">
        <f>IFERROR(INDEX([1]matches_with_xg!F:F,MATCH($O197,[1]matches_with_xg!$I:$I,0)),"-")</f>
        <v>-</v>
      </c>
      <c r="T197" t="str">
        <f>IFERROR(INDEX([1]matches_with_xg!G:G,MATCH($O197,[1]matches_with_xg!$I:$I,0)),"-")</f>
        <v>-</v>
      </c>
      <c r="U197" t="str">
        <f>IFERROR(INDEX([1]matches_with_xg!H:H,MATCH($O197,[1]matches_with_xg!$I:$I,0)),"-")</f>
        <v>-</v>
      </c>
    </row>
    <row r="198" spans="1:21" hidden="1" x14ac:dyDescent="0.3">
      <c r="A198">
        <v>7</v>
      </c>
      <c r="B198">
        <v>3</v>
      </c>
      <c r="C198" s="1">
        <v>44660</v>
      </c>
      <c r="D198" t="s">
        <v>15</v>
      </c>
      <c r="E198" t="s">
        <v>25</v>
      </c>
      <c r="F198" t="b">
        <f>E198=P198</f>
        <v>1</v>
      </c>
      <c r="G198">
        <f>IFERROR(IF(F198,R198-U198,U198-R198),0)</f>
        <v>2</v>
      </c>
      <c r="H198">
        <f>IFERROR(IF(F198,Q198-T198,T198-Q198),0)</f>
        <v>0.30000000000000004</v>
      </c>
      <c r="I198">
        <v>1</v>
      </c>
      <c r="J198">
        <f t="shared" si="3"/>
        <v>0</v>
      </c>
      <c r="K198" t="s">
        <v>11</v>
      </c>
      <c r="L198">
        <v>0</v>
      </c>
      <c r="M198">
        <v>0</v>
      </c>
      <c r="N198" t="str">
        <f>TEXT(C198, "YYYY/MM/DD") &amp; " - " &amp;E198</f>
        <v>2022/04/09 - Nottingham Forest</v>
      </c>
      <c r="O198" t="str">
        <f>IFERROR(
INDEX(
[1]matches_with_xg!$I:$I,
MATCH(N198,[1]matches_with_xg!$J:$J,0)
),
IFERROR(
INDEX(
[1]matches_with_xg!$I:$I,
MATCH(N198,[1]matches_with_xg!$K:$K,0)
),"-"))</f>
        <v>2022/04/09 - Nottingham Forest vs Birmingham City</v>
      </c>
      <c r="P198" t="str">
        <f>IFERROR(INDEX([1]matches_with_xg!C:C,MATCH($O198,[1]matches_with_xg!$I:$I,0)),"-")</f>
        <v>Nottingham Forest</v>
      </c>
      <c r="Q198">
        <f>IFERROR(INDEX([1]matches_with_xg!D:D,MATCH($O198,[1]matches_with_xg!$I:$I,0)),"-")</f>
        <v>1.3</v>
      </c>
      <c r="R198">
        <f>IFERROR(INDEX([1]matches_with_xg!E:E,MATCH($O198,[1]matches_with_xg!$I:$I,0)),"-")</f>
        <v>2</v>
      </c>
      <c r="S198" t="str">
        <f>IFERROR(INDEX([1]matches_with_xg!F:F,MATCH($O198,[1]matches_with_xg!$I:$I,0)),"-")</f>
        <v>Birmingham City</v>
      </c>
      <c r="T198">
        <f>IFERROR(INDEX([1]matches_with_xg!G:G,MATCH($O198,[1]matches_with_xg!$I:$I,0)),"-")</f>
        <v>1</v>
      </c>
      <c r="U198">
        <f>IFERROR(INDEX([1]matches_with_xg!H:H,MATCH($O198,[1]matches_with_xg!$I:$I,0)),"-")</f>
        <v>0</v>
      </c>
    </row>
    <row r="199" spans="1:21" hidden="1" x14ac:dyDescent="0.3">
      <c r="A199">
        <v>7</v>
      </c>
      <c r="B199">
        <v>3</v>
      </c>
      <c r="C199" s="1">
        <v>44660</v>
      </c>
      <c r="D199" t="s">
        <v>16</v>
      </c>
      <c r="E199" t="s">
        <v>46</v>
      </c>
      <c r="F199" t="b">
        <f>E199=P199</f>
        <v>1</v>
      </c>
      <c r="G199">
        <f>IFERROR(IF(F199,R199-U199,U199-R199),0)</f>
        <v>1</v>
      </c>
      <c r="H199">
        <f>IFERROR(IF(F199,Q199-T199,T199-Q199),0)</f>
        <v>-0.49999999999999989</v>
      </c>
      <c r="I199">
        <v>1</v>
      </c>
      <c r="J199">
        <f t="shared" si="3"/>
        <v>0</v>
      </c>
      <c r="K199" t="s">
        <v>11</v>
      </c>
      <c r="L199">
        <v>0</v>
      </c>
      <c r="M199">
        <v>0</v>
      </c>
      <c r="N199" t="str">
        <f>TEXT(C199, "YYYY/MM/DD") &amp; " - " &amp;E199</f>
        <v>2022/04/09 - Swansea City</v>
      </c>
      <c r="O199" t="str">
        <f>IFERROR(
INDEX(
[1]matches_with_xg!$I:$I,
MATCH(N199,[1]matches_with_xg!$J:$J,0)
),
IFERROR(
INDEX(
[1]matches_with_xg!$I:$I,
MATCH(N199,[1]matches_with_xg!$K:$K,0)
),"-"))</f>
        <v>2022/04/09 - Swansea City vs Derby County</v>
      </c>
      <c r="P199" t="str">
        <f>IFERROR(INDEX([1]matches_with_xg!C:C,MATCH($O199,[1]matches_with_xg!$I:$I,0)),"-")</f>
        <v>Swansea City</v>
      </c>
      <c r="Q199">
        <f>IFERROR(INDEX([1]matches_with_xg!D:D,MATCH($O199,[1]matches_with_xg!$I:$I,0)),"-")</f>
        <v>0.9</v>
      </c>
      <c r="R199">
        <f>IFERROR(INDEX([1]matches_with_xg!E:E,MATCH($O199,[1]matches_with_xg!$I:$I,0)),"-")</f>
        <v>2</v>
      </c>
      <c r="S199" t="str">
        <f>IFERROR(INDEX([1]matches_with_xg!F:F,MATCH($O199,[1]matches_with_xg!$I:$I,0)),"-")</f>
        <v>Derby County</v>
      </c>
      <c r="T199">
        <f>IFERROR(INDEX([1]matches_with_xg!G:G,MATCH($O199,[1]matches_with_xg!$I:$I,0)),"-")</f>
        <v>1.4</v>
      </c>
      <c r="U199">
        <f>IFERROR(INDEX([1]matches_with_xg!H:H,MATCH($O199,[1]matches_with_xg!$I:$I,0)),"-")</f>
        <v>1</v>
      </c>
    </row>
    <row r="200" spans="1:21" hidden="1" x14ac:dyDescent="0.3">
      <c r="A200">
        <v>7</v>
      </c>
      <c r="B200">
        <v>3</v>
      </c>
      <c r="C200" s="1">
        <v>44660</v>
      </c>
      <c r="D200" t="s">
        <v>17</v>
      </c>
      <c r="E200" t="s">
        <v>22</v>
      </c>
      <c r="F200" t="b">
        <f>E200=P200</f>
        <v>1</v>
      </c>
      <c r="G200">
        <f>IFERROR(IF(F200,R200-U200,U200-R200),0)</f>
        <v>0</v>
      </c>
      <c r="H200">
        <f>IFERROR(IF(F200,Q200-T200,T200-Q200),0)</f>
        <v>0</v>
      </c>
      <c r="I200">
        <v>0</v>
      </c>
      <c r="J200">
        <f t="shared" si="3"/>
        <v>0</v>
      </c>
      <c r="K200" t="s">
        <v>11</v>
      </c>
      <c r="L200">
        <v>0</v>
      </c>
      <c r="M200">
        <v>0</v>
      </c>
      <c r="N200" t="str">
        <f>TEXT(C200, "YYYY/MM/DD") &amp; " - " &amp;E200</f>
        <v>2022/04/09 - -</v>
      </c>
      <c r="O200" t="str">
        <f>IFERROR(
INDEX(
[1]matches_with_xg!$I:$I,
MATCH(N200,[1]matches_with_xg!$J:$J,0)
),
IFERROR(
INDEX(
[1]matches_with_xg!$I:$I,
MATCH(N200,[1]matches_with_xg!$K:$K,0)
),"-"))</f>
        <v>-</v>
      </c>
      <c r="P200" t="str">
        <f>IFERROR(INDEX([1]matches_with_xg!C:C,MATCH($O200,[1]matches_with_xg!$I:$I,0)),"-")</f>
        <v>-</v>
      </c>
      <c r="Q200" t="str">
        <f>IFERROR(INDEX([1]matches_with_xg!D:D,MATCH($O200,[1]matches_with_xg!$I:$I,0)),"-")</f>
        <v>-</v>
      </c>
      <c r="R200" t="str">
        <f>IFERROR(INDEX([1]matches_with_xg!E:E,MATCH($O200,[1]matches_with_xg!$I:$I,0)),"-")</f>
        <v>-</v>
      </c>
      <c r="S200" t="str">
        <f>IFERROR(INDEX([1]matches_with_xg!F:F,MATCH($O200,[1]matches_with_xg!$I:$I,0)),"-")</f>
        <v>-</v>
      </c>
      <c r="T200" t="str">
        <f>IFERROR(INDEX([1]matches_with_xg!G:G,MATCH($O200,[1]matches_with_xg!$I:$I,0)),"-")</f>
        <v>-</v>
      </c>
      <c r="U200" t="str">
        <f>IFERROR(INDEX([1]matches_with_xg!H:H,MATCH($O200,[1]matches_with_xg!$I:$I,0)),"-")</f>
        <v>-</v>
      </c>
    </row>
    <row r="201" spans="1:21" hidden="1" x14ac:dyDescent="0.3">
      <c r="A201">
        <v>7</v>
      </c>
      <c r="B201">
        <v>3</v>
      </c>
      <c r="C201" s="1">
        <v>44660</v>
      </c>
      <c r="D201" t="s">
        <v>18</v>
      </c>
      <c r="E201" t="s">
        <v>22</v>
      </c>
      <c r="F201" t="b">
        <f>E201=P201</f>
        <v>1</v>
      </c>
      <c r="G201">
        <f>IFERROR(IF(F201,R201-U201,U201-R201),0)</f>
        <v>0</v>
      </c>
      <c r="H201">
        <f>IFERROR(IF(F201,Q201-T201,T201-Q201),0)</f>
        <v>0</v>
      </c>
      <c r="I201">
        <v>0</v>
      </c>
      <c r="J201">
        <f t="shared" si="3"/>
        <v>0</v>
      </c>
      <c r="K201" t="s">
        <v>11</v>
      </c>
      <c r="L201">
        <v>0</v>
      </c>
      <c r="M201">
        <v>0</v>
      </c>
      <c r="N201" t="str">
        <f>TEXT(C201, "YYYY/MM/DD") &amp; " - " &amp;E201</f>
        <v>2022/04/09 - -</v>
      </c>
      <c r="O201" t="str">
        <f>IFERROR(
INDEX(
[1]matches_with_xg!$I:$I,
MATCH(N201,[1]matches_with_xg!$J:$J,0)
),
IFERROR(
INDEX(
[1]matches_with_xg!$I:$I,
MATCH(N201,[1]matches_with_xg!$K:$K,0)
),"-"))</f>
        <v>-</v>
      </c>
      <c r="P201" t="str">
        <f>IFERROR(INDEX([1]matches_with_xg!C:C,MATCH($O201,[1]matches_with_xg!$I:$I,0)),"-")</f>
        <v>-</v>
      </c>
      <c r="Q201" t="str">
        <f>IFERROR(INDEX([1]matches_with_xg!D:D,MATCH($O201,[1]matches_with_xg!$I:$I,0)),"-")</f>
        <v>-</v>
      </c>
      <c r="R201" t="str">
        <f>IFERROR(INDEX([1]matches_with_xg!E:E,MATCH($O201,[1]matches_with_xg!$I:$I,0)),"-")</f>
        <v>-</v>
      </c>
      <c r="S201" t="str">
        <f>IFERROR(INDEX([1]matches_with_xg!F:F,MATCH($O201,[1]matches_with_xg!$I:$I,0)),"-")</f>
        <v>-</v>
      </c>
      <c r="T201" t="str">
        <f>IFERROR(INDEX([1]matches_with_xg!G:G,MATCH($O201,[1]matches_with_xg!$I:$I,0)),"-")</f>
        <v>-</v>
      </c>
      <c r="U201" t="str">
        <f>IFERROR(INDEX([1]matches_with_xg!H:H,MATCH($O201,[1]matches_with_xg!$I:$I,0)),"-")</f>
        <v>-</v>
      </c>
    </row>
    <row r="202" spans="1:21" hidden="1" x14ac:dyDescent="0.3">
      <c r="A202">
        <v>7</v>
      </c>
      <c r="B202">
        <v>4</v>
      </c>
      <c r="C202" s="1">
        <v>44667</v>
      </c>
      <c r="D202" t="s">
        <v>9</v>
      </c>
      <c r="E202" t="s">
        <v>22</v>
      </c>
      <c r="F202" t="b">
        <f>E202=P202</f>
        <v>1</v>
      </c>
      <c r="G202">
        <f>IFERROR(IF(F202,R202-U202,U202-R202),0)</f>
        <v>0</v>
      </c>
      <c r="H202">
        <f>IFERROR(IF(F202,Q202-T202,T202-Q202),0)</f>
        <v>0</v>
      </c>
      <c r="I202">
        <v>0</v>
      </c>
      <c r="J202">
        <f t="shared" si="3"/>
        <v>0</v>
      </c>
      <c r="K202" t="s">
        <v>11</v>
      </c>
      <c r="L202">
        <v>0</v>
      </c>
      <c r="M202">
        <v>0</v>
      </c>
      <c r="N202" t="str">
        <f>TEXT(C202, "YYYY/MM/DD") &amp; " - " &amp;E202</f>
        <v>2022/04/16 - -</v>
      </c>
      <c r="O202" t="str">
        <f>IFERROR(
INDEX(
[1]matches_with_xg!$I:$I,
MATCH(N202,[1]matches_with_xg!$J:$J,0)
),
IFERROR(
INDEX(
[1]matches_with_xg!$I:$I,
MATCH(N202,[1]matches_with_xg!$K:$K,0)
),"-"))</f>
        <v>-</v>
      </c>
      <c r="P202" t="str">
        <f>IFERROR(INDEX([1]matches_with_xg!C:C,MATCH($O202,[1]matches_with_xg!$I:$I,0)),"-")</f>
        <v>-</v>
      </c>
      <c r="Q202" t="str">
        <f>IFERROR(INDEX([1]matches_with_xg!D:D,MATCH($O202,[1]matches_with_xg!$I:$I,0)),"-")</f>
        <v>-</v>
      </c>
      <c r="R202" t="str">
        <f>IFERROR(INDEX([1]matches_with_xg!E:E,MATCH($O202,[1]matches_with_xg!$I:$I,0)),"-")</f>
        <v>-</v>
      </c>
      <c r="S202" t="str">
        <f>IFERROR(INDEX([1]matches_with_xg!F:F,MATCH($O202,[1]matches_with_xg!$I:$I,0)),"-")</f>
        <v>-</v>
      </c>
      <c r="T202" t="str">
        <f>IFERROR(INDEX([1]matches_with_xg!G:G,MATCH($O202,[1]matches_with_xg!$I:$I,0)),"-")</f>
        <v>-</v>
      </c>
      <c r="U202" t="str">
        <f>IFERROR(INDEX([1]matches_with_xg!H:H,MATCH($O202,[1]matches_with_xg!$I:$I,0)),"-")</f>
        <v>-</v>
      </c>
    </row>
    <row r="203" spans="1:21" hidden="1" x14ac:dyDescent="0.3">
      <c r="A203">
        <v>7</v>
      </c>
      <c r="B203">
        <v>4</v>
      </c>
      <c r="C203" s="1">
        <v>44667</v>
      </c>
      <c r="D203" t="s">
        <v>19</v>
      </c>
      <c r="E203" t="s">
        <v>22</v>
      </c>
      <c r="F203" t="b">
        <f>E203=P203</f>
        <v>1</v>
      </c>
      <c r="G203">
        <f>IFERROR(IF(F203,R203-U203,U203-R203),0)</f>
        <v>0</v>
      </c>
      <c r="H203">
        <f>IFERROR(IF(F203,Q203-T203,T203-Q203),0)</f>
        <v>0</v>
      </c>
      <c r="I203">
        <v>0</v>
      </c>
      <c r="J203">
        <f t="shared" si="3"/>
        <v>0</v>
      </c>
      <c r="K203" t="s">
        <v>11</v>
      </c>
      <c r="L203">
        <v>0</v>
      </c>
      <c r="M203">
        <v>0</v>
      </c>
      <c r="N203" t="str">
        <f>TEXT(C203, "YYYY/MM/DD") &amp; " - " &amp;E203</f>
        <v>2022/04/16 - -</v>
      </c>
      <c r="O203" t="str">
        <f>IFERROR(
INDEX(
[1]matches_with_xg!$I:$I,
MATCH(N203,[1]matches_with_xg!$J:$J,0)
),
IFERROR(
INDEX(
[1]matches_with_xg!$I:$I,
MATCH(N203,[1]matches_with_xg!$K:$K,0)
),"-"))</f>
        <v>-</v>
      </c>
      <c r="P203" t="str">
        <f>IFERROR(INDEX([1]matches_with_xg!C:C,MATCH($O203,[1]matches_with_xg!$I:$I,0)),"-")</f>
        <v>-</v>
      </c>
      <c r="Q203" t="str">
        <f>IFERROR(INDEX([1]matches_with_xg!D:D,MATCH($O203,[1]matches_with_xg!$I:$I,0)),"-")</f>
        <v>-</v>
      </c>
      <c r="R203" t="str">
        <f>IFERROR(INDEX([1]matches_with_xg!E:E,MATCH($O203,[1]matches_with_xg!$I:$I,0)),"-")</f>
        <v>-</v>
      </c>
      <c r="S203" t="str">
        <f>IFERROR(INDEX([1]matches_with_xg!F:F,MATCH($O203,[1]matches_with_xg!$I:$I,0)),"-")</f>
        <v>-</v>
      </c>
      <c r="T203" t="str">
        <f>IFERROR(INDEX([1]matches_with_xg!G:G,MATCH($O203,[1]matches_with_xg!$I:$I,0)),"-")</f>
        <v>-</v>
      </c>
      <c r="U203" t="str">
        <f>IFERROR(INDEX([1]matches_with_xg!H:H,MATCH($O203,[1]matches_with_xg!$I:$I,0)),"-")</f>
        <v>-</v>
      </c>
    </row>
    <row r="204" spans="1:21" hidden="1" x14ac:dyDescent="0.3">
      <c r="A204">
        <v>7</v>
      </c>
      <c r="B204">
        <v>4</v>
      </c>
      <c r="C204" s="1">
        <v>44667</v>
      </c>
      <c r="D204" t="s">
        <v>12</v>
      </c>
      <c r="E204" t="s">
        <v>32</v>
      </c>
      <c r="F204" t="b">
        <f>E204=P204</f>
        <v>1</v>
      </c>
      <c r="G204">
        <f>IFERROR(IF(F204,R204-U204,U204-R204),0)</f>
        <v>1</v>
      </c>
      <c r="H204">
        <f>IFERROR(IF(F204,Q204-T204,T204-Q204),0)</f>
        <v>0.39999999999999991</v>
      </c>
      <c r="I204">
        <v>1</v>
      </c>
      <c r="J204">
        <f t="shared" si="3"/>
        <v>0</v>
      </c>
      <c r="K204" t="s">
        <v>11</v>
      </c>
      <c r="L204">
        <v>0</v>
      </c>
      <c r="M204">
        <v>0</v>
      </c>
      <c r="N204" t="str">
        <f>TEXT(C204, "YYYY/MM/DD") &amp; " - " &amp;E204</f>
        <v>2022/04/16 - Manchester United</v>
      </c>
      <c r="O204" t="str">
        <f>IFERROR(
INDEX(
[1]matches_with_xg!$I:$I,
MATCH(N204,[1]matches_with_xg!$J:$J,0)
),
IFERROR(
INDEX(
[1]matches_with_xg!$I:$I,
MATCH(N204,[1]matches_with_xg!$K:$K,0)
),"-"))</f>
        <v>2022/04/16 - Manchester United vs Norwich City</v>
      </c>
      <c r="P204" t="str">
        <f>IFERROR(INDEX([1]matches_with_xg!C:C,MATCH($O204,[1]matches_with_xg!$I:$I,0)),"-")</f>
        <v>Manchester United</v>
      </c>
      <c r="Q204">
        <f>IFERROR(INDEX([1]matches_with_xg!D:D,MATCH($O204,[1]matches_with_xg!$I:$I,0)),"-")</f>
        <v>1.9</v>
      </c>
      <c r="R204">
        <f>IFERROR(INDEX([1]matches_with_xg!E:E,MATCH($O204,[1]matches_with_xg!$I:$I,0)),"-")</f>
        <v>3</v>
      </c>
      <c r="S204" t="str">
        <f>IFERROR(INDEX([1]matches_with_xg!F:F,MATCH($O204,[1]matches_with_xg!$I:$I,0)),"-")</f>
        <v>Norwich City</v>
      </c>
      <c r="T204">
        <f>IFERROR(INDEX([1]matches_with_xg!G:G,MATCH($O204,[1]matches_with_xg!$I:$I,0)),"-")</f>
        <v>1.5</v>
      </c>
      <c r="U204">
        <f>IFERROR(INDEX([1]matches_with_xg!H:H,MATCH($O204,[1]matches_with_xg!$I:$I,0)),"-")</f>
        <v>2</v>
      </c>
    </row>
    <row r="205" spans="1:21" hidden="1" x14ac:dyDescent="0.3">
      <c r="A205">
        <v>7</v>
      </c>
      <c r="B205">
        <v>4</v>
      </c>
      <c r="C205" s="1">
        <v>44667</v>
      </c>
      <c r="D205" t="s">
        <v>13</v>
      </c>
      <c r="E205" t="s">
        <v>22</v>
      </c>
      <c r="F205" t="b">
        <f>E205=P205</f>
        <v>1</v>
      </c>
      <c r="G205">
        <f>IFERROR(IF(F205,R205-U205,U205-R205),0)</f>
        <v>0</v>
      </c>
      <c r="H205">
        <f>IFERROR(IF(F205,Q205-T205,T205-Q205),0)</f>
        <v>0</v>
      </c>
      <c r="I205">
        <v>0</v>
      </c>
      <c r="J205">
        <f t="shared" si="3"/>
        <v>0</v>
      </c>
      <c r="K205" t="s">
        <v>11</v>
      </c>
      <c r="L205">
        <v>0</v>
      </c>
      <c r="M205">
        <v>0</v>
      </c>
      <c r="N205" t="str">
        <f>TEXT(C205, "YYYY/MM/DD") &amp; " - " &amp;E205</f>
        <v>2022/04/16 - -</v>
      </c>
      <c r="O205" t="str">
        <f>IFERROR(
INDEX(
[1]matches_with_xg!$I:$I,
MATCH(N205,[1]matches_with_xg!$J:$J,0)
),
IFERROR(
INDEX(
[1]matches_with_xg!$I:$I,
MATCH(N205,[1]matches_with_xg!$K:$K,0)
),"-"))</f>
        <v>-</v>
      </c>
      <c r="P205" t="str">
        <f>IFERROR(INDEX([1]matches_with_xg!C:C,MATCH($O205,[1]matches_with_xg!$I:$I,0)),"-")</f>
        <v>-</v>
      </c>
      <c r="Q205" t="str">
        <f>IFERROR(INDEX([1]matches_with_xg!D:D,MATCH($O205,[1]matches_with_xg!$I:$I,0)),"-")</f>
        <v>-</v>
      </c>
      <c r="R205" t="str">
        <f>IFERROR(INDEX([1]matches_with_xg!E:E,MATCH($O205,[1]matches_with_xg!$I:$I,0)),"-")</f>
        <v>-</v>
      </c>
      <c r="S205" t="str">
        <f>IFERROR(INDEX([1]matches_with_xg!F:F,MATCH($O205,[1]matches_with_xg!$I:$I,0)),"-")</f>
        <v>-</v>
      </c>
      <c r="T205" t="str">
        <f>IFERROR(INDEX([1]matches_with_xg!G:G,MATCH($O205,[1]matches_with_xg!$I:$I,0)),"-")</f>
        <v>-</v>
      </c>
      <c r="U205" t="str">
        <f>IFERROR(INDEX([1]matches_with_xg!H:H,MATCH($O205,[1]matches_with_xg!$I:$I,0)),"-")</f>
        <v>-</v>
      </c>
    </row>
    <row r="206" spans="1:21" hidden="1" x14ac:dyDescent="0.3">
      <c r="A206">
        <v>7</v>
      </c>
      <c r="B206">
        <v>4</v>
      </c>
      <c r="C206" s="1">
        <v>44667</v>
      </c>
      <c r="D206" t="s">
        <v>15</v>
      </c>
      <c r="E206" t="s">
        <v>32</v>
      </c>
      <c r="F206" t="b">
        <f>E206=P206</f>
        <v>1</v>
      </c>
      <c r="G206">
        <f>IFERROR(IF(F206,R206-U206,U206-R206),0)</f>
        <v>1</v>
      </c>
      <c r="H206">
        <f>IFERROR(IF(F206,Q206-T206,T206-Q206),0)</f>
        <v>0.39999999999999991</v>
      </c>
      <c r="I206">
        <v>1</v>
      </c>
      <c r="J206">
        <f t="shared" si="3"/>
        <v>0</v>
      </c>
      <c r="K206" t="s">
        <v>11</v>
      </c>
      <c r="L206">
        <v>0</v>
      </c>
      <c r="M206">
        <v>0</v>
      </c>
      <c r="N206" t="str">
        <f>TEXT(C206, "YYYY/MM/DD") &amp; " - " &amp;E206</f>
        <v>2022/04/16 - Manchester United</v>
      </c>
      <c r="O206" t="str">
        <f>IFERROR(
INDEX(
[1]matches_with_xg!$I:$I,
MATCH(N206,[1]matches_with_xg!$J:$J,0)
),
IFERROR(
INDEX(
[1]matches_with_xg!$I:$I,
MATCH(N206,[1]matches_with_xg!$K:$K,0)
),"-"))</f>
        <v>2022/04/16 - Manchester United vs Norwich City</v>
      </c>
      <c r="P206" t="str">
        <f>IFERROR(INDEX([1]matches_with_xg!C:C,MATCH($O206,[1]matches_with_xg!$I:$I,0)),"-")</f>
        <v>Manchester United</v>
      </c>
      <c r="Q206">
        <f>IFERROR(INDEX([1]matches_with_xg!D:D,MATCH($O206,[1]matches_with_xg!$I:$I,0)),"-")</f>
        <v>1.9</v>
      </c>
      <c r="R206">
        <f>IFERROR(INDEX([1]matches_with_xg!E:E,MATCH($O206,[1]matches_with_xg!$I:$I,0)),"-")</f>
        <v>3</v>
      </c>
      <c r="S206" t="str">
        <f>IFERROR(INDEX([1]matches_with_xg!F:F,MATCH($O206,[1]matches_with_xg!$I:$I,0)),"-")</f>
        <v>Norwich City</v>
      </c>
      <c r="T206">
        <f>IFERROR(INDEX([1]matches_with_xg!G:G,MATCH($O206,[1]matches_with_xg!$I:$I,0)),"-")</f>
        <v>1.5</v>
      </c>
      <c r="U206">
        <f>IFERROR(INDEX([1]matches_with_xg!H:H,MATCH($O206,[1]matches_with_xg!$I:$I,0)),"-")</f>
        <v>2</v>
      </c>
    </row>
    <row r="207" spans="1:21" hidden="1" x14ac:dyDescent="0.3">
      <c r="A207">
        <v>7</v>
      </c>
      <c r="B207">
        <v>4</v>
      </c>
      <c r="C207" s="1">
        <v>44667</v>
      </c>
      <c r="D207" t="s">
        <v>16</v>
      </c>
      <c r="E207" t="s">
        <v>38</v>
      </c>
      <c r="F207" t="b">
        <f>E207=P207</f>
        <v>1</v>
      </c>
      <c r="G207">
        <f>IFERROR(IF(F207,R207-U207,U207-R207),0)</f>
        <v>-1</v>
      </c>
      <c r="H207">
        <f>IFERROR(IF(F207,Q207-T207,T207-Q207),0)</f>
        <v>-9.9999999999999978E-2</v>
      </c>
      <c r="I207">
        <v>0</v>
      </c>
      <c r="J207">
        <f t="shared" si="3"/>
        <v>0</v>
      </c>
      <c r="K207" t="s">
        <v>11</v>
      </c>
      <c r="L207">
        <v>0</v>
      </c>
      <c r="M207">
        <v>0</v>
      </c>
      <c r="N207" t="str">
        <f>TEXT(C207, "YYYY/MM/DD") &amp; " - " &amp;E207</f>
        <v>2022/04/16 - Tottenham Hotspur</v>
      </c>
      <c r="O207" t="str">
        <f>IFERROR(
INDEX(
[1]matches_with_xg!$I:$I,
MATCH(N207,[1]matches_with_xg!$J:$J,0)
),
IFERROR(
INDEX(
[1]matches_with_xg!$I:$I,
MATCH(N207,[1]matches_with_xg!$K:$K,0)
),"-"))</f>
        <v>2022/04/16 - Tottenham Hotspur vs Brighton and Hove Albion</v>
      </c>
      <c r="P207" t="str">
        <f>IFERROR(INDEX([1]matches_with_xg!C:C,MATCH($O207,[1]matches_with_xg!$I:$I,0)),"-")</f>
        <v>Tottenham Hotspur</v>
      </c>
      <c r="Q207">
        <f>IFERROR(INDEX([1]matches_with_xg!D:D,MATCH($O207,[1]matches_with_xg!$I:$I,0)),"-")</f>
        <v>0.5</v>
      </c>
      <c r="R207">
        <f>IFERROR(INDEX([1]matches_with_xg!E:E,MATCH($O207,[1]matches_with_xg!$I:$I,0)),"-")</f>
        <v>0</v>
      </c>
      <c r="S207" t="str">
        <f>IFERROR(INDEX([1]matches_with_xg!F:F,MATCH($O207,[1]matches_with_xg!$I:$I,0)),"-")</f>
        <v>Brighton and Hove Albion</v>
      </c>
      <c r="T207">
        <f>IFERROR(INDEX([1]matches_with_xg!G:G,MATCH($O207,[1]matches_with_xg!$I:$I,0)),"-")</f>
        <v>0.6</v>
      </c>
      <c r="U207">
        <f>IFERROR(INDEX([1]matches_with_xg!H:H,MATCH($O207,[1]matches_with_xg!$I:$I,0)),"-")</f>
        <v>1</v>
      </c>
    </row>
    <row r="208" spans="1:21" hidden="1" x14ac:dyDescent="0.3">
      <c r="A208">
        <v>7</v>
      </c>
      <c r="B208">
        <v>4</v>
      </c>
      <c r="C208" s="1">
        <v>44667</v>
      </c>
      <c r="D208" t="s">
        <v>17</v>
      </c>
      <c r="E208" t="s">
        <v>22</v>
      </c>
      <c r="F208" t="b">
        <f>E208=P208</f>
        <v>1</v>
      </c>
      <c r="G208">
        <f>IFERROR(IF(F208,R208-U208,U208-R208),0)</f>
        <v>0</v>
      </c>
      <c r="H208">
        <f>IFERROR(IF(F208,Q208-T208,T208-Q208),0)</f>
        <v>0</v>
      </c>
      <c r="I208">
        <v>0</v>
      </c>
      <c r="J208">
        <f t="shared" si="3"/>
        <v>0</v>
      </c>
      <c r="K208" t="s">
        <v>11</v>
      </c>
      <c r="L208">
        <v>0</v>
      </c>
      <c r="M208">
        <v>0</v>
      </c>
      <c r="N208" t="str">
        <f>TEXT(C208, "YYYY/MM/DD") &amp; " - " &amp;E208</f>
        <v>2022/04/16 - -</v>
      </c>
      <c r="O208" t="str">
        <f>IFERROR(
INDEX(
[1]matches_with_xg!$I:$I,
MATCH(N208,[1]matches_with_xg!$J:$J,0)
),
IFERROR(
INDEX(
[1]matches_with_xg!$I:$I,
MATCH(N208,[1]matches_with_xg!$K:$K,0)
),"-"))</f>
        <v>-</v>
      </c>
      <c r="P208" t="str">
        <f>IFERROR(INDEX([1]matches_with_xg!C:C,MATCH($O208,[1]matches_with_xg!$I:$I,0)),"-")</f>
        <v>-</v>
      </c>
      <c r="Q208" t="str">
        <f>IFERROR(INDEX([1]matches_with_xg!D:D,MATCH($O208,[1]matches_with_xg!$I:$I,0)),"-")</f>
        <v>-</v>
      </c>
      <c r="R208" t="str">
        <f>IFERROR(INDEX([1]matches_with_xg!E:E,MATCH($O208,[1]matches_with_xg!$I:$I,0)),"-")</f>
        <v>-</v>
      </c>
      <c r="S208" t="str">
        <f>IFERROR(INDEX([1]matches_with_xg!F:F,MATCH($O208,[1]matches_with_xg!$I:$I,0)),"-")</f>
        <v>-</v>
      </c>
      <c r="T208" t="str">
        <f>IFERROR(INDEX([1]matches_with_xg!G:G,MATCH($O208,[1]matches_with_xg!$I:$I,0)),"-")</f>
        <v>-</v>
      </c>
      <c r="U208" t="str">
        <f>IFERROR(INDEX([1]matches_with_xg!H:H,MATCH($O208,[1]matches_with_xg!$I:$I,0)),"-")</f>
        <v>-</v>
      </c>
    </row>
    <row r="209" spans="1:21" hidden="1" x14ac:dyDescent="0.3">
      <c r="A209">
        <v>7</v>
      </c>
      <c r="B209">
        <v>4</v>
      </c>
      <c r="C209" s="1">
        <v>44667</v>
      </c>
      <c r="D209" t="s">
        <v>18</v>
      </c>
      <c r="E209" t="s">
        <v>22</v>
      </c>
      <c r="F209" t="b">
        <f>E209=P209</f>
        <v>1</v>
      </c>
      <c r="G209">
        <f>IFERROR(IF(F209,R209-U209,U209-R209),0)</f>
        <v>0</v>
      </c>
      <c r="H209">
        <f>IFERROR(IF(F209,Q209-T209,T209-Q209),0)</f>
        <v>0</v>
      </c>
      <c r="I209">
        <v>0</v>
      </c>
      <c r="J209">
        <f t="shared" si="3"/>
        <v>0</v>
      </c>
      <c r="K209" t="s">
        <v>11</v>
      </c>
      <c r="L209">
        <v>0</v>
      </c>
      <c r="M209">
        <v>0</v>
      </c>
      <c r="N209" t="str">
        <f>TEXT(C209, "YYYY/MM/DD") &amp; " - " &amp;E209</f>
        <v>2022/04/16 - -</v>
      </c>
      <c r="O209" t="str">
        <f>IFERROR(
INDEX(
[1]matches_with_xg!$I:$I,
MATCH(N209,[1]matches_with_xg!$J:$J,0)
),
IFERROR(
INDEX(
[1]matches_with_xg!$I:$I,
MATCH(N209,[1]matches_with_xg!$K:$K,0)
),"-"))</f>
        <v>-</v>
      </c>
      <c r="P209" t="str">
        <f>IFERROR(INDEX([1]matches_with_xg!C:C,MATCH($O209,[1]matches_with_xg!$I:$I,0)),"-")</f>
        <v>-</v>
      </c>
      <c r="Q209" t="str">
        <f>IFERROR(INDEX([1]matches_with_xg!D:D,MATCH($O209,[1]matches_with_xg!$I:$I,0)),"-")</f>
        <v>-</v>
      </c>
      <c r="R209" t="str">
        <f>IFERROR(INDEX([1]matches_with_xg!E:E,MATCH($O209,[1]matches_with_xg!$I:$I,0)),"-")</f>
        <v>-</v>
      </c>
      <c r="S209" t="str">
        <f>IFERROR(INDEX([1]matches_with_xg!F:F,MATCH($O209,[1]matches_with_xg!$I:$I,0)),"-")</f>
        <v>-</v>
      </c>
      <c r="T209" t="str">
        <f>IFERROR(INDEX([1]matches_with_xg!G:G,MATCH($O209,[1]matches_with_xg!$I:$I,0)),"-")</f>
        <v>-</v>
      </c>
      <c r="U209" t="str">
        <f>IFERROR(INDEX([1]matches_with_xg!H:H,MATCH($O209,[1]matches_with_xg!$I:$I,0)),"-")</f>
        <v>-</v>
      </c>
    </row>
    <row r="210" spans="1:21" hidden="1" x14ac:dyDescent="0.3">
      <c r="A210">
        <v>7</v>
      </c>
      <c r="B210">
        <v>5</v>
      </c>
      <c r="C210" s="1">
        <v>44674</v>
      </c>
      <c r="D210" t="s">
        <v>9</v>
      </c>
      <c r="E210" t="s">
        <v>22</v>
      </c>
      <c r="F210" t="b">
        <f>E210=P210</f>
        <v>1</v>
      </c>
      <c r="G210">
        <f>IFERROR(IF(F210,R210-U210,U210-R210),0)</f>
        <v>0</v>
      </c>
      <c r="H210">
        <f>IFERROR(IF(F210,Q210-T210,T210-Q210),0)</f>
        <v>0</v>
      </c>
      <c r="I210">
        <v>0</v>
      </c>
      <c r="J210">
        <f t="shared" si="3"/>
        <v>0</v>
      </c>
      <c r="K210" t="s">
        <v>11</v>
      </c>
      <c r="L210">
        <v>0</v>
      </c>
      <c r="M210">
        <v>0</v>
      </c>
      <c r="N210" t="str">
        <f>TEXT(C210, "YYYY/MM/DD") &amp; " - " &amp;E210</f>
        <v>2022/04/23 - -</v>
      </c>
      <c r="O210" t="str">
        <f>IFERROR(
INDEX(
[1]matches_with_xg!$I:$I,
MATCH(N210,[1]matches_with_xg!$J:$J,0)
),
IFERROR(
INDEX(
[1]matches_with_xg!$I:$I,
MATCH(N210,[1]matches_with_xg!$K:$K,0)
),"-"))</f>
        <v>-</v>
      </c>
      <c r="P210" t="str">
        <f>IFERROR(INDEX([1]matches_with_xg!C:C,MATCH($O210,[1]matches_with_xg!$I:$I,0)),"-")</f>
        <v>-</v>
      </c>
      <c r="Q210" t="str">
        <f>IFERROR(INDEX([1]matches_with_xg!D:D,MATCH($O210,[1]matches_with_xg!$I:$I,0)),"-")</f>
        <v>-</v>
      </c>
      <c r="R210" t="str">
        <f>IFERROR(INDEX([1]matches_with_xg!E:E,MATCH($O210,[1]matches_with_xg!$I:$I,0)),"-")</f>
        <v>-</v>
      </c>
      <c r="S210" t="str">
        <f>IFERROR(INDEX([1]matches_with_xg!F:F,MATCH($O210,[1]matches_with_xg!$I:$I,0)),"-")</f>
        <v>-</v>
      </c>
      <c r="T210" t="str">
        <f>IFERROR(INDEX([1]matches_with_xg!G:G,MATCH($O210,[1]matches_with_xg!$I:$I,0)),"-")</f>
        <v>-</v>
      </c>
      <c r="U210" t="str">
        <f>IFERROR(INDEX([1]matches_with_xg!H:H,MATCH($O210,[1]matches_with_xg!$I:$I,0)),"-")</f>
        <v>-</v>
      </c>
    </row>
    <row r="211" spans="1:21" hidden="1" x14ac:dyDescent="0.3">
      <c r="A211">
        <v>7</v>
      </c>
      <c r="B211">
        <v>5</v>
      </c>
      <c r="C211" s="1">
        <v>44674</v>
      </c>
      <c r="D211" t="s">
        <v>19</v>
      </c>
      <c r="E211" t="s">
        <v>22</v>
      </c>
      <c r="F211" t="b">
        <f>E211=P211</f>
        <v>1</v>
      </c>
      <c r="G211">
        <f>IFERROR(IF(F211,R211-U211,U211-R211),0)</f>
        <v>0</v>
      </c>
      <c r="H211">
        <f>IFERROR(IF(F211,Q211-T211,T211-Q211),0)</f>
        <v>0</v>
      </c>
      <c r="I211">
        <v>0</v>
      </c>
      <c r="J211">
        <f t="shared" si="3"/>
        <v>0</v>
      </c>
      <c r="K211" t="s">
        <v>11</v>
      </c>
      <c r="L211">
        <v>0</v>
      </c>
      <c r="M211">
        <v>0</v>
      </c>
      <c r="N211" t="str">
        <f>TEXT(C211, "YYYY/MM/DD") &amp; " - " &amp;E211</f>
        <v>2022/04/23 - -</v>
      </c>
      <c r="O211" t="str">
        <f>IFERROR(
INDEX(
[1]matches_with_xg!$I:$I,
MATCH(N211,[1]matches_with_xg!$J:$J,0)
),
IFERROR(
INDEX(
[1]matches_with_xg!$I:$I,
MATCH(N211,[1]matches_with_xg!$K:$K,0)
),"-"))</f>
        <v>-</v>
      </c>
      <c r="P211" t="str">
        <f>IFERROR(INDEX([1]matches_with_xg!C:C,MATCH($O211,[1]matches_with_xg!$I:$I,0)),"-")</f>
        <v>-</v>
      </c>
      <c r="Q211" t="str">
        <f>IFERROR(INDEX([1]matches_with_xg!D:D,MATCH($O211,[1]matches_with_xg!$I:$I,0)),"-")</f>
        <v>-</v>
      </c>
      <c r="R211" t="str">
        <f>IFERROR(INDEX([1]matches_with_xg!E:E,MATCH($O211,[1]matches_with_xg!$I:$I,0)),"-")</f>
        <v>-</v>
      </c>
      <c r="S211" t="str">
        <f>IFERROR(INDEX([1]matches_with_xg!F:F,MATCH($O211,[1]matches_with_xg!$I:$I,0)),"-")</f>
        <v>-</v>
      </c>
      <c r="T211" t="str">
        <f>IFERROR(INDEX([1]matches_with_xg!G:G,MATCH($O211,[1]matches_with_xg!$I:$I,0)),"-")</f>
        <v>-</v>
      </c>
      <c r="U211" t="str">
        <f>IFERROR(INDEX([1]matches_with_xg!H:H,MATCH($O211,[1]matches_with_xg!$I:$I,0)),"-")</f>
        <v>-</v>
      </c>
    </row>
    <row r="212" spans="1:21" hidden="1" x14ac:dyDescent="0.3">
      <c r="A212">
        <v>7</v>
      </c>
      <c r="B212">
        <v>5</v>
      </c>
      <c r="C212" s="1">
        <v>44674</v>
      </c>
      <c r="D212" t="s">
        <v>12</v>
      </c>
      <c r="E212" t="s">
        <v>20</v>
      </c>
      <c r="F212" t="b">
        <f>E212=P212</f>
        <v>1</v>
      </c>
      <c r="G212">
        <f>IFERROR(IF(F212,R212-U212,U212-R212),0)</f>
        <v>4</v>
      </c>
      <c r="H212">
        <f>IFERROR(IF(F212,Q212-T212,T212-Q212),0)</f>
        <v>3.1</v>
      </c>
      <c r="I212">
        <v>1</v>
      </c>
      <c r="J212">
        <f t="shared" si="3"/>
        <v>1</v>
      </c>
      <c r="K212" t="s">
        <v>11</v>
      </c>
      <c r="L212">
        <v>0</v>
      </c>
      <c r="M212">
        <v>0</v>
      </c>
      <c r="N212" t="str">
        <f>TEXT(C212, "YYYY/MM/DD") &amp; " - " &amp;E212</f>
        <v>2022/04/23 - Manchester City</v>
      </c>
      <c r="O212" t="str">
        <f>IFERROR(
INDEX(
[1]matches_with_xg!$I:$I,
MATCH(N212,[1]matches_with_xg!$J:$J,0)
),
IFERROR(
INDEX(
[1]matches_with_xg!$I:$I,
MATCH(N212,[1]matches_with_xg!$K:$K,0)
),"-"))</f>
        <v>2022/04/23 - Manchester City vs Watford</v>
      </c>
      <c r="P212" t="str">
        <f>IFERROR(INDEX([1]matches_with_xg!C:C,MATCH($O212,[1]matches_with_xg!$I:$I,0)),"-")</f>
        <v>Manchester City</v>
      </c>
      <c r="Q212">
        <f>IFERROR(INDEX([1]matches_with_xg!D:D,MATCH($O212,[1]matches_with_xg!$I:$I,0)),"-")</f>
        <v>3.6</v>
      </c>
      <c r="R212">
        <f>IFERROR(INDEX([1]matches_with_xg!E:E,MATCH($O212,[1]matches_with_xg!$I:$I,0)),"-")</f>
        <v>5</v>
      </c>
      <c r="S212" t="str">
        <f>IFERROR(INDEX([1]matches_with_xg!F:F,MATCH($O212,[1]matches_with_xg!$I:$I,0)),"-")</f>
        <v>Watford</v>
      </c>
      <c r="T212">
        <f>IFERROR(INDEX([1]matches_with_xg!G:G,MATCH($O212,[1]matches_with_xg!$I:$I,0)),"-")</f>
        <v>0.5</v>
      </c>
      <c r="U212">
        <f>IFERROR(INDEX([1]matches_with_xg!H:H,MATCH($O212,[1]matches_with_xg!$I:$I,0)),"-")</f>
        <v>1</v>
      </c>
    </row>
    <row r="213" spans="1:21" hidden="1" x14ac:dyDescent="0.3">
      <c r="A213">
        <v>7</v>
      </c>
      <c r="B213">
        <v>5</v>
      </c>
      <c r="C213" s="1">
        <v>44674</v>
      </c>
      <c r="D213" t="s">
        <v>13</v>
      </c>
      <c r="E213" t="s">
        <v>22</v>
      </c>
      <c r="F213" t="b">
        <f>E213=P213</f>
        <v>1</v>
      </c>
      <c r="G213">
        <f>IFERROR(IF(F213,R213-U213,U213-R213),0)</f>
        <v>0</v>
      </c>
      <c r="H213">
        <f>IFERROR(IF(F213,Q213-T213,T213-Q213),0)</f>
        <v>0</v>
      </c>
      <c r="I213">
        <v>0</v>
      </c>
      <c r="J213">
        <f t="shared" si="3"/>
        <v>0</v>
      </c>
      <c r="K213" t="s">
        <v>11</v>
      </c>
      <c r="L213">
        <v>0</v>
      </c>
      <c r="M213">
        <v>0</v>
      </c>
      <c r="N213" t="str">
        <f>TEXT(C213, "YYYY/MM/DD") &amp; " - " &amp;E213</f>
        <v>2022/04/23 - -</v>
      </c>
      <c r="O213" t="str">
        <f>IFERROR(
INDEX(
[1]matches_with_xg!$I:$I,
MATCH(N213,[1]matches_with_xg!$J:$J,0)
),
IFERROR(
INDEX(
[1]matches_with_xg!$I:$I,
MATCH(N213,[1]matches_with_xg!$K:$K,0)
),"-"))</f>
        <v>-</v>
      </c>
      <c r="P213" t="str">
        <f>IFERROR(INDEX([1]matches_with_xg!C:C,MATCH($O213,[1]matches_with_xg!$I:$I,0)),"-")</f>
        <v>-</v>
      </c>
      <c r="Q213" t="str">
        <f>IFERROR(INDEX([1]matches_with_xg!D:D,MATCH($O213,[1]matches_with_xg!$I:$I,0)),"-")</f>
        <v>-</v>
      </c>
      <c r="R213" t="str">
        <f>IFERROR(INDEX([1]matches_with_xg!E:E,MATCH($O213,[1]matches_with_xg!$I:$I,0)),"-")</f>
        <v>-</v>
      </c>
      <c r="S213" t="str">
        <f>IFERROR(INDEX([1]matches_with_xg!F:F,MATCH($O213,[1]matches_with_xg!$I:$I,0)),"-")</f>
        <v>-</v>
      </c>
      <c r="T213" t="str">
        <f>IFERROR(INDEX([1]matches_with_xg!G:G,MATCH($O213,[1]matches_with_xg!$I:$I,0)),"-")</f>
        <v>-</v>
      </c>
      <c r="U213" t="str">
        <f>IFERROR(INDEX([1]matches_with_xg!H:H,MATCH($O213,[1]matches_with_xg!$I:$I,0)),"-")</f>
        <v>-</v>
      </c>
    </row>
    <row r="214" spans="1:21" hidden="1" x14ac:dyDescent="0.3">
      <c r="A214">
        <v>7</v>
      </c>
      <c r="B214">
        <v>5</v>
      </c>
      <c r="C214" s="1">
        <v>44674</v>
      </c>
      <c r="D214" t="s">
        <v>15</v>
      </c>
      <c r="E214" t="s">
        <v>20</v>
      </c>
      <c r="F214" t="b">
        <f>E214=P214</f>
        <v>1</v>
      </c>
      <c r="G214">
        <f>IFERROR(IF(F214,R214-U214,U214-R214),0)</f>
        <v>4</v>
      </c>
      <c r="H214">
        <f>IFERROR(IF(F214,Q214-T214,T214-Q214),0)</f>
        <v>3.1</v>
      </c>
      <c r="I214">
        <v>1</v>
      </c>
      <c r="J214">
        <f t="shared" si="3"/>
        <v>1</v>
      </c>
      <c r="K214" t="s">
        <v>11</v>
      </c>
      <c r="L214">
        <v>0</v>
      </c>
      <c r="M214">
        <v>0</v>
      </c>
      <c r="N214" t="str">
        <f>TEXT(C214, "YYYY/MM/DD") &amp; " - " &amp;E214</f>
        <v>2022/04/23 - Manchester City</v>
      </c>
      <c r="O214" t="str">
        <f>IFERROR(
INDEX(
[1]matches_with_xg!$I:$I,
MATCH(N214,[1]matches_with_xg!$J:$J,0)
),
IFERROR(
INDEX(
[1]matches_with_xg!$I:$I,
MATCH(N214,[1]matches_with_xg!$K:$K,0)
),"-"))</f>
        <v>2022/04/23 - Manchester City vs Watford</v>
      </c>
      <c r="P214" t="str">
        <f>IFERROR(INDEX([1]matches_with_xg!C:C,MATCH($O214,[1]matches_with_xg!$I:$I,0)),"-")</f>
        <v>Manchester City</v>
      </c>
      <c r="Q214">
        <f>IFERROR(INDEX([1]matches_with_xg!D:D,MATCH($O214,[1]matches_with_xg!$I:$I,0)),"-")</f>
        <v>3.6</v>
      </c>
      <c r="R214">
        <f>IFERROR(INDEX([1]matches_with_xg!E:E,MATCH($O214,[1]matches_with_xg!$I:$I,0)),"-")</f>
        <v>5</v>
      </c>
      <c r="S214" t="str">
        <f>IFERROR(INDEX([1]matches_with_xg!F:F,MATCH($O214,[1]matches_with_xg!$I:$I,0)),"-")</f>
        <v>Watford</v>
      </c>
      <c r="T214">
        <f>IFERROR(INDEX([1]matches_with_xg!G:G,MATCH($O214,[1]matches_with_xg!$I:$I,0)),"-")</f>
        <v>0.5</v>
      </c>
      <c r="U214">
        <f>IFERROR(INDEX([1]matches_with_xg!H:H,MATCH($O214,[1]matches_with_xg!$I:$I,0)),"-")</f>
        <v>1</v>
      </c>
    </row>
    <row r="215" spans="1:21" hidden="1" x14ac:dyDescent="0.3">
      <c r="A215">
        <v>7</v>
      </c>
      <c r="B215">
        <v>5</v>
      </c>
      <c r="C215" s="1">
        <v>44674</v>
      </c>
      <c r="D215" t="s">
        <v>16</v>
      </c>
      <c r="E215" t="s">
        <v>22</v>
      </c>
      <c r="F215" t="b">
        <f>E215=P215</f>
        <v>1</v>
      </c>
      <c r="G215">
        <f>IFERROR(IF(F215,R215-U215,U215-R215),0)</f>
        <v>0</v>
      </c>
      <c r="H215">
        <f>IFERROR(IF(F215,Q215-T215,T215-Q215),0)</f>
        <v>0</v>
      </c>
      <c r="I215">
        <v>0</v>
      </c>
      <c r="J215">
        <f t="shared" si="3"/>
        <v>0</v>
      </c>
      <c r="K215" t="s">
        <v>11</v>
      </c>
      <c r="L215">
        <v>0</v>
      </c>
      <c r="M215">
        <v>0</v>
      </c>
      <c r="N215" t="str">
        <f>TEXT(C215, "YYYY/MM/DD") &amp; " - " &amp;E215</f>
        <v>2022/04/23 - -</v>
      </c>
      <c r="O215" t="str">
        <f>IFERROR(
INDEX(
[1]matches_with_xg!$I:$I,
MATCH(N215,[1]matches_with_xg!$J:$J,0)
),
IFERROR(
INDEX(
[1]matches_with_xg!$I:$I,
MATCH(N215,[1]matches_with_xg!$K:$K,0)
),"-"))</f>
        <v>-</v>
      </c>
      <c r="P215" t="str">
        <f>IFERROR(INDEX([1]matches_with_xg!C:C,MATCH($O215,[1]matches_with_xg!$I:$I,0)),"-")</f>
        <v>-</v>
      </c>
      <c r="Q215" t="str">
        <f>IFERROR(INDEX([1]matches_with_xg!D:D,MATCH($O215,[1]matches_with_xg!$I:$I,0)),"-")</f>
        <v>-</v>
      </c>
      <c r="R215" t="str">
        <f>IFERROR(INDEX([1]matches_with_xg!E:E,MATCH($O215,[1]matches_with_xg!$I:$I,0)),"-")</f>
        <v>-</v>
      </c>
      <c r="S215" t="str">
        <f>IFERROR(INDEX([1]matches_with_xg!F:F,MATCH($O215,[1]matches_with_xg!$I:$I,0)),"-")</f>
        <v>-</v>
      </c>
      <c r="T215" t="str">
        <f>IFERROR(INDEX([1]matches_with_xg!G:G,MATCH($O215,[1]matches_with_xg!$I:$I,0)),"-")</f>
        <v>-</v>
      </c>
      <c r="U215" t="str">
        <f>IFERROR(INDEX([1]matches_with_xg!H:H,MATCH($O215,[1]matches_with_xg!$I:$I,0)),"-")</f>
        <v>-</v>
      </c>
    </row>
    <row r="216" spans="1:21" hidden="1" x14ac:dyDescent="0.3">
      <c r="A216">
        <v>7</v>
      </c>
      <c r="B216">
        <v>5</v>
      </c>
      <c r="C216" s="1">
        <v>44674</v>
      </c>
      <c r="D216" t="s">
        <v>17</v>
      </c>
      <c r="E216" t="s">
        <v>22</v>
      </c>
      <c r="F216" t="b">
        <f>E216=P216</f>
        <v>1</v>
      </c>
      <c r="G216">
        <f>IFERROR(IF(F216,R216-U216,U216-R216),0)</f>
        <v>0</v>
      </c>
      <c r="H216">
        <f>IFERROR(IF(F216,Q216-T216,T216-Q216),0)</f>
        <v>0</v>
      </c>
      <c r="I216">
        <v>0</v>
      </c>
      <c r="J216">
        <f t="shared" si="3"/>
        <v>0</v>
      </c>
      <c r="K216" t="s">
        <v>11</v>
      </c>
      <c r="L216">
        <v>0</v>
      </c>
      <c r="M216">
        <v>0</v>
      </c>
      <c r="N216" t="str">
        <f>TEXT(C216, "YYYY/MM/DD") &amp; " - " &amp;E216</f>
        <v>2022/04/23 - -</v>
      </c>
      <c r="O216" t="str">
        <f>IFERROR(
INDEX(
[1]matches_with_xg!$I:$I,
MATCH(N216,[1]matches_with_xg!$J:$J,0)
),
IFERROR(
INDEX(
[1]matches_with_xg!$I:$I,
MATCH(N216,[1]matches_with_xg!$K:$K,0)
),"-"))</f>
        <v>-</v>
      </c>
      <c r="P216" t="str">
        <f>IFERROR(INDEX([1]matches_with_xg!C:C,MATCH($O216,[1]matches_with_xg!$I:$I,0)),"-")</f>
        <v>-</v>
      </c>
      <c r="Q216" t="str">
        <f>IFERROR(INDEX([1]matches_with_xg!D:D,MATCH($O216,[1]matches_with_xg!$I:$I,0)),"-")</f>
        <v>-</v>
      </c>
      <c r="R216" t="str">
        <f>IFERROR(INDEX([1]matches_with_xg!E:E,MATCH($O216,[1]matches_with_xg!$I:$I,0)),"-")</f>
        <v>-</v>
      </c>
      <c r="S216" t="str">
        <f>IFERROR(INDEX([1]matches_with_xg!F:F,MATCH($O216,[1]matches_with_xg!$I:$I,0)),"-")</f>
        <v>-</v>
      </c>
      <c r="T216" t="str">
        <f>IFERROR(INDEX([1]matches_with_xg!G:G,MATCH($O216,[1]matches_with_xg!$I:$I,0)),"-")</f>
        <v>-</v>
      </c>
      <c r="U216" t="str">
        <f>IFERROR(INDEX([1]matches_with_xg!H:H,MATCH($O216,[1]matches_with_xg!$I:$I,0)),"-")</f>
        <v>-</v>
      </c>
    </row>
    <row r="217" spans="1:21" hidden="1" x14ac:dyDescent="0.3">
      <c r="A217">
        <v>7</v>
      </c>
      <c r="B217">
        <v>5</v>
      </c>
      <c r="C217" s="1">
        <v>44674</v>
      </c>
      <c r="D217" t="s">
        <v>18</v>
      </c>
      <c r="E217" t="s">
        <v>22</v>
      </c>
      <c r="F217" t="b">
        <f>E217=P217</f>
        <v>1</v>
      </c>
      <c r="G217">
        <f>IFERROR(IF(F217,R217-U217,U217-R217),0)</f>
        <v>0</v>
      </c>
      <c r="H217">
        <f>IFERROR(IF(F217,Q217-T217,T217-Q217),0)</f>
        <v>0</v>
      </c>
      <c r="I217">
        <v>0</v>
      </c>
      <c r="J217">
        <f t="shared" si="3"/>
        <v>0</v>
      </c>
      <c r="K217" t="s">
        <v>11</v>
      </c>
      <c r="L217">
        <v>0</v>
      </c>
      <c r="M217">
        <v>0</v>
      </c>
      <c r="N217" t="str">
        <f>TEXT(C217, "YYYY/MM/DD") &amp; " - " &amp;E217</f>
        <v>2022/04/23 - -</v>
      </c>
      <c r="O217" t="str">
        <f>IFERROR(
INDEX(
[1]matches_with_xg!$I:$I,
MATCH(N217,[1]matches_with_xg!$J:$J,0)
),
IFERROR(
INDEX(
[1]matches_with_xg!$I:$I,
MATCH(N217,[1]matches_with_xg!$K:$K,0)
),"-"))</f>
        <v>-</v>
      </c>
      <c r="P217" t="str">
        <f>IFERROR(INDEX([1]matches_with_xg!C:C,MATCH($O217,[1]matches_with_xg!$I:$I,0)),"-")</f>
        <v>-</v>
      </c>
      <c r="Q217" t="str">
        <f>IFERROR(INDEX([1]matches_with_xg!D:D,MATCH($O217,[1]matches_with_xg!$I:$I,0)),"-")</f>
        <v>-</v>
      </c>
      <c r="R217" t="str">
        <f>IFERROR(INDEX([1]matches_with_xg!E:E,MATCH($O217,[1]matches_with_xg!$I:$I,0)),"-")</f>
        <v>-</v>
      </c>
      <c r="S217" t="str">
        <f>IFERROR(INDEX([1]matches_with_xg!F:F,MATCH($O217,[1]matches_with_xg!$I:$I,0)),"-")</f>
        <v>-</v>
      </c>
      <c r="T217" t="str">
        <f>IFERROR(INDEX([1]matches_with_xg!G:G,MATCH($O217,[1]matches_with_xg!$I:$I,0)),"-")</f>
        <v>-</v>
      </c>
      <c r="U217" t="str">
        <f>IFERROR(INDEX([1]matches_with_xg!H:H,MATCH($O217,[1]matches_with_xg!$I:$I,0)),"-")</f>
        <v>-</v>
      </c>
    </row>
    <row r="218" spans="1:21" hidden="1" x14ac:dyDescent="0.3">
      <c r="A218">
        <v>7</v>
      </c>
      <c r="B218">
        <v>6</v>
      </c>
      <c r="C218" s="1">
        <v>44681</v>
      </c>
      <c r="D218" t="s">
        <v>9</v>
      </c>
      <c r="E218" t="s">
        <v>22</v>
      </c>
      <c r="F218" t="b">
        <f>E218=P218</f>
        <v>1</v>
      </c>
      <c r="G218">
        <f>IFERROR(IF(F218,R218-U218,U218-R218),0)</f>
        <v>0</v>
      </c>
      <c r="H218">
        <f>IFERROR(IF(F218,Q218-T218,T218-Q218),0)</f>
        <v>0</v>
      </c>
      <c r="I218">
        <v>0</v>
      </c>
      <c r="J218">
        <f t="shared" si="3"/>
        <v>0</v>
      </c>
      <c r="K218" t="s">
        <v>11</v>
      </c>
      <c r="L218">
        <v>0</v>
      </c>
      <c r="M218">
        <v>0</v>
      </c>
      <c r="N218" t="str">
        <f>TEXT(C218, "YYYY/MM/DD") &amp; " - " &amp;E218</f>
        <v>2022/04/30 - -</v>
      </c>
      <c r="O218" t="str">
        <f>IFERROR(
INDEX(
[1]matches_with_xg!$I:$I,
MATCH(N218,[1]matches_with_xg!$J:$J,0)
),
IFERROR(
INDEX(
[1]matches_with_xg!$I:$I,
MATCH(N218,[1]matches_with_xg!$K:$K,0)
),"-"))</f>
        <v>-</v>
      </c>
      <c r="P218" t="str">
        <f>IFERROR(INDEX([1]matches_with_xg!C:C,MATCH($O218,[1]matches_with_xg!$I:$I,0)),"-")</f>
        <v>-</v>
      </c>
      <c r="Q218" t="str">
        <f>IFERROR(INDEX([1]matches_with_xg!D:D,MATCH($O218,[1]matches_with_xg!$I:$I,0)),"-")</f>
        <v>-</v>
      </c>
      <c r="R218" t="str">
        <f>IFERROR(INDEX([1]matches_with_xg!E:E,MATCH($O218,[1]matches_with_xg!$I:$I,0)),"-")</f>
        <v>-</v>
      </c>
      <c r="S218" t="str">
        <f>IFERROR(INDEX([1]matches_with_xg!F:F,MATCH($O218,[1]matches_with_xg!$I:$I,0)),"-")</f>
        <v>-</v>
      </c>
      <c r="T218" t="str">
        <f>IFERROR(INDEX([1]matches_with_xg!G:G,MATCH($O218,[1]matches_with_xg!$I:$I,0)),"-")</f>
        <v>-</v>
      </c>
      <c r="U218" t="str">
        <f>IFERROR(INDEX([1]matches_with_xg!H:H,MATCH($O218,[1]matches_with_xg!$I:$I,0)),"-")</f>
        <v>-</v>
      </c>
    </row>
    <row r="219" spans="1:21" hidden="1" x14ac:dyDescent="0.3">
      <c r="A219">
        <v>7</v>
      </c>
      <c r="B219">
        <v>6</v>
      </c>
      <c r="C219" s="1">
        <v>44681</v>
      </c>
      <c r="D219" t="s">
        <v>19</v>
      </c>
      <c r="E219" t="s">
        <v>22</v>
      </c>
      <c r="F219" t="b">
        <f>E219=P219</f>
        <v>1</v>
      </c>
      <c r="G219">
        <f>IFERROR(IF(F219,R219-U219,U219-R219),0)</f>
        <v>0</v>
      </c>
      <c r="H219">
        <f>IFERROR(IF(F219,Q219-T219,T219-Q219),0)</f>
        <v>0</v>
      </c>
      <c r="I219">
        <v>0</v>
      </c>
      <c r="J219">
        <f t="shared" si="3"/>
        <v>0</v>
      </c>
      <c r="K219" t="s">
        <v>11</v>
      </c>
      <c r="L219">
        <v>0</v>
      </c>
      <c r="M219">
        <v>0</v>
      </c>
      <c r="N219" t="str">
        <f>TEXT(C219, "YYYY/MM/DD") &amp; " - " &amp;E219</f>
        <v>2022/04/30 - -</v>
      </c>
      <c r="O219" t="str">
        <f>IFERROR(
INDEX(
[1]matches_with_xg!$I:$I,
MATCH(N219,[1]matches_with_xg!$J:$J,0)
),
IFERROR(
INDEX(
[1]matches_with_xg!$I:$I,
MATCH(N219,[1]matches_with_xg!$K:$K,0)
),"-"))</f>
        <v>-</v>
      </c>
      <c r="P219" t="str">
        <f>IFERROR(INDEX([1]matches_with_xg!C:C,MATCH($O219,[1]matches_with_xg!$I:$I,0)),"-")</f>
        <v>-</v>
      </c>
      <c r="Q219" t="str">
        <f>IFERROR(INDEX([1]matches_with_xg!D:D,MATCH($O219,[1]matches_with_xg!$I:$I,0)),"-")</f>
        <v>-</v>
      </c>
      <c r="R219" t="str">
        <f>IFERROR(INDEX([1]matches_with_xg!E:E,MATCH($O219,[1]matches_with_xg!$I:$I,0)),"-")</f>
        <v>-</v>
      </c>
      <c r="S219" t="str">
        <f>IFERROR(INDEX([1]matches_with_xg!F:F,MATCH($O219,[1]matches_with_xg!$I:$I,0)),"-")</f>
        <v>-</v>
      </c>
      <c r="T219" t="str">
        <f>IFERROR(INDEX([1]matches_with_xg!G:G,MATCH($O219,[1]matches_with_xg!$I:$I,0)),"-")</f>
        <v>-</v>
      </c>
      <c r="U219" t="str">
        <f>IFERROR(INDEX([1]matches_with_xg!H:H,MATCH($O219,[1]matches_with_xg!$I:$I,0)),"-")</f>
        <v>-</v>
      </c>
    </row>
    <row r="220" spans="1:21" hidden="1" x14ac:dyDescent="0.3">
      <c r="A220">
        <v>7</v>
      </c>
      <c r="B220">
        <v>6</v>
      </c>
      <c r="C220" s="1">
        <v>44681</v>
      </c>
      <c r="D220" t="s">
        <v>12</v>
      </c>
      <c r="E220" t="s">
        <v>48</v>
      </c>
      <c r="F220" t="b">
        <f>E220=P220</f>
        <v>1</v>
      </c>
      <c r="G220">
        <f>IFERROR(IF(F220,R220-U220,U220-R220),0)</f>
        <v>3</v>
      </c>
      <c r="H220">
        <f>IFERROR(IF(F220,Q220-T220,T220-Q220),0)</f>
        <v>0.30000000000000004</v>
      </c>
      <c r="I220">
        <v>1</v>
      </c>
      <c r="J220">
        <f t="shared" si="3"/>
        <v>0</v>
      </c>
      <c r="K220" t="s">
        <v>11</v>
      </c>
      <c r="L220">
        <v>0</v>
      </c>
      <c r="M220">
        <v>0</v>
      </c>
      <c r="N220" t="str">
        <f>TEXT(C220, "YYYY/MM/DD") &amp; " - " &amp;E220</f>
        <v>2022/04/30 - Millwall</v>
      </c>
      <c r="O220" t="str">
        <f>IFERROR(
INDEX(
[1]matches_with_xg!$I:$I,
MATCH(N220,[1]matches_with_xg!$J:$J,0)
),
IFERROR(
INDEX(
[1]matches_with_xg!$I:$I,
MATCH(N220,[1]matches_with_xg!$K:$K,0)
),"-"))</f>
        <v>2022/04/30 - Millwall vs P'borough United</v>
      </c>
      <c r="P220" t="str">
        <f>IFERROR(INDEX([1]matches_with_xg!C:C,MATCH($O220,[1]matches_with_xg!$I:$I,0)),"-")</f>
        <v>Millwall</v>
      </c>
      <c r="Q220">
        <f>IFERROR(INDEX([1]matches_with_xg!D:D,MATCH($O220,[1]matches_with_xg!$I:$I,0)),"-")</f>
        <v>1.8</v>
      </c>
      <c r="R220">
        <f>IFERROR(INDEX([1]matches_with_xg!E:E,MATCH($O220,[1]matches_with_xg!$I:$I,0)),"-")</f>
        <v>3</v>
      </c>
      <c r="S220" t="str">
        <f>IFERROR(INDEX([1]matches_with_xg!F:F,MATCH($O220,[1]matches_with_xg!$I:$I,0)),"-")</f>
        <v>P'borough United</v>
      </c>
      <c r="T220">
        <f>IFERROR(INDEX([1]matches_with_xg!G:G,MATCH($O220,[1]matches_with_xg!$I:$I,0)),"-")</f>
        <v>1.5</v>
      </c>
      <c r="U220">
        <f>IFERROR(INDEX([1]matches_with_xg!H:H,MATCH($O220,[1]matches_with_xg!$I:$I,0)),"-")</f>
        <v>0</v>
      </c>
    </row>
    <row r="221" spans="1:21" hidden="1" x14ac:dyDescent="0.3">
      <c r="A221">
        <v>7</v>
      </c>
      <c r="B221">
        <v>6</v>
      </c>
      <c r="C221" s="1">
        <v>44681</v>
      </c>
      <c r="D221" t="s">
        <v>13</v>
      </c>
      <c r="E221" t="s">
        <v>22</v>
      </c>
      <c r="F221" t="b">
        <f>E221=P221</f>
        <v>1</v>
      </c>
      <c r="G221">
        <f>IFERROR(IF(F221,R221-U221,U221-R221),0)</f>
        <v>0</v>
      </c>
      <c r="H221">
        <f>IFERROR(IF(F221,Q221-T221,T221-Q221),0)</f>
        <v>0</v>
      </c>
      <c r="I221">
        <v>0</v>
      </c>
      <c r="J221">
        <f t="shared" si="3"/>
        <v>0</v>
      </c>
      <c r="K221" t="s">
        <v>11</v>
      </c>
      <c r="L221">
        <v>0</v>
      </c>
      <c r="M221">
        <v>0</v>
      </c>
      <c r="N221" t="str">
        <f>TEXT(C221, "YYYY/MM/DD") &amp; " - " &amp;E221</f>
        <v>2022/04/30 - -</v>
      </c>
      <c r="O221" t="str">
        <f>IFERROR(
INDEX(
[1]matches_with_xg!$I:$I,
MATCH(N221,[1]matches_with_xg!$J:$J,0)
),
IFERROR(
INDEX(
[1]matches_with_xg!$I:$I,
MATCH(N221,[1]matches_with_xg!$K:$K,0)
),"-"))</f>
        <v>-</v>
      </c>
      <c r="P221" t="str">
        <f>IFERROR(INDEX([1]matches_with_xg!C:C,MATCH($O221,[1]matches_with_xg!$I:$I,0)),"-")</f>
        <v>-</v>
      </c>
      <c r="Q221" t="str">
        <f>IFERROR(INDEX([1]matches_with_xg!D:D,MATCH($O221,[1]matches_with_xg!$I:$I,0)),"-")</f>
        <v>-</v>
      </c>
      <c r="R221" t="str">
        <f>IFERROR(INDEX([1]matches_with_xg!E:E,MATCH($O221,[1]matches_with_xg!$I:$I,0)),"-")</f>
        <v>-</v>
      </c>
      <c r="S221" t="str">
        <f>IFERROR(INDEX([1]matches_with_xg!F:F,MATCH($O221,[1]matches_with_xg!$I:$I,0)),"-")</f>
        <v>-</v>
      </c>
      <c r="T221" t="str">
        <f>IFERROR(INDEX([1]matches_with_xg!G:G,MATCH($O221,[1]matches_with_xg!$I:$I,0)),"-")</f>
        <v>-</v>
      </c>
      <c r="U221" t="str">
        <f>IFERROR(INDEX([1]matches_with_xg!H:H,MATCH($O221,[1]matches_with_xg!$I:$I,0)),"-")</f>
        <v>-</v>
      </c>
    </row>
    <row r="222" spans="1:21" hidden="1" x14ac:dyDescent="0.3">
      <c r="A222">
        <v>7</v>
      </c>
      <c r="B222">
        <v>6</v>
      </c>
      <c r="C222" s="1">
        <v>44681</v>
      </c>
      <c r="D222" t="s">
        <v>15</v>
      </c>
      <c r="E222" t="s">
        <v>48</v>
      </c>
      <c r="F222" t="b">
        <f>E222=P222</f>
        <v>1</v>
      </c>
      <c r="G222">
        <f>IFERROR(IF(F222,R222-U222,U222-R222),0)</f>
        <v>3</v>
      </c>
      <c r="H222">
        <f>IFERROR(IF(F222,Q222-T222,T222-Q222),0)</f>
        <v>0.30000000000000004</v>
      </c>
      <c r="I222">
        <v>1</v>
      </c>
      <c r="J222">
        <f t="shared" si="3"/>
        <v>0</v>
      </c>
      <c r="K222" t="s">
        <v>11</v>
      </c>
      <c r="L222">
        <v>0</v>
      </c>
      <c r="M222">
        <v>0</v>
      </c>
      <c r="N222" t="str">
        <f>TEXT(C222, "YYYY/MM/DD") &amp; " - " &amp;E222</f>
        <v>2022/04/30 - Millwall</v>
      </c>
      <c r="O222" t="str">
        <f>IFERROR(
INDEX(
[1]matches_with_xg!$I:$I,
MATCH(N222,[1]matches_with_xg!$J:$J,0)
),
IFERROR(
INDEX(
[1]matches_with_xg!$I:$I,
MATCH(N222,[1]matches_with_xg!$K:$K,0)
),"-"))</f>
        <v>2022/04/30 - Millwall vs P'borough United</v>
      </c>
      <c r="P222" t="str">
        <f>IFERROR(INDEX([1]matches_with_xg!C:C,MATCH($O222,[1]matches_with_xg!$I:$I,0)),"-")</f>
        <v>Millwall</v>
      </c>
      <c r="Q222">
        <f>IFERROR(INDEX([1]matches_with_xg!D:D,MATCH($O222,[1]matches_with_xg!$I:$I,0)),"-")</f>
        <v>1.8</v>
      </c>
      <c r="R222">
        <f>IFERROR(INDEX([1]matches_with_xg!E:E,MATCH($O222,[1]matches_with_xg!$I:$I,0)),"-")</f>
        <v>3</v>
      </c>
      <c r="S222" t="str">
        <f>IFERROR(INDEX([1]matches_with_xg!F:F,MATCH($O222,[1]matches_with_xg!$I:$I,0)),"-")</f>
        <v>P'borough United</v>
      </c>
      <c r="T222">
        <f>IFERROR(INDEX([1]matches_with_xg!G:G,MATCH($O222,[1]matches_with_xg!$I:$I,0)),"-")</f>
        <v>1.5</v>
      </c>
      <c r="U222">
        <f>IFERROR(INDEX([1]matches_with_xg!H:H,MATCH($O222,[1]matches_with_xg!$I:$I,0)),"-")</f>
        <v>0</v>
      </c>
    </row>
    <row r="223" spans="1:21" hidden="1" x14ac:dyDescent="0.3">
      <c r="A223">
        <v>7</v>
      </c>
      <c r="B223">
        <v>6</v>
      </c>
      <c r="C223" s="1">
        <v>44681</v>
      </c>
      <c r="D223" t="s">
        <v>16</v>
      </c>
      <c r="E223" t="s">
        <v>22</v>
      </c>
      <c r="F223" t="b">
        <f>E223=P223</f>
        <v>1</v>
      </c>
      <c r="G223">
        <f>IFERROR(IF(F223,R223-U223,U223-R223),0)</f>
        <v>0</v>
      </c>
      <c r="H223">
        <f>IFERROR(IF(F223,Q223-T223,T223-Q223),0)</f>
        <v>0</v>
      </c>
      <c r="I223">
        <v>0</v>
      </c>
      <c r="J223">
        <f t="shared" si="3"/>
        <v>0</v>
      </c>
      <c r="K223" t="s">
        <v>11</v>
      </c>
      <c r="L223">
        <v>0</v>
      </c>
      <c r="M223">
        <v>0</v>
      </c>
      <c r="N223" t="str">
        <f>TEXT(C223, "YYYY/MM/DD") &amp; " - " &amp;E223</f>
        <v>2022/04/30 - -</v>
      </c>
      <c r="O223" t="str">
        <f>IFERROR(
INDEX(
[1]matches_with_xg!$I:$I,
MATCH(N223,[1]matches_with_xg!$J:$J,0)
),
IFERROR(
INDEX(
[1]matches_with_xg!$I:$I,
MATCH(N223,[1]matches_with_xg!$K:$K,0)
),"-"))</f>
        <v>-</v>
      </c>
      <c r="P223" t="str">
        <f>IFERROR(INDEX([1]matches_with_xg!C:C,MATCH($O223,[1]matches_with_xg!$I:$I,0)),"-")</f>
        <v>-</v>
      </c>
      <c r="Q223" t="str">
        <f>IFERROR(INDEX([1]matches_with_xg!D:D,MATCH($O223,[1]matches_with_xg!$I:$I,0)),"-")</f>
        <v>-</v>
      </c>
      <c r="R223" t="str">
        <f>IFERROR(INDEX([1]matches_with_xg!E:E,MATCH($O223,[1]matches_with_xg!$I:$I,0)),"-")</f>
        <v>-</v>
      </c>
      <c r="S223" t="str">
        <f>IFERROR(INDEX([1]matches_with_xg!F:F,MATCH($O223,[1]matches_with_xg!$I:$I,0)),"-")</f>
        <v>-</v>
      </c>
      <c r="T223" t="str">
        <f>IFERROR(INDEX([1]matches_with_xg!G:G,MATCH($O223,[1]matches_with_xg!$I:$I,0)),"-")</f>
        <v>-</v>
      </c>
      <c r="U223" t="str">
        <f>IFERROR(INDEX([1]matches_with_xg!H:H,MATCH($O223,[1]matches_with_xg!$I:$I,0)),"-")</f>
        <v>-</v>
      </c>
    </row>
    <row r="224" spans="1:21" hidden="1" x14ac:dyDescent="0.3">
      <c r="A224">
        <v>7</v>
      </c>
      <c r="B224">
        <v>6</v>
      </c>
      <c r="C224" s="1">
        <v>44681</v>
      </c>
      <c r="D224" t="s">
        <v>17</v>
      </c>
      <c r="E224" t="s">
        <v>22</v>
      </c>
      <c r="F224" t="b">
        <f>E224=P224</f>
        <v>1</v>
      </c>
      <c r="G224">
        <f>IFERROR(IF(F224,R224-U224,U224-R224),0)</f>
        <v>0</v>
      </c>
      <c r="H224">
        <f>IFERROR(IF(F224,Q224-T224,T224-Q224),0)</f>
        <v>0</v>
      </c>
      <c r="I224">
        <v>0</v>
      </c>
      <c r="J224">
        <f t="shared" si="3"/>
        <v>0</v>
      </c>
      <c r="K224" t="s">
        <v>11</v>
      </c>
      <c r="L224">
        <v>0</v>
      </c>
      <c r="M224">
        <v>0</v>
      </c>
      <c r="N224" t="str">
        <f>TEXT(C224, "YYYY/MM/DD") &amp; " - " &amp;E224</f>
        <v>2022/04/30 - -</v>
      </c>
      <c r="O224" t="str">
        <f>IFERROR(
INDEX(
[1]matches_with_xg!$I:$I,
MATCH(N224,[1]matches_with_xg!$J:$J,0)
),
IFERROR(
INDEX(
[1]matches_with_xg!$I:$I,
MATCH(N224,[1]matches_with_xg!$K:$K,0)
),"-"))</f>
        <v>-</v>
      </c>
      <c r="P224" t="str">
        <f>IFERROR(INDEX([1]matches_with_xg!C:C,MATCH($O224,[1]matches_with_xg!$I:$I,0)),"-")</f>
        <v>-</v>
      </c>
      <c r="Q224" t="str">
        <f>IFERROR(INDEX([1]matches_with_xg!D:D,MATCH($O224,[1]matches_with_xg!$I:$I,0)),"-")</f>
        <v>-</v>
      </c>
      <c r="R224" t="str">
        <f>IFERROR(INDEX([1]matches_with_xg!E:E,MATCH($O224,[1]matches_with_xg!$I:$I,0)),"-")</f>
        <v>-</v>
      </c>
      <c r="S224" t="str">
        <f>IFERROR(INDEX([1]matches_with_xg!F:F,MATCH($O224,[1]matches_with_xg!$I:$I,0)),"-")</f>
        <v>-</v>
      </c>
      <c r="T224" t="str">
        <f>IFERROR(INDEX([1]matches_with_xg!G:G,MATCH($O224,[1]matches_with_xg!$I:$I,0)),"-")</f>
        <v>-</v>
      </c>
      <c r="U224" t="str">
        <f>IFERROR(INDEX([1]matches_with_xg!H:H,MATCH($O224,[1]matches_with_xg!$I:$I,0)),"-")</f>
        <v>-</v>
      </c>
    </row>
    <row r="225" spans="1:21" hidden="1" x14ac:dyDescent="0.3">
      <c r="A225">
        <v>7</v>
      </c>
      <c r="B225">
        <v>6</v>
      </c>
      <c r="C225" s="1">
        <v>44681</v>
      </c>
      <c r="D225" t="s">
        <v>18</v>
      </c>
      <c r="E225" t="s">
        <v>22</v>
      </c>
      <c r="F225" t="b">
        <f>E225=P225</f>
        <v>1</v>
      </c>
      <c r="G225">
        <f>IFERROR(IF(F225,R225-U225,U225-R225),0)</f>
        <v>0</v>
      </c>
      <c r="H225">
        <f>IFERROR(IF(F225,Q225-T225,T225-Q225),0)</f>
        <v>0</v>
      </c>
      <c r="I225">
        <v>0</v>
      </c>
      <c r="J225">
        <f t="shared" si="3"/>
        <v>0</v>
      </c>
      <c r="K225" t="s">
        <v>11</v>
      </c>
      <c r="L225">
        <v>0</v>
      </c>
      <c r="M225">
        <v>0</v>
      </c>
      <c r="N225" t="str">
        <f>TEXT(C225, "YYYY/MM/DD") &amp; " - " &amp;E225</f>
        <v>2022/04/30 - -</v>
      </c>
      <c r="O225" t="str">
        <f>IFERROR(
INDEX(
[1]matches_with_xg!$I:$I,
MATCH(N225,[1]matches_with_xg!$J:$J,0)
),
IFERROR(
INDEX(
[1]matches_with_xg!$I:$I,
MATCH(N225,[1]matches_with_xg!$K:$K,0)
),"-"))</f>
        <v>-</v>
      </c>
      <c r="P225" t="str">
        <f>IFERROR(INDEX([1]matches_with_xg!C:C,MATCH($O225,[1]matches_with_xg!$I:$I,0)),"-")</f>
        <v>-</v>
      </c>
      <c r="Q225" t="str">
        <f>IFERROR(INDEX([1]matches_with_xg!D:D,MATCH($O225,[1]matches_with_xg!$I:$I,0)),"-")</f>
        <v>-</v>
      </c>
      <c r="R225" t="str">
        <f>IFERROR(INDEX([1]matches_with_xg!E:E,MATCH($O225,[1]matches_with_xg!$I:$I,0)),"-")</f>
        <v>-</v>
      </c>
      <c r="S225" t="str">
        <f>IFERROR(INDEX([1]matches_with_xg!F:F,MATCH($O225,[1]matches_with_xg!$I:$I,0)),"-")</f>
        <v>-</v>
      </c>
      <c r="T225" t="str">
        <f>IFERROR(INDEX([1]matches_with_xg!G:G,MATCH($O225,[1]matches_with_xg!$I:$I,0)),"-")</f>
        <v>-</v>
      </c>
      <c r="U225" t="str">
        <f>IFERROR(INDEX([1]matches_with_xg!H:H,MATCH($O225,[1]matches_with_xg!$I:$I,0)),"-")</f>
        <v>-</v>
      </c>
    </row>
    <row r="226" spans="1:21" hidden="1" x14ac:dyDescent="0.3">
      <c r="A226">
        <v>7</v>
      </c>
      <c r="B226">
        <v>6</v>
      </c>
      <c r="C226" s="1">
        <v>44688</v>
      </c>
      <c r="D226" t="s">
        <v>9</v>
      </c>
      <c r="E226" t="s">
        <v>22</v>
      </c>
      <c r="F226" t="b">
        <f>E226=P226</f>
        <v>1</v>
      </c>
      <c r="G226">
        <f>IFERROR(IF(F226,R226-U226,U226-R226),0)</f>
        <v>0</v>
      </c>
      <c r="H226">
        <f>IFERROR(IF(F226,Q226-T226,T226-Q226),0)</f>
        <v>0</v>
      </c>
      <c r="I226">
        <v>0</v>
      </c>
      <c r="J226">
        <f t="shared" si="3"/>
        <v>0</v>
      </c>
      <c r="K226" t="s">
        <v>11</v>
      </c>
      <c r="L226">
        <v>0</v>
      </c>
      <c r="M226">
        <v>0</v>
      </c>
      <c r="N226" t="str">
        <f>TEXT(C226, "YYYY/MM/DD") &amp; " - " &amp;E226</f>
        <v>2022/05/07 - -</v>
      </c>
      <c r="O226" t="str">
        <f>IFERROR(
INDEX(
[1]matches_with_xg!$I:$I,
MATCH(N226,[1]matches_with_xg!$J:$J,0)
),
IFERROR(
INDEX(
[1]matches_with_xg!$I:$I,
MATCH(N226,[1]matches_with_xg!$K:$K,0)
),"-"))</f>
        <v>-</v>
      </c>
      <c r="P226" t="str">
        <f>IFERROR(INDEX([1]matches_with_xg!C:C,MATCH($O226,[1]matches_with_xg!$I:$I,0)),"-")</f>
        <v>-</v>
      </c>
      <c r="Q226" t="str">
        <f>IFERROR(INDEX([1]matches_with_xg!D:D,MATCH($O226,[1]matches_with_xg!$I:$I,0)),"-")</f>
        <v>-</v>
      </c>
      <c r="R226" t="str">
        <f>IFERROR(INDEX([1]matches_with_xg!E:E,MATCH($O226,[1]matches_with_xg!$I:$I,0)),"-")</f>
        <v>-</v>
      </c>
      <c r="S226" t="str">
        <f>IFERROR(INDEX([1]matches_with_xg!F:F,MATCH($O226,[1]matches_with_xg!$I:$I,0)),"-")</f>
        <v>-</v>
      </c>
      <c r="T226" t="str">
        <f>IFERROR(INDEX([1]matches_with_xg!G:G,MATCH($O226,[1]matches_with_xg!$I:$I,0)),"-")</f>
        <v>-</v>
      </c>
      <c r="U226" t="str">
        <f>IFERROR(INDEX([1]matches_with_xg!H:H,MATCH($O226,[1]matches_with_xg!$I:$I,0)),"-")</f>
        <v>-</v>
      </c>
    </row>
    <row r="227" spans="1:21" hidden="1" x14ac:dyDescent="0.3">
      <c r="A227">
        <v>7</v>
      </c>
      <c r="B227">
        <v>7</v>
      </c>
      <c r="C227" s="1">
        <v>44688</v>
      </c>
      <c r="D227" t="s">
        <v>19</v>
      </c>
      <c r="E227" t="s">
        <v>22</v>
      </c>
      <c r="F227" t="b">
        <f>E227=P227</f>
        <v>1</v>
      </c>
      <c r="G227">
        <f>IFERROR(IF(F227,R227-U227,U227-R227),0)</f>
        <v>0</v>
      </c>
      <c r="H227">
        <f>IFERROR(IF(F227,Q227-T227,T227-Q227),0)</f>
        <v>0</v>
      </c>
      <c r="I227">
        <v>0</v>
      </c>
      <c r="J227">
        <f t="shared" si="3"/>
        <v>0</v>
      </c>
      <c r="K227" t="s">
        <v>11</v>
      </c>
      <c r="L227">
        <v>0</v>
      </c>
      <c r="M227">
        <v>0</v>
      </c>
      <c r="N227" t="str">
        <f>TEXT(C227, "YYYY/MM/DD") &amp; " - " &amp;E227</f>
        <v>2022/05/07 - -</v>
      </c>
      <c r="O227" t="str">
        <f>IFERROR(
INDEX(
[1]matches_with_xg!$I:$I,
MATCH(N227,[1]matches_with_xg!$J:$J,0)
),
IFERROR(
INDEX(
[1]matches_with_xg!$I:$I,
MATCH(N227,[1]matches_with_xg!$K:$K,0)
),"-"))</f>
        <v>-</v>
      </c>
      <c r="P227" t="str">
        <f>IFERROR(INDEX([1]matches_with_xg!C:C,MATCH($O227,[1]matches_with_xg!$I:$I,0)),"-")</f>
        <v>-</v>
      </c>
      <c r="Q227" t="str">
        <f>IFERROR(INDEX([1]matches_with_xg!D:D,MATCH($O227,[1]matches_with_xg!$I:$I,0)),"-")</f>
        <v>-</v>
      </c>
      <c r="R227" t="str">
        <f>IFERROR(INDEX([1]matches_with_xg!E:E,MATCH($O227,[1]matches_with_xg!$I:$I,0)),"-")</f>
        <v>-</v>
      </c>
      <c r="S227" t="str">
        <f>IFERROR(INDEX([1]matches_with_xg!F:F,MATCH($O227,[1]matches_with_xg!$I:$I,0)),"-")</f>
        <v>-</v>
      </c>
      <c r="T227" t="str">
        <f>IFERROR(INDEX([1]matches_with_xg!G:G,MATCH($O227,[1]matches_with_xg!$I:$I,0)),"-")</f>
        <v>-</v>
      </c>
      <c r="U227" t="str">
        <f>IFERROR(INDEX([1]matches_with_xg!H:H,MATCH($O227,[1]matches_with_xg!$I:$I,0)),"-")</f>
        <v>-</v>
      </c>
    </row>
    <row r="228" spans="1:21" hidden="1" x14ac:dyDescent="0.3">
      <c r="A228">
        <v>7</v>
      </c>
      <c r="B228">
        <v>7</v>
      </c>
      <c r="C228" s="1">
        <v>44688</v>
      </c>
      <c r="D228" t="s">
        <v>12</v>
      </c>
      <c r="E228" t="s">
        <v>10</v>
      </c>
      <c r="F228" t="b">
        <f>E228=P228</f>
        <v>1</v>
      </c>
      <c r="G228">
        <f>IFERROR(IF(F228,R228-U228,U228-R228),0)</f>
        <v>0</v>
      </c>
      <c r="H228">
        <f>IFERROR(IF(F228,Q228-T228,T228-Q228),0)</f>
        <v>-0.30000000000000004</v>
      </c>
      <c r="I228">
        <v>0</v>
      </c>
      <c r="J228">
        <f t="shared" si="3"/>
        <v>0</v>
      </c>
      <c r="K228" t="s">
        <v>11</v>
      </c>
      <c r="L228">
        <v>0</v>
      </c>
      <c r="M228">
        <v>0</v>
      </c>
      <c r="N228" t="str">
        <f>TEXT(C228, "YYYY/MM/DD") &amp; " - " &amp;E228</f>
        <v>2022/05/07 - Chelsea</v>
      </c>
      <c r="O228" t="str">
        <f>IFERROR(
INDEX(
[1]matches_with_xg!$I:$I,
MATCH(N228,[1]matches_with_xg!$J:$J,0)
),
IFERROR(
INDEX(
[1]matches_with_xg!$I:$I,
MATCH(N228,[1]matches_with_xg!$K:$K,0)
),"-"))</f>
        <v>2022/05/07 - Chelsea vs Wolves</v>
      </c>
      <c r="P228" t="str">
        <f>IFERROR(INDEX([1]matches_with_xg!C:C,MATCH($O228,[1]matches_with_xg!$I:$I,0)),"-")</f>
        <v>Chelsea</v>
      </c>
      <c r="Q228">
        <f>IFERROR(INDEX([1]matches_with_xg!D:D,MATCH($O228,[1]matches_with_xg!$I:$I,0)),"-")</f>
        <v>1.7</v>
      </c>
      <c r="R228">
        <f>IFERROR(INDEX([1]matches_with_xg!E:E,MATCH($O228,[1]matches_with_xg!$I:$I,0)),"-")</f>
        <v>2</v>
      </c>
      <c r="S228" t="str">
        <f>IFERROR(INDEX([1]matches_with_xg!F:F,MATCH($O228,[1]matches_with_xg!$I:$I,0)),"-")</f>
        <v>Wolves</v>
      </c>
      <c r="T228">
        <f>IFERROR(INDEX([1]matches_with_xg!G:G,MATCH($O228,[1]matches_with_xg!$I:$I,0)),"-")</f>
        <v>2</v>
      </c>
      <c r="U228">
        <f>IFERROR(INDEX([1]matches_with_xg!H:H,MATCH($O228,[1]matches_with_xg!$I:$I,0)),"-")</f>
        <v>2</v>
      </c>
    </row>
    <row r="229" spans="1:21" hidden="1" x14ac:dyDescent="0.3">
      <c r="A229">
        <v>7</v>
      </c>
      <c r="B229">
        <v>7</v>
      </c>
      <c r="C229" s="1">
        <v>44688</v>
      </c>
      <c r="D229" t="s">
        <v>13</v>
      </c>
      <c r="E229" t="s">
        <v>22</v>
      </c>
      <c r="F229" t="b">
        <f>E229=P229</f>
        <v>1</v>
      </c>
      <c r="G229">
        <f>IFERROR(IF(F229,R229-U229,U229-R229),0)</f>
        <v>0</v>
      </c>
      <c r="H229">
        <f>IFERROR(IF(F229,Q229-T229,T229-Q229),0)</f>
        <v>0</v>
      </c>
      <c r="I229">
        <v>0</v>
      </c>
      <c r="J229">
        <f t="shared" si="3"/>
        <v>0</v>
      </c>
      <c r="K229" t="s">
        <v>11</v>
      </c>
      <c r="L229">
        <v>0</v>
      </c>
      <c r="M229">
        <v>0</v>
      </c>
      <c r="N229" t="str">
        <f>TEXT(C229, "YYYY/MM/DD") &amp; " - " &amp;E229</f>
        <v>2022/05/07 - -</v>
      </c>
      <c r="O229" t="str">
        <f>IFERROR(
INDEX(
[1]matches_with_xg!$I:$I,
MATCH(N229,[1]matches_with_xg!$J:$J,0)
),
IFERROR(
INDEX(
[1]matches_with_xg!$I:$I,
MATCH(N229,[1]matches_with_xg!$K:$K,0)
),"-"))</f>
        <v>-</v>
      </c>
      <c r="P229" t="str">
        <f>IFERROR(INDEX([1]matches_with_xg!C:C,MATCH($O229,[1]matches_with_xg!$I:$I,0)),"-")</f>
        <v>-</v>
      </c>
      <c r="Q229" t="str">
        <f>IFERROR(INDEX([1]matches_with_xg!D:D,MATCH($O229,[1]matches_with_xg!$I:$I,0)),"-")</f>
        <v>-</v>
      </c>
      <c r="R229" t="str">
        <f>IFERROR(INDEX([1]matches_with_xg!E:E,MATCH($O229,[1]matches_with_xg!$I:$I,0)),"-")</f>
        <v>-</v>
      </c>
      <c r="S229" t="str">
        <f>IFERROR(INDEX([1]matches_with_xg!F:F,MATCH($O229,[1]matches_with_xg!$I:$I,0)),"-")</f>
        <v>-</v>
      </c>
      <c r="T229" t="str">
        <f>IFERROR(INDEX([1]matches_with_xg!G:G,MATCH($O229,[1]matches_with_xg!$I:$I,0)),"-")</f>
        <v>-</v>
      </c>
      <c r="U229" t="str">
        <f>IFERROR(INDEX([1]matches_with_xg!H:H,MATCH($O229,[1]matches_with_xg!$I:$I,0)),"-")</f>
        <v>-</v>
      </c>
    </row>
    <row r="230" spans="1:21" hidden="1" x14ac:dyDescent="0.3">
      <c r="A230">
        <v>7</v>
      </c>
      <c r="B230">
        <v>7</v>
      </c>
      <c r="C230" s="1">
        <v>44688</v>
      </c>
      <c r="D230" t="s">
        <v>15</v>
      </c>
      <c r="E230" t="s">
        <v>40</v>
      </c>
      <c r="F230" t="b">
        <f>E230=P230</f>
        <v>1</v>
      </c>
      <c r="G230">
        <f>IFERROR(IF(F230,R230-U230,U230-R230),0)</f>
        <v>4</v>
      </c>
      <c r="H230">
        <f>IFERROR(IF(F230,Q230-T230,T230-Q230),0)</f>
        <v>4.2</v>
      </c>
      <c r="I230">
        <v>1</v>
      </c>
      <c r="J230">
        <f t="shared" si="3"/>
        <v>1</v>
      </c>
      <c r="K230" t="s">
        <v>11</v>
      </c>
      <c r="L230">
        <v>160</v>
      </c>
      <c r="M230">
        <v>1</v>
      </c>
      <c r="N230" t="str">
        <f>TEXT(C230, "YYYY/MM/DD") &amp; " - " &amp;E230</f>
        <v>2022/05/07 - West Bromwich Albion</v>
      </c>
      <c r="O230" t="str">
        <f>IFERROR(
INDEX(
[1]matches_with_xg!$I:$I,
MATCH(N230,[1]matches_with_xg!$J:$J,0)
),
IFERROR(
INDEX(
[1]matches_with_xg!$I:$I,
MATCH(N230,[1]matches_with_xg!$K:$K,0)
),"-"))</f>
        <v>2022/05/07 - West Bromwich Albion vs Barnsley</v>
      </c>
      <c r="P230" t="str">
        <f>IFERROR(INDEX([1]matches_with_xg!C:C,MATCH($O230,[1]matches_with_xg!$I:$I,0)),"-")</f>
        <v>West Bromwich Albion</v>
      </c>
      <c r="Q230">
        <f>IFERROR(INDEX([1]matches_with_xg!D:D,MATCH($O230,[1]matches_with_xg!$I:$I,0)),"-")</f>
        <v>4.5</v>
      </c>
      <c r="R230">
        <f>IFERROR(INDEX([1]matches_with_xg!E:E,MATCH($O230,[1]matches_with_xg!$I:$I,0)),"-")</f>
        <v>4</v>
      </c>
      <c r="S230" t="str">
        <f>IFERROR(INDEX([1]matches_with_xg!F:F,MATCH($O230,[1]matches_with_xg!$I:$I,0)),"-")</f>
        <v>Barnsley</v>
      </c>
      <c r="T230">
        <f>IFERROR(INDEX([1]matches_with_xg!G:G,MATCH($O230,[1]matches_with_xg!$I:$I,0)),"-")</f>
        <v>0.3</v>
      </c>
      <c r="U230">
        <f>IFERROR(INDEX([1]matches_with_xg!H:H,MATCH($O230,[1]matches_with_xg!$I:$I,0)),"-")</f>
        <v>0</v>
      </c>
    </row>
    <row r="231" spans="1:21" hidden="1" x14ac:dyDescent="0.3">
      <c r="A231">
        <v>7</v>
      </c>
      <c r="B231">
        <v>7</v>
      </c>
      <c r="C231" s="1">
        <v>44688</v>
      </c>
      <c r="D231" t="s">
        <v>16</v>
      </c>
      <c r="E231" t="s">
        <v>22</v>
      </c>
      <c r="F231" t="b">
        <f>E231=P231</f>
        <v>1</v>
      </c>
      <c r="G231">
        <f>IFERROR(IF(F231,R231-U231,U231-R231),0)</f>
        <v>0</v>
      </c>
      <c r="H231">
        <f>IFERROR(IF(F231,Q231-T231,T231-Q231),0)</f>
        <v>0</v>
      </c>
      <c r="I231">
        <v>0</v>
      </c>
      <c r="J231">
        <f t="shared" si="3"/>
        <v>0</v>
      </c>
      <c r="K231" t="s">
        <v>11</v>
      </c>
      <c r="L231">
        <v>0</v>
      </c>
      <c r="M231">
        <v>0</v>
      </c>
      <c r="N231" t="str">
        <f>TEXT(C231, "YYYY/MM/DD") &amp; " - " &amp;E231</f>
        <v>2022/05/07 - -</v>
      </c>
      <c r="O231" t="str">
        <f>IFERROR(
INDEX(
[1]matches_with_xg!$I:$I,
MATCH(N231,[1]matches_with_xg!$J:$J,0)
),
IFERROR(
INDEX(
[1]matches_with_xg!$I:$I,
MATCH(N231,[1]matches_with_xg!$K:$K,0)
),"-"))</f>
        <v>-</v>
      </c>
      <c r="P231" t="str">
        <f>IFERROR(INDEX([1]matches_with_xg!C:C,MATCH($O231,[1]matches_with_xg!$I:$I,0)),"-")</f>
        <v>-</v>
      </c>
      <c r="Q231" t="str">
        <f>IFERROR(INDEX([1]matches_with_xg!D:D,MATCH($O231,[1]matches_with_xg!$I:$I,0)),"-")</f>
        <v>-</v>
      </c>
      <c r="R231" t="str">
        <f>IFERROR(INDEX([1]matches_with_xg!E:E,MATCH($O231,[1]matches_with_xg!$I:$I,0)),"-")</f>
        <v>-</v>
      </c>
      <c r="S231" t="str">
        <f>IFERROR(INDEX([1]matches_with_xg!F:F,MATCH($O231,[1]matches_with_xg!$I:$I,0)),"-")</f>
        <v>-</v>
      </c>
      <c r="T231" t="str">
        <f>IFERROR(INDEX([1]matches_with_xg!G:G,MATCH($O231,[1]matches_with_xg!$I:$I,0)),"-")</f>
        <v>-</v>
      </c>
      <c r="U231" t="str">
        <f>IFERROR(INDEX([1]matches_with_xg!H:H,MATCH($O231,[1]matches_with_xg!$I:$I,0)),"-")</f>
        <v>-</v>
      </c>
    </row>
    <row r="232" spans="1:21" hidden="1" x14ac:dyDescent="0.3">
      <c r="A232">
        <v>7</v>
      </c>
      <c r="B232">
        <v>7</v>
      </c>
      <c r="C232" s="1">
        <v>44688</v>
      </c>
      <c r="D232" t="s">
        <v>17</v>
      </c>
      <c r="E232" t="s">
        <v>22</v>
      </c>
      <c r="F232" t="b">
        <f>E232=P232</f>
        <v>1</v>
      </c>
      <c r="G232">
        <f>IFERROR(IF(F232,R232-U232,U232-R232),0)</f>
        <v>0</v>
      </c>
      <c r="H232">
        <f>IFERROR(IF(F232,Q232-T232,T232-Q232),0)</f>
        <v>0</v>
      </c>
      <c r="I232">
        <v>0</v>
      </c>
      <c r="J232">
        <f t="shared" si="3"/>
        <v>0</v>
      </c>
      <c r="K232" t="s">
        <v>11</v>
      </c>
      <c r="L232">
        <v>0</v>
      </c>
      <c r="M232">
        <v>0</v>
      </c>
      <c r="N232" t="str">
        <f>TEXT(C232, "YYYY/MM/DD") &amp; " - " &amp;E232</f>
        <v>2022/05/07 - -</v>
      </c>
      <c r="O232" t="str">
        <f>IFERROR(
INDEX(
[1]matches_with_xg!$I:$I,
MATCH(N232,[1]matches_with_xg!$J:$J,0)
),
IFERROR(
INDEX(
[1]matches_with_xg!$I:$I,
MATCH(N232,[1]matches_with_xg!$K:$K,0)
),"-"))</f>
        <v>-</v>
      </c>
      <c r="P232" t="str">
        <f>IFERROR(INDEX([1]matches_with_xg!C:C,MATCH($O232,[1]matches_with_xg!$I:$I,0)),"-")</f>
        <v>-</v>
      </c>
      <c r="Q232" t="str">
        <f>IFERROR(INDEX([1]matches_with_xg!D:D,MATCH($O232,[1]matches_with_xg!$I:$I,0)),"-")</f>
        <v>-</v>
      </c>
      <c r="R232" t="str">
        <f>IFERROR(INDEX([1]matches_with_xg!E:E,MATCH($O232,[1]matches_with_xg!$I:$I,0)),"-")</f>
        <v>-</v>
      </c>
      <c r="S232" t="str">
        <f>IFERROR(INDEX([1]matches_with_xg!F:F,MATCH($O232,[1]matches_with_xg!$I:$I,0)),"-")</f>
        <v>-</v>
      </c>
      <c r="T232" t="str">
        <f>IFERROR(INDEX([1]matches_with_xg!G:G,MATCH($O232,[1]matches_with_xg!$I:$I,0)),"-")</f>
        <v>-</v>
      </c>
      <c r="U232" t="str">
        <f>IFERROR(INDEX([1]matches_with_xg!H:H,MATCH($O232,[1]matches_with_xg!$I:$I,0)),"-")</f>
        <v>-</v>
      </c>
    </row>
    <row r="233" spans="1:21" hidden="1" x14ac:dyDescent="0.3">
      <c r="A233">
        <v>7</v>
      </c>
      <c r="B233">
        <v>7</v>
      </c>
      <c r="C233" s="1">
        <v>44688</v>
      </c>
      <c r="D233" t="s">
        <v>18</v>
      </c>
      <c r="E233" t="s">
        <v>22</v>
      </c>
      <c r="F233" t="b">
        <f>E233=P233</f>
        <v>1</v>
      </c>
      <c r="G233">
        <f>IFERROR(IF(F233,R233-U233,U233-R233),0)</f>
        <v>0</v>
      </c>
      <c r="H233">
        <f>IFERROR(IF(F233,Q233-T233,T233-Q233),0)</f>
        <v>0</v>
      </c>
      <c r="I233">
        <v>0</v>
      </c>
      <c r="J233">
        <f t="shared" si="3"/>
        <v>0</v>
      </c>
      <c r="K233" t="s">
        <v>11</v>
      </c>
      <c r="L233">
        <v>0</v>
      </c>
      <c r="M233">
        <v>0</v>
      </c>
      <c r="N233" t="str">
        <f>TEXT(C233, "YYYY/MM/DD") &amp; " - " &amp;E233</f>
        <v>2022/05/07 - -</v>
      </c>
      <c r="O233" t="str">
        <f>IFERROR(
INDEX(
[1]matches_with_xg!$I:$I,
MATCH(N233,[1]matches_with_xg!$J:$J,0)
),
IFERROR(
INDEX(
[1]matches_with_xg!$I:$I,
MATCH(N233,[1]matches_with_xg!$K:$K,0)
),"-"))</f>
        <v>-</v>
      </c>
      <c r="P233" t="str">
        <f>IFERROR(INDEX([1]matches_with_xg!C:C,MATCH($O233,[1]matches_with_xg!$I:$I,0)),"-")</f>
        <v>-</v>
      </c>
      <c r="Q233" t="str">
        <f>IFERROR(INDEX([1]matches_with_xg!D:D,MATCH($O233,[1]matches_with_xg!$I:$I,0)),"-")</f>
        <v>-</v>
      </c>
      <c r="R233" t="str">
        <f>IFERROR(INDEX([1]matches_with_xg!E:E,MATCH($O233,[1]matches_with_xg!$I:$I,0)),"-")</f>
        <v>-</v>
      </c>
      <c r="S233" t="str">
        <f>IFERROR(INDEX([1]matches_with_xg!F:F,MATCH($O233,[1]matches_with_xg!$I:$I,0)),"-")</f>
        <v>-</v>
      </c>
      <c r="T233" t="str">
        <f>IFERROR(INDEX([1]matches_with_xg!G:G,MATCH($O233,[1]matches_with_xg!$I:$I,0)),"-")</f>
        <v>-</v>
      </c>
      <c r="U233" t="str">
        <f>IFERROR(INDEX([1]matches_with_xg!H:H,MATCH($O233,[1]matches_with_xg!$I:$I,0)),"-")</f>
        <v>-</v>
      </c>
    </row>
    <row r="234" spans="1:21" hidden="1" x14ac:dyDescent="0.3">
      <c r="A234">
        <v>8</v>
      </c>
      <c r="B234">
        <v>1</v>
      </c>
      <c r="C234" s="1">
        <v>44779</v>
      </c>
      <c r="D234" t="s">
        <v>9</v>
      </c>
      <c r="E234" t="s">
        <v>21</v>
      </c>
      <c r="F234" t="b">
        <f>E234=P234</f>
        <v>0</v>
      </c>
      <c r="G234">
        <f>IFERROR(IF(F234,R234-U234,U234-R234),0)</f>
        <v>0</v>
      </c>
      <c r="H234">
        <f>IFERROR(IF(F234,Q234-T234,T234-Q234),0)</f>
        <v>0</v>
      </c>
      <c r="I234">
        <v>0</v>
      </c>
      <c r="J234">
        <f t="shared" si="3"/>
        <v>0</v>
      </c>
      <c r="K234" t="s">
        <v>49</v>
      </c>
      <c r="L234">
        <v>-5</v>
      </c>
      <c r="M234">
        <v>0</v>
      </c>
      <c r="N234" t="str">
        <f>TEXT(C234, "YYYY/MM/DD") &amp; " - " &amp;E234</f>
        <v>2022/08/06 - Liverpool</v>
      </c>
      <c r="O234" t="str">
        <f>IFERROR(
INDEX(
[1]matches_with_xg!$I:$I,
MATCH(N234,[1]matches_with_xg!$J:$J,0)
),
IFERROR(
INDEX(
[1]matches_with_xg!$I:$I,
MATCH(N234,[1]matches_with_xg!$K:$K,0)
),"-"))</f>
        <v>2022/08/06 - Fulham vs Liverpool</v>
      </c>
      <c r="P234" t="str">
        <f>IFERROR(INDEX([1]matches_with_xg!C:C,MATCH($O234,[1]matches_with_xg!$I:$I,0)),"-")</f>
        <v>Fulham</v>
      </c>
      <c r="Q234">
        <f>IFERROR(INDEX([1]matches_with_xg!D:D,MATCH($O234,[1]matches_with_xg!$I:$I,0)),"-")</f>
        <v>1.2</v>
      </c>
      <c r="R234">
        <f>IFERROR(INDEX([1]matches_with_xg!E:E,MATCH($O234,[1]matches_with_xg!$I:$I,0)),"-")</f>
        <v>2</v>
      </c>
      <c r="S234" t="str">
        <f>IFERROR(INDEX([1]matches_with_xg!F:F,MATCH($O234,[1]matches_with_xg!$I:$I,0)),"-")</f>
        <v>Liverpool</v>
      </c>
      <c r="T234">
        <f>IFERROR(INDEX([1]matches_with_xg!G:G,MATCH($O234,[1]matches_with_xg!$I:$I,0)),"-")</f>
        <v>1.2</v>
      </c>
      <c r="U234">
        <f>IFERROR(INDEX([1]matches_with_xg!H:H,MATCH($O234,[1]matches_with_xg!$I:$I,0)),"-")</f>
        <v>2</v>
      </c>
    </row>
    <row r="235" spans="1:21" hidden="1" x14ac:dyDescent="0.3">
      <c r="A235">
        <v>8</v>
      </c>
      <c r="B235">
        <v>1</v>
      </c>
      <c r="C235" s="1">
        <v>44779</v>
      </c>
      <c r="D235" t="s">
        <v>19</v>
      </c>
      <c r="E235" t="s">
        <v>31</v>
      </c>
      <c r="F235" t="b">
        <f>E235=P235</f>
        <v>1</v>
      </c>
      <c r="G235">
        <f>IFERROR(IF(F235,R235-U235,U235-R235),0)</f>
        <v>0</v>
      </c>
      <c r="H235">
        <f>IFERROR(IF(F235,Q235-T235,T235-Q235),0)</f>
        <v>0.6</v>
      </c>
      <c r="I235">
        <v>0</v>
      </c>
      <c r="J235">
        <f t="shared" si="3"/>
        <v>0</v>
      </c>
      <c r="K235" t="s">
        <v>49</v>
      </c>
      <c r="L235">
        <v>-5</v>
      </c>
      <c r="M235">
        <v>0</v>
      </c>
      <c r="N235" t="str">
        <f>TEXT(C235, "YYYY/MM/DD") &amp; " - " &amp;E235</f>
        <v>2022/08/06 - Norwich City</v>
      </c>
      <c r="O235" t="str">
        <f>IFERROR(
INDEX(
[1]matches_with_xg!$I:$I,
MATCH(N235,[1]matches_with_xg!$J:$J,0)
),
IFERROR(
INDEX(
[1]matches_with_xg!$I:$I,
MATCH(N235,[1]matches_with_xg!$K:$K,0)
),"-"))</f>
        <v>2022/08/06 - Norwich City vs Wigan Athletic</v>
      </c>
      <c r="P235" t="str">
        <f>IFERROR(INDEX([1]matches_with_xg!C:C,MATCH($O235,[1]matches_with_xg!$I:$I,0)),"-")</f>
        <v>Norwich City</v>
      </c>
      <c r="Q235">
        <f>IFERROR(INDEX([1]matches_with_xg!D:D,MATCH($O235,[1]matches_with_xg!$I:$I,0)),"-")</f>
        <v>1.2</v>
      </c>
      <c r="R235">
        <f>IFERROR(INDEX([1]matches_with_xg!E:E,MATCH($O235,[1]matches_with_xg!$I:$I,0)),"-")</f>
        <v>1</v>
      </c>
      <c r="S235" t="str">
        <f>IFERROR(INDEX([1]matches_with_xg!F:F,MATCH($O235,[1]matches_with_xg!$I:$I,0)),"-")</f>
        <v>Wigan Athletic</v>
      </c>
      <c r="T235">
        <f>IFERROR(INDEX([1]matches_with_xg!G:G,MATCH($O235,[1]matches_with_xg!$I:$I,0)),"-")</f>
        <v>0.6</v>
      </c>
      <c r="U235">
        <f>IFERROR(INDEX([1]matches_with_xg!H:H,MATCH($O235,[1]matches_with_xg!$I:$I,0)),"-")</f>
        <v>1</v>
      </c>
    </row>
    <row r="236" spans="1:21" hidden="1" x14ac:dyDescent="0.3">
      <c r="A236">
        <v>8</v>
      </c>
      <c r="B236">
        <v>1</v>
      </c>
      <c r="C236" s="1">
        <v>44779</v>
      </c>
      <c r="D236" t="s">
        <v>12</v>
      </c>
      <c r="E236" t="s">
        <v>21</v>
      </c>
      <c r="F236" t="b">
        <f>E236=P236</f>
        <v>0</v>
      </c>
      <c r="G236">
        <f>IFERROR(IF(F236,R236-U236,U236-R236),0)</f>
        <v>0</v>
      </c>
      <c r="H236">
        <f>IFERROR(IF(F236,Q236-T236,T236-Q236),0)</f>
        <v>0</v>
      </c>
      <c r="I236">
        <v>0</v>
      </c>
      <c r="J236">
        <f t="shared" si="3"/>
        <v>0</v>
      </c>
      <c r="K236" t="s">
        <v>49</v>
      </c>
      <c r="L236">
        <v>-5</v>
      </c>
      <c r="M236">
        <v>0</v>
      </c>
      <c r="N236" t="str">
        <f>TEXT(C236, "YYYY/MM/DD") &amp; " - " &amp;E236</f>
        <v>2022/08/06 - Liverpool</v>
      </c>
      <c r="O236" t="str">
        <f>IFERROR(
INDEX(
[1]matches_with_xg!$I:$I,
MATCH(N236,[1]matches_with_xg!$J:$J,0)
),
IFERROR(
INDEX(
[1]matches_with_xg!$I:$I,
MATCH(N236,[1]matches_with_xg!$K:$K,0)
),"-"))</f>
        <v>2022/08/06 - Fulham vs Liverpool</v>
      </c>
      <c r="P236" t="str">
        <f>IFERROR(INDEX([1]matches_with_xg!C:C,MATCH($O236,[1]matches_with_xg!$I:$I,0)),"-")</f>
        <v>Fulham</v>
      </c>
      <c r="Q236">
        <f>IFERROR(INDEX([1]matches_with_xg!D:D,MATCH($O236,[1]matches_with_xg!$I:$I,0)),"-")</f>
        <v>1.2</v>
      </c>
      <c r="R236">
        <f>IFERROR(INDEX([1]matches_with_xg!E:E,MATCH($O236,[1]matches_with_xg!$I:$I,0)),"-")</f>
        <v>2</v>
      </c>
      <c r="S236" t="str">
        <f>IFERROR(INDEX([1]matches_with_xg!F:F,MATCH($O236,[1]matches_with_xg!$I:$I,0)),"-")</f>
        <v>Liverpool</v>
      </c>
      <c r="T236">
        <f>IFERROR(INDEX([1]matches_with_xg!G:G,MATCH($O236,[1]matches_with_xg!$I:$I,0)),"-")</f>
        <v>1.2</v>
      </c>
      <c r="U236">
        <f>IFERROR(INDEX([1]matches_with_xg!H:H,MATCH($O236,[1]matches_with_xg!$I:$I,0)),"-")</f>
        <v>2</v>
      </c>
    </row>
    <row r="237" spans="1:21" hidden="1" x14ac:dyDescent="0.3">
      <c r="A237">
        <v>8</v>
      </c>
      <c r="B237">
        <v>1</v>
      </c>
      <c r="C237" s="1">
        <v>44779</v>
      </c>
      <c r="D237" t="s">
        <v>13</v>
      </c>
      <c r="E237" t="s">
        <v>38</v>
      </c>
      <c r="F237" t="b">
        <f>E237=P237</f>
        <v>1</v>
      </c>
      <c r="G237">
        <f>IFERROR(IF(F237,R237-U237,U237-R237),0)</f>
        <v>3</v>
      </c>
      <c r="H237">
        <f>IFERROR(IF(F237,Q237-T237,T237-Q237),0)</f>
        <v>1</v>
      </c>
      <c r="I237">
        <v>1</v>
      </c>
      <c r="J237">
        <f t="shared" si="3"/>
        <v>1</v>
      </c>
      <c r="K237" t="s">
        <v>49</v>
      </c>
      <c r="L237">
        <v>-5</v>
      </c>
      <c r="M237">
        <v>0</v>
      </c>
      <c r="N237" t="str">
        <f>TEXT(C237, "YYYY/MM/DD") &amp; " - " &amp;E237</f>
        <v>2022/08/06 - Tottenham Hotspur</v>
      </c>
      <c r="O237" t="str">
        <f>IFERROR(
INDEX(
[1]matches_with_xg!$I:$I,
MATCH(N237,[1]matches_with_xg!$J:$J,0)
),
IFERROR(
INDEX(
[1]matches_with_xg!$I:$I,
MATCH(N237,[1]matches_with_xg!$K:$K,0)
),"-"))</f>
        <v>2022/08/06 - Tottenham Hotspur vs Southampton</v>
      </c>
      <c r="P237" t="str">
        <f>IFERROR(INDEX([1]matches_with_xg!C:C,MATCH($O237,[1]matches_with_xg!$I:$I,0)),"-")</f>
        <v>Tottenham Hotspur</v>
      </c>
      <c r="Q237">
        <f>IFERROR(INDEX([1]matches_with_xg!D:D,MATCH($O237,[1]matches_with_xg!$I:$I,0)),"-")</f>
        <v>1.5</v>
      </c>
      <c r="R237">
        <f>IFERROR(INDEX([1]matches_with_xg!E:E,MATCH($O237,[1]matches_with_xg!$I:$I,0)),"-")</f>
        <v>4</v>
      </c>
      <c r="S237" t="str">
        <f>IFERROR(INDEX([1]matches_with_xg!F:F,MATCH($O237,[1]matches_with_xg!$I:$I,0)),"-")</f>
        <v>Southampton</v>
      </c>
      <c r="T237">
        <f>IFERROR(INDEX([1]matches_with_xg!G:G,MATCH($O237,[1]matches_with_xg!$I:$I,0)),"-")</f>
        <v>0.5</v>
      </c>
      <c r="U237">
        <f>IFERROR(INDEX([1]matches_with_xg!H:H,MATCH($O237,[1]matches_with_xg!$I:$I,0)),"-")</f>
        <v>1</v>
      </c>
    </row>
    <row r="238" spans="1:21" hidden="1" x14ac:dyDescent="0.3">
      <c r="A238">
        <v>8</v>
      </c>
      <c r="B238">
        <v>1</v>
      </c>
      <c r="C238" s="1">
        <v>44779</v>
      </c>
      <c r="D238" t="s">
        <v>15</v>
      </c>
      <c r="E238" t="s">
        <v>50</v>
      </c>
      <c r="F238" t="b">
        <f>E238=P238</f>
        <v>1</v>
      </c>
      <c r="G238">
        <f>IFERROR(IF(F238,R238-U238,U238-R238),0)</f>
        <v>0</v>
      </c>
      <c r="H238">
        <f>IFERROR(IF(F238,Q238-T238,T238-Q238),0)</f>
        <v>-0.8</v>
      </c>
      <c r="I238">
        <v>0</v>
      </c>
      <c r="J238">
        <f t="shared" si="3"/>
        <v>0</v>
      </c>
      <c r="K238" t="s">
        <v>49</v>
      </c>
      <c r="L238">
        <v>-5</v>
      </c>
      <c r="M238">
        <v>0</v>
      </c>
      <c r="N238" t="str">
        <f>TEXT(C238, "YYYY/MM/DD") &amp; " - " &amp;E238</f>
        <v>2022/08/06 - Burnley</v>
      </c>
      <c r="O238" t="str">
        <f>IFERROR(
INDEX(
[1]matches_with_xg!$I:$I,
MATCH(N238,[1]matches_with_xg!$J:$J,0)
),
IFERROR(
INDEX(
[1]matches_with_xg!$I:$I,
MATCH(N238,[1]matches_with_xg!$K:$K,0)
),"-"))</f>
        <v>2022/08/06 - Burnley vs Luton Town</v>
      </c>
      <c r="P238" t="str">
        <f>IFERROR(INDEX([1]matches_with_xg!C:C,MATCH($O238,[1]matches_with_xg!$I:$I,0)),"-")</f>
        <v>Burnley</v>
      </c>
      <c r="Q238">
        <f>IFERROR(INDEX([1]matches_with_xg!D:D,MATCH($O238,[1]matches_with_xg!$I:$I,0)),"-")</f>
        <v>0.5</v>
      </c>
      <c r="R238">
        <f>IFERROR(INDEX([1]matches_with_xg!E:E,MATCH($O238,[1]matches_with_xg!$I:$I,0)),"-")</f>
        <v>1</v>
      </c>
      <c r="S238" t="str">
        <f>IFERROR(INDEX([1]matches_with_xg!F:F,MATCH($O238,[1]matches_with_xg!$I:$I,0)),"-")</f>
        <v>Luton Town</v>
      </c>
      <c r="T238">
        <f>IFERROR(INDEX([1]matches_with_xg!G:G,MATCH($O238,[1]matches_with_xg!$I:$I,0)),"-")</f>
        <v>1.3</v>
      </c>
      <c r="U238">
        <f>IFERROR(INDEX([1]matches_with_xg!H:H,MATCH($O238,[1]matches_with_xg!$I:$I,0)),"-")</f>
        <v>1</v>
      </c>
    </row>
    <row r="239" spans="1:21" x14ac:dyDescent="0.3">
      <c r="A239">
        <v>8</v>
      </c>
      <c r="B239">
        <v>1</v>
      </c>
      <c r="C239" s="1">
        <v>44779</v>
      </c>
      <c r="D239" t="s">
        <v>16</v>
      </c>
      <c r="E239" t="s">
        <v>45</v>
      </c>
      <c r="F239" t="b">
        <f>E239=P239</f>
        <v>1</v>
      </c>
      <c r="G239">
        <f>IFERROR(IF(F239,R239-U239,U239-R239),0)</f>
        <v>2</v>
      </c>
      <c r="H239">
        <f>IFERROR(IF(F239,Q239-T239,T239-Q239),0)</f>
        <v>1.4</v>
      </c>
      <c r="I239">
        <v>1</v>
      </c>
      <c r="J239">
        <f t="shared" si="3"/>
        <v>1</v>
      </c>
      <c r="K239" t="s">
        <v>49</v>
      </c>
      <c r="L239">
        <v>-5</v>
      </c>
      <c r="M239">
        <v>0</v>
      </c>
      <c r="N239" t="str">
        <f>TEXT(C239, "YYYY/MM/DD") &amp; " - " &amp;E239</f>
        <v>2022/08/06 - Newcastle United</v>
      </c>
      <c r="O239" t="str">
        <f>IFERROR(
INDEX(
[1]matches_with_xg!$I:$I,
MATCH(N239,[1]matches_with_xg!$J:$J,0)
),
IFERROR(
INDEX(
[1]matches_with_xg!$I:$I,
MATCH(N239,[1]matches_with_xg!$K:$K,0)
),"-"))</f>
        <v>2022/08/06 - Newcastle United vs Nottingham Forest</v>
      </c>
      <c r="P239" t="str">
        <f>IFERROR(INDEX([1]matches_with_xg!C:C,MATCH($O239,[1]matches_with_xg!$I:$I,0)),"-")</f>
        <v>Newcastle United</v>
      </c>
      <c r="Q239">
        <f>IFERROR(INDEX([1]matches_with_xg!D:D,MATCH($O239,[1]matches_with_xg!$I:$I,0)),"-")</f>
        <v>1.7</v>
      </c>
      <c r="R239">
        <f>IFERROR(INDEX([1]matches_with_xg!E:E,MATCH($O239,[1]matches_with_xg!$I:$I,0)),"-")</f>
        <v>2</v>
      </c>
      <c r="S239" t="str">
        <f>IFERROR(INDEX([1]matches_with_xg!F:F,MATCH($O239,[1]matches_with_xg!$I:$I,0)),"-")</f>
        <v>Nottingham Forest</v>
      </c>
      <c r="T239">
        <f>IFERROR(INDEX([1]matches_with_xg!G:G,MATCH($O239,[1]matches_with_xg!$I:$I,0)),"-")</f>
        <v>0.3</v>
      </c>
      <c r="U239">
        <f>IFERROR(INDEX([1]matches_with_xg!H:H,MATCH($O239,[1]matches_with_xg!$I:$I,0)),"-")</f>
        <v>0</v>
      </c>
    </row>
    <row r="240" spans="1:21" hidden="1" x14ac:dyDescent="0.3">
      <c r="A240">
        <v>8</v>
      </c>
      <c r="B240">
        <v>1</v>
      </c>
      <c r="C240" s="1">
        <v>44779</v>
      </c>
      <c r="D240" t="s">
        <v>17</v>
      </c>
      <c r="E240" t="s">
        <v>38</v>
      </c>
      <c r="F240" t="b">
        <f>E240=P240</f>
        <v>1</v>
      </c>
      <c r="G240">
        <f>IFERROR(IF(F240,R240-U240,U240-R240),0)</f>
        <v>3</v>
      </c>
      <c r="H240">
        <f>IFERROR(IF(F240,Q240-T240,T240-Q240),0)</f>
        <v>1</v>
      </c>
      <c r="I240">
        <v>1</v>
      </c>
      <c r="J240">
        <f t="shared" si="3"/>
        <v>1</v>
      </c>
      <c r="K240" t="s">
        <v>49</v>
      </c>
      <c r="L240">
        <v>-5</v>
      </c>
      <c r="M240">
        <v>0</v>
      </c>
      <c r="N240" t="str">
        <f>TEXT(C240, "YYYY/MM/DD") &amp; " - " &amp;E240</f>
        <v>2022/08/06 - Tottenham Hotspur</v>
      </c>
      <c r="O240" t="str">
        <f>IFERROR(
INDEX(
[1]matches_with_xg!$I:$I,
MATCH(N240,[1]matches_with_xg!$J:$J,0)
),
IFERROR(
INDEX(
[1]matches_with_xg!$I:$I,
MATCH(N240,[1]matches_with_xg!$K:$K,0)
),"-"))</f>
        <v>2022/08/06 - Tottenham Hotspur vs Southampton</v>
      </c>
      <c r="P240" t="str">
        <f>IFERROR(INDEX([1]matches_with_xg!C:C,MATCH($O240,[1]matches_with_xg!$I:$I,0)),"-")</f>
        <v>Tottenham Hotspur</v>
      </c>
      <c r="Q240">
        <f>IFERROR(INDEX([1]matches_with_xg!D:D,MATCH($O240,[1]matches_with_xg!$I:$I,0)),"-")</f>
        <v>1.5</v>
      </c>
      <c r="R240">
        <f>IFERROR(INDEX([1]matches_with_xg!E:E,MATCH($O240,[1]matches_with_xg!$I:$I,0)),"-")</f>
        <v>4</v>
      </c>
      <c r="S240" t="str">
        <f>IFERROR(INDEX([1]matches_with_xg!F:F,MATCH($O240,[1]matches_with_xg!$I:$I,0)),"-")</f>
        <v>Southampton</v>
      </c>
      <c r="T240">
        <f>IFERROR(INDEX([1]matches_with_xg!G:G,MATCH($O240,[1]matches_with_xg!$I:$I,0)),"-")</f>
        <v>0.5</v>
      </c>
      <c r="U240">
        <f>IFERROR(INDEX([1]matches_with_xg!H:H,MATCH($O240,[1]matches_with_xg!$I:$I,0)),"-")</f>
        <v>1</v>
      </c>
    </row>
    <row r="241" spans="1:21" hidden="1" x14ac:dyDescent="0.3">
      <c r="A241">
        <v>8</v>
      </c>
      <c r="B241">
        <v>1</v>
      </c>
      <c r="C241" s="1">
        <v>44779</v>
      </c>
      <c r="D241" t="s">
        <v>18</v>
      </c>
      <c r="E241" t="s">
        <v>38</v>
      </c>
      <c r="F241" t="b">
        <f>E241=P241</f>
        <v>1</v>
      </c>
      <c r="G241">
        <f>IFERROR(IF(F241,R241-U241,U241-R241),0)</f>
        <v>3</v>
      </c>
      <c r="H241">
        <f>IFERROR(IF(F241,Q241-T241,T241-Q241),0)</f>
        <v>1</v>
      </c>
      <c r="I241">
        <v>1</v>
      </c>
      <c r="J241">
        <f t="shared" si="3"/>
        <v>1</v>
      </c>
      <c r="K241" t="s">
        <v>49</v>
      </c>
      <c r="L241">
        <v>-5</v>
      </c>
      <c r="M241">
        <v>0</v>
      </c>
      <c r="N241" t="str">
        <f>TEXT(C241, "YYYY/MM/DD") &amp; " - " &amp;E241</f>
        <v>2022/08/06 - Tottenham Hotspur</v>
      </c>
      <c r="O241" t="str">
        <f>IFERROR(
INDEX(
[1]matches_with_xg!$I:$I,
MATCH(N241,[1]matches_with_xg!$J:$J,0)
),
IFERROR(
INDEX(
[1]matches_with_xg!$I:$I,
MATCH(N241,[1]matches_with_xg!$K:$K,0)
),"-"))</f>
        <v>2022/08/06 - Tottenham Hotspur vs Southampton</v>
      </c>
      <c r="P241" t="str">
        <f>IFERROR(INDEX([1]matches_with_xg!C:C,MATCH($O241,[1]matches_with_xg!$I:$I,0)),"-")</f>
        <v>Tottenham Hotspur</v>
      </c>
      <c r="Q241">
        <f>IFERROR(INDEX([1]matches_with_xg!D:D,MATCH($O241,[1]matches_with_xg!$I:$I,0)),"-")</f>
        <v>1.5</v>
      </c>
      <c r="R241">
        <f>IFERROR(INDEX([1]matches_with_xg!E:E,MATCH($O241,[1]matches_with_xg!$I:$I,0)),"-")</f>
        <v>4</v>
      </c>
      <c r="S241" t="str">
        <f>IFERROR(INDEX([1]matches_with_xg!F:F,MATCH($O241,[1]matches_with_xg!$I:$I,0)),"-")</f>
        <v>Southampton</v>
      </c>
      <c r="T241">
        <f>IFERROR(INDEX([1]matches_with_xg!G:G,MATCH($O241,[1]matches_with_xg!$I:$I,0)),"-")</f>
        <v>0.5</v>
      </c>
      <c r="U241">
        <f>IFERROR(INDEX([1]matches_with_xg!H:H,MATCH($O241,[1]matches_with_xg!$I:$I,0)),"-")</f>
        <v>1</v>
      </c>
    </row>
    <row r="242" spans="1:21" hidden="1" x14ac:dyDescent="0.3">
      <c r="A242">
        <v>8</v>
      </c>
      <c r="B242">
        <v>2</v>
      </c>
      <c r="C242" s="1">
        <v>44786</v>
      </c>
      <c r="D242" t="s">
        <v>9</v>
      </c>
      <c r="E242" t="s">
        <v>22</v>
      </c>
      <c r="F242" t="b">
        <f>E242=P242</f>
        <v>1</v>
      </c>
      <c r="G242">
        <f>IFERROR(IF(F242,R242-U242,U242-R242),0)</f>
        <v>0</v>
      </c>
      <c r="H242">
        <f>IFERROR(IF(F242,Q242-T242,T242-Q242),0)</f>
        <v>0</v>
      </c>
      <c r="I242">
        <v>0</v>
      </c>
      <c r="J242">
        <f t="shared" si="3"/>
        <v>0</v>
      </c>
      <c r="K242" t="s">
        <v>49</v>
      </c>
      <c r="L242">
        <v>0</v>
      </c>
      <c r="M242">
        <v>0</v>
      </c>
      <c r="N242" t="str">
        <f>TEXT(C242, "YYYY/MM/DD") &amp; " - " &amp;E242</f>
        <v>2022/08/13 - -</v>
      </c>
      <c r="O242" t="str">
        <f>IFERROR(
INDEX(
[1]matches_with_xg!$I:$I,
MATCH(N242,[1]matches_with_xg!$J:$J,0)
),
IFERROR(
INDEX(
[1]matches_with_xg!$I:$I,
MATCH(N242,[1]matches_with_xg!$K:$K,0)
),"-"))</f>
        <v>-</v>
      </c>
      <c r="P242" t="str">
        <f>IFERROR(INDEX([1]matches_with_xg!C:C,MATCH($O242,[1]matches_with_xg!$I:$I,0)),"-")</f>
        <v>-</v>
      </c>
      <c r="Q242" t="str">
        <f>IFERROR(INDEX([1]matches_with_xg!D:D,MATCH($O242,[1]matches_with_xg!$I:$I,0)),"-")</f>
        <v>-</v>
      </c>
      <c r="R242" t="str">
        <f>IFERROR(INDEX([1]matches_with_xg!E:E,MATCH($O242,[1]matches_with_xg!$I:$I,0)),"-")</f>
        <v>-</v>
      </c>
      <c r="S242" t="str">
        <f>IFERROR(INDEX([1]matches_with_xg!F:F,MATCH($O242,[1]matches_with_xg!$I:$I,0)),"-")</f>
        <v>-</v>
      </c>
      <c r="T242" t="str">
        <f>IFERROR(INDEX([1]matches_with_xg!G:G,MATCH($O242,[1]matches_with_xg!$I:$I,0)),"-")</f>
        <v>-</v>
      </c>
      <c r="U242" t="str">
        <f>IFERROR(INDEX([1]matches_with_xg!H:H,MATCH($O242,[1]matches_with_xg!$I:$I,0)),"-")</f>
        <v>-</v>
      </c>
    </row>
    <row r="243" spans="1:21" hidden="1" x14ac:dyDescent="0.3">
      <c r="A243">
        <v>8</v>
      </c>
      <c r="B243">
        <v>2</v>
      </c>
      <c r="C243" s="1">
        <v>44786</v>
      </c>
      <c r="D243" t="s">
        <v>19</v>
      </c>
      <c r="E243" t="s">
        <v>22</v>
      </c>
      <c r="F243" t="b">
        <f>E243=P243</f>
        <v>1</v>
      </c>
      <c r="G243">
        <f>IFERROR(IF(F243,R243-U243,U243-R243),0)</f>
        <v>0</v>
      </c>
      <c r="H243">
        <f>IFERROR(IF(F243,Q243-T243,T243-Q243),0)</f>
        <v>0</v>
      </c>
      <c r="I243">
        <v>0</v>
      </c>
      <c r="J243">
        <f t="shared" si="3"/>
        <v>0</v>
      </c>
      <c r="K243" t="s">
        <v>49</v>
      </c>
      <c r="L243">
        <v>0</v>
      </c>
      <c r="M243">
        <v>0</v>
      </c>
      <c r="N243" t="str">
        <f>TEXT(C243, "YYYY/MM/DD") &amp; " - " &amp;E243</f>
        <v>2022/08/13 - -</v>
      </c>
      <c r="O243" t="str">
        <f>IFERROR(
INDEX(
[1]matches_with_xg!$I:$I,
MATCH(N243,[1]matches_with_xg!$J:$J,0)
),
IFERROR(
INDEX(
[1]matches_with_xg!$I:$I,
MATCH(N243,[1]matches_with_xg!$K:$K,0)
),"-"))</f>
        <v>-</v>
      </c>
      <c r="P243" t="str">
        <f>IFERROR(INDEX([1]matches_with_xg!C:C,MATCH($O243,[1]matches_with_xg!$I:$I,0)),"-")</f>
        <v>-</v>
      </c>
      <c r="Q243" t="str">
        <f>IFERROR(INDEX([1]matches_with_xg!D:D,MATCH($O243,[1]matches_with_xg!$I:$I,0)),"-")</f>
        <v>-</v>
      </c>
      <c r="R243" t="str">
        <f>IFERROR(INDEX([1]matches_with_xg!E:E,MATCH($O243,[1]matches_with_xg!$I:$I,0)),"-")</f>
        <v>-</v>
      </c>
      <c r="S243" t="str">
        <f>IFERROR(INDEX([1]matches_with_xg!F:F,MATCH($O243,[1]matches_with_xg!$I:$I,0)),"-")</f>
        <v>-</v>
      </c>
      <c r="T243" t="str">
        <f>IFERROR(INDEX([1]matches_with_xg!G:G,MATCH($O243,[1]matches_with_xg!$I:$I,0)),"-")</f>
        <v>-</v>
      </c>
      <c r="U243" t="str">
        <f>IFERROR(INDEX([1]matches_with_xg!H:H,MATCH($O243,[1]matches_with_xg!$I:$I,0)),"-")</f>
        <v>-</v>
      </c>
    </row>
    <row r="244" spans="1:21" hidden="1" x14ac:dyDescent="0.3">
      <c r="A244">
        <v>8</v>
      </c>
      <c r="B244">
        <v>2</v>
      </c>
      <c r="C244" s="1">
        <v>44786</v>
      </c>
      <c r="D244" t="s">
        <v>12</v>
      </c>
      <c r="E244" t="s">
        <v>22</v>
      </c>
      <c r="F244" t="b">
        <f>E244=P244</f>
        <v>1</v>
      </c>
      <c r="G244">
        <f>IFERROR(IF(F244,R244-U244,U244-R244),0)</f>
        <v>0</v>
      </c>
      <c r="H244">
        <f>IFERROR(IF(F244,Q244-T244,T244-Q244),0)</f>
        <v>0</v>
      </c>
      <c r="I244">
        <v>0</v>
      </c>
      <c r="J244">
        <f t="shared" si="3"/>
        <v>0</v>
      </c>
      <c r="K244" t="s">
        <v>49</v>
      </c>
      <c r="L244">
        <v>0</v>
      </c>
      <c r="M244">
        <v>0</v>
      </c>
      <c r="N244" t="str">
        <f>TEXT(C244, "YYYY/MM/DD") &amp; " - " &amp;E244</f>
        <v>2022/08/13 - -</v>
      </c>
      <c r="O244" t="str">
        <f>IFERROR(
INDEX(
[1]matches_with_xg!$I:$I,
MATCH(N244,[1]matches_with_xg!$J:$J,0)
),
IFERROR(
INDEX(
[1]matches_with_xg!$I:$I,
MATCH(N244,[1]matches_with_xg!$K:$K,0)
),"-"))</f>
        <v>-</v>
      </c>
      <c r="P244" t="str">
        <f>IFERROR(INDEX([1]matches_with_xg!C:C,MATCH($O244,[1]matches_with_xg!$I:$I,0)),"-")</f>
        <v>-</v>
      </c>
      <c r="Q244" t="str">
        <f>IFERROR(INDEX([1]matches_with_xg!D:D,MATCH($O244,[1]matches_with_xg!$I:$I,0)),"-")</f>
        <v>-</v>
      </c>
      <c r="R244" t="str">
        <f>IFERROR(INDEX([1]matches_with_xg!E:E,MATCH($O244,[1]matches_with_xg!$I:$I,0)),"-")</f>
        <v>-</v>
      </c>
      <c r="S244" t="str">
        <f>IFERROR(INDEX([1]matches_with_xg!F:F,MATCH($O244,[1]matches_with_xg!$I:$I,0)),"-")</f>
        <v>-</v>
      </c>
      <c r="T244" t="str">
        <f>IFERROR(INDEX([1]matches_with_xg!G:G,MATCH($O244,[1]matches_with_xg!$I:$I,0)),"-")</f>
        <v>-</v>
      </c>
      <c r="U244" t="str">
        <f>IFERROR(INDEX([1]matches_with_xg!H:H,MATCH($O244,[1]matches_with_xg!$I:$I,0)),"-")</f>
        <v>-</v>
      </c>
    </row>
    <row r="245" spans="1:21" hidden="1" x14ac:dyDescent="0.3">
      <c r="A245">
        <v>8</v>
      </c>
      <c r="B245">
        <v>2</v>
      </c>
      <c r="C245" s="1">
        <v>44786</v>
      </c>
      <c r="D245" t="s">
        <v>13</v>
      </c>
      <c r="E245" t="s">
        <v>20</v>
      </c>
      <c r="F245" t="b">
        <f>E245=P245</f>
        <v>1</v>
      </c>
      <c r="G245">
        <f>IFERROR(IF(F245,R245-U245,U245-R245),0)</f>
        <v>4</v>
      </c>
      <c r="H245">
        <f>IFERROR(IF(F245,Q245-T245,T245-Q245),0)</f>
        <v>1.5999999999999999</v>
      </c>
      <c r="I245">
        <v>1</v>
      </c>
      <c r="J245">
        <f t="shared" si="3"/>
        <v>1</v>
      </c>
      <c r="K245" t="s">
        <v>49</v>
      </c>
      <c r="L245">
        <v>0</v>
      </c>
      <c r="M245">
        <v>0</v>
      </c>
      <c r="N245" t="str">
        <f>TEXT(C245, "YYYY/MM/DD") &amp; " - " &amp;E245</f>
        <v>2022/08/13 - Manchester City</v>
      </c>
      <c r="O245" t="str">
        <f>IFERROR(
INDEX(
[1]matches_with_xg!$I:$I,
MATCH(N245,[1]matches_with_xg!$J:$J,0)
),
IFERROR(
INDEX(
[1]matches_with_xg!$I:$I,
MATCH(N245,[1]matches_with_xg!$K:$K,0)
),"-"))</f>
        <v>2022/08/13 - Manchester City vs Bournemouth</v>
      </c>
      <c r="P245" t="str">
        <f>IFERROR(INDEX([1]matches_with_xg!C:C,MATCH($O245,[1]matches_with_xg!$I:$I,0)),"-")</f>
        <v>Manchester City</v>
      </c>
      <c r="Q245">
        <f>IFERROR(INDEX([1]matches_with_xg!D:D,MATCH($O245,[1]matches_with_xg!$I:$I,0)),"-")</f>
        <v>1.7</v>
      </c>
      <c r="R245">
        <f>IFERROR(INDEX([1]matches_with_xg!E:E,MATCH($O245,[1]matches_with_xg!$I:$I,0)),"-")</f>
        <v>4</v>
      </c>
      <c r="S245" t="str">
        <f>IFERROR(INDEX([1]matches_with_xg!F:F,MATCH($O245,[1]matches_with_xg!$I:$I,0)),"-")</f>
        <v>Bournemouth</v>
      </c>
      <c r="T245">
        <f>IFERROR(INDEX([1]matches_with_xg!G:G,MATCH($O245,[1]matches_with_xg!$I:$I,0)),"-")</f>
        <v>0.1</v>
      </c>
      <c r="U245">
        <f>IFERROR(INDEX([1]matches_with_xg!H:H,MATCH($O245,[1]matches_with_xg!$I:$I,0)),"-")</f>
        <v>0</v>
      </c>
    </row>
    <row r="246" spans="1:21" hidden="1" x14ac:dyDescent="0.3">
      <c r="A246">
        <v>8</v>
      </c>
      <c r="B246">
        <v>2</v>
      </c>
      <c r="C246" s="1">
        <v>44786</v>
      </c>
      <c r="D246" t="s">
        <v>15</v>
      </c>
      <c r="E246" t="s">
        <v>22</v>
      </c>
      <c r="F246" t="b">
        <f>E246=P246</f>
        <v>1</v>
      </c>
      <c r="G246">
        <f>IFERROR(IF(F246,R246-U246,U246-R246),0)</f>
        <v>0</v>
      </c>
      <c r="H246">
        <f>IFERROR(IF(F246,Q246-T246,T246-Q246),0)</f>
        <v>0</v>
      </c>
      <c r="I246">
        <v>0</v>
      </c>
      <c r="J246">
        <f t="shared" si="3"/>
        <v>0</v>
      </c>
      <c r="K246" t="s">
        <v>49</v>
      </c>
      <c r="L246">
        <v>0</v>
      </c>
      <c r="M246">
        <v>0</v>
      </c>
      <c r="N246" t="str">
        <f>TEXT(C246, "YYYY/MM/DD") &amp; " - " &amp;E246</f>
        <v>2022/08/13 - -</v>
      </c>
      <c r="O246" t="str">
        <f>IFERROR(
INDEX(
[1]matches_with_xg!$I:$I,
MATCH(N246,[1]matches_with_xg!$J:$J,0)
),
IFERROR(
INDEX(
[1]matches_with_xg!$I:$I,
MATCH(N246,[1]matches_with_xg!$K:$K,0)
),"-"))</f>
        <v>-</v>
      </c>
      <c r="P246" t="str">
        <f>IFERROR(INDEX([1]matches_with_xg!C:C,MATCH($O246,[1]matches_with_xg!$I:$I,0)),"-")</f>
        <v>-</v>
      </c>
      <c r="Q246" t="str">
        <f>IFERROR(INDEX([1]matches_with_xg!D:D,MATCH($O246,[1]matches_with_xg!$I:$I,0)),"-")</f>
        <v>-</v>
      </c>
      <c r="R246" t="str">
        <f>IFERROR(INDEX([1]matches_with_xg!E:E,MATCH($O246,[1]matches_with_xg!$I:$I,0)),"-")</f>
        <v>-</v>
      </c>
      <c r="S246" t="str">
        <f>IFERROR(INDEX([1]matches_with_xg!F:F,MATCH($O246,[1]matches_with_xg!$I:$I,0)),"-")</f>
        <v>-</v>
      </c>
      <c r="T246" t="str">
        <f>IFERROR(INDEX([1]matches_with_xg!G:G,MATCH($O246,[1]matches_with_xg!$I:$I,0)),"-")</f>
        <v>-</v>
      </c>
      <c r="U246" t="str">
        <f>IFERROR(INDEX([1]matches_with_xg!H:H,MATCH($O246,[1]matches_with_xg!$I:$I,0)),"-")</f>
        <v>-</v>
      </c>
    </row>
    <row r="247" spans="1:21" x14ac:dyDescent="0.3">
      <c r="A247">
        <v>8</v>
      </c>
      <c r="B247">
        <v>2</v>
      </c>
      <c r="C247" s="1">
        <v>44786</v>
      </c>
      <c r="D247" t="s">
        <v>16</v>
      </c>
      <c r="E247" t="s">
        <v>20</v>
      </c>
      <c r="F247" t="b">
        <f>E247=P247</f>
        <v>1</v>
      </c>
      <c r="G247">
        <f>IFERROR(IF(F247,R247-U247,U247-R247),0)</f>
        <v>4</v>
      </c>
      <c r="H247">
        <f>IFERROR(IF(F247,Q247-T247,T247-Q247),0)</f>
        <v>1.5999999999999999</v>
      </c>
      <c r="I247">
        <v>1</v>
      </c>
      <c r="J247">
        <f t="shared" si="3"/>
        <v>1</v>
      </c>
      <c r="K247" t="s">
        <v>49</v>
      </c>
      <c r="L247">
        <v>0</v>
      </c>
      <c r="M247">
        <v>0</v>
      </c>
      <c r="N247" t="str">
        <f>TEXT(C247, "YYYY/MM/DD") &amp; " - " &amp;E247</f>
        <v>2022/08/13 - Manchester City</v>
      </c>
      <c r="O247" t="str">
        <f>IFERROR(
INDEX(
[1]matches_with_xg!$I:$I,
MATCH(N247,[1]matches_with_xg!$J:$J,0)
),
IFERROR(
INDEX(
[1]matches_with_xg!$I:$I,
MATCH(N247,[1]matches_with_xg!$K:$K,0)
),"-"))</f>
        <v>2022/08/13 - Manchester City vs Bournemouth</v>
      </c>
      <c r="P247" t="str">
        <f>IFERROR(INDEX([1]matches_with_xg!C:C,MATCH($O247,[1]matches_with_xg!$I:$I,0)),"-")</f>
        <v>Manchester City</v>
      </c>
      <c r="Q247">
        <f>IFERROR(INDEX([1]matches_with_xg!D:D,MATCH($O247,[1]matches_with_xg!$I:$I,0)),"-")</f>
        <v>1.7</v>
      </c>
      <c r="R247">
        <f>IFERROR(INDEX([1]matches_with_xg!E:E,MATCH($O247,[1]matches_with_xg!$I:$I,0)),"-")</f>
        <v>4</v>
      </c>
      <c r="S247" t="str">
        <f>IFERROR(INDEX([1]matches_with_xg!F:F,MATCH($O247,[1]matches_with_xg!$I:$I,0)),"-")</f>
        <v>Bournemouth</v>
      </c>
      <c r="T247">
        <f>IFERROR(INDEX([1]matches_with_xg!G:G,MATCH($O247,[1]matches_with_xg!$I:$I,0)),"-")</f>
        <v>0.1</v>
      </c>
      <c r="U247">
        <f>IFERROR(INDEX([1]matches_with_xg!H:H,MATCH($O247,[1]matches_with_xg!$I:$I,0)),"-")</f>
        <v>0</v>
      </c>
    </row>
    <row r="248" spans="1:21" hidden="1" x14ac:dyDescent="0.3">
      <c r="A248">
        <v>8</v>
      </c>
      <c r="B248">
        <v>2</v>
      </c>
      <c r="C248" s="1">
        <v>44786</v>
      </c>
      <c r="D248" t="s">
        <v>17</v>
      </c>
      <c r="E248" t="s">
        <v>20</v>
      </c>
      <c r="F248" t="b">
        <f>E248=P248</f>
        <v>1</v>
      </c>
      <c r="G248">
        <f>IFERROR(IF(F248,R248-U248,U248-R248),0)</f>
        <v>4</v>
      </c>
      <c r="H248">
        <f>IFERROR(IF(F248,Q248-T248,T248-Q248),0)</f>
        <v>1.5999999999999999</v>
      </c>
      <c r="I248">
        <v>1</v>
      </c>
      <c r="J248">
        <f t="shared" si="3"/>
        <v>1</v>
      </c>
      <c r="K248" t="s">
        <v>49</v>
      </c>
      <c r="L248">
        <v>0</v>
      </c>
      <c r="M248">
        <v>0</v>
      </c>
      <c r="N248" t="str">
        <f>TEXT(C248, "YYYY/MM/DD") &amp; " - " &amp;E248</f>
        <v>2022/08/13 - Manchester City</v>
      </c>
      <c r="O248" t="str">
        <f>IFERROR(
INDEX(
[1]matches_with_xg!$I:$I,
MATCH(N248,[1]matches_with_xg!$J:$J,0)
),
IFERROR(
INDEX(
[1]matches_with_xg!$I:$I,
MATCH(N248,[1]matches_with_xg!$K:$K,0)
),"-"))</f>
        <v>2022/08/13 - Manchester City vs Bournemouth</v>
      </c>
      <c r="P248" t="str">
        <f>IFERROR(INDEX([1]matches_with_xg!C:C,MATCH($O248,[1]matches_with_xg!$I:$I,0)),"-")</f>
        <v>Manchester City</v>
      </c>
      <c r="Q248">
        <f>IFERROR(INDEX([1]matches_with_xg!D:D,MATCH($O248,[1]matches_with_xg!$I:$I,0)),"-")</f>
        <v>1.7</v>
      </c>
      <c r="R248">
        <f>IFERROR(INDEX([1]matches_with_xg!E:E,MATCH($O248,[1]matches_with_xg!$I:$I,0)),"-")</f>
        <v>4</v>
      </c>
      <c r="S248" t="str">
        <f>IFERROR(INDEX([1]matches_with_xg!F:F,MATCH($O248,[1]matches_with_xg!$I:$I,0)),"-")</f>
        <v>Bournemouth</v>
      </c>
      <c r="T248">
        <f>IFERROR(INDEX([1]matches_with_xg!G:G,MATCH($O248,[1]matches_with_xg!$I:$I,0)),"-")</f>
        <v>0.1</v>
      </c>
      <c r="U248">
        <f>IFERROR(INDEX([1]matches_with_xg!H:H,MATCH($O248,[1]matches_with_xg!$I:$I,0)),"-")</f>
        <v>0</v>
      </c>
    </row>
    <row r="249" spans="1:21" hidden="1" x14ac:dyDescent="0.3">
      <c r="A249">
        <v>8</v>
      </c>
      <c r="B249">
        <v>2</v>
      </c>
      <c r="C249" s="1">
        <v>44786</v>
      </c>
      <c r="D249" t="s">
        <v>18</v>
      </c>
      <c r="E249" t="s">
        <v>34</v>
      </c>
      <c r="F249" t="b">
        <f>E249=P249</f>
        <v>1</v>
      </c>
      <c r="G249">
        <f>IFERROR(IF(F249,R249-U249,U249-R249),0)</f>
        <v>2</v>
      </c>
      <c r="H249">
        <f>IFERROR(IF(F249,Q249-T249,T249-Q249),0)</f>
        <v>2.2000000000000002</v>
      </c>
      <c r="I249">
        <v>1</v>
      </c>
      <c r="J249">
        <f t="shared" si="3"/>
        <v>1</v>
      </c>
      <c r="K249" t="s">
        <v>49</v>
      </c>
      <c r="L249">
        <v>0</v>
      </c>
      <c r="M249">
        <v>0</v>
      </c>
      <c r="N249" t="str">
        <f>TEXT(C249, "YYYY/MM/DD") &amp; " - " &amp;E249</f>
        <v>2022/08/13 - Arsenal</v>
      </c>
      <c r="O249" t="str">
        <f>IFERROR(
INDEX(
[1]matches_with_xg!$I:$I,
MATCH(N249,[1]matches_with_xg!$J:$J,0)
),
IFERROR(
INDEX(
[1]matches_with_xg!$I:$I,
MATCH(N249,[1]matches_with_xg!$K:$K,0)
),"-"))</f>
        <v>2022/08/13 - Arsenal vs Leicester City</v>
      </c>
      <c r="P249" t="str">
        <f>IFERROR(INDEX([1]matches_with_xg!C:C,MATCH($O249,[1]matches_with_xg!$I:$I,0)),"-")</f>
        <v>Arsenal</v>
      </c>
      <c r="Q249">
        <f>IFERROR(INDEX([1]matches_with_xg!D:D,MATCH($O249,[1]matches_with_xg!$I:$I,0)),"-")</f>
        <v>2.7</v>
      </c>
      <c r="R249">
        <f>IFERROR(INDEX([1]matches_with_xg!E:E,MATCH($O249,[1]matches_with_xg!$I:$I,0)),"-")</f>
        <v>4</v>
      </c>
      <c r="S249" t="str">
        <f>IFERROR(INDEX([1]matches_with_xg!F:F,MATCH($O249,[1]matches_with_xg!$I:$I,0)),"-")</f>
        <v>Leicester City</v>
      </c>
      <c r="T249">
        <f>IFERROR(INDEX([1]matches_with_xg!G:G,MATCH($O249,[1]matches_with_xg!$I:$I,0)),"-")</f>
        <v>0.5</v>
      </c>
      <c r="U249">
        <f>IFERROR(INDEX([1]matches_with_xg!H:H,MATCH($O249,[1]matches_with_xg!$I:$I,0)),"-")</f>
        <v>2</v>
      </c>
    </row>
    <row r="250" spans="1:21" hidden="1" x14ac:dyDescent="0.3">
      <c r="A250">
        <v>8</v>
      </c>
      <c r="B250">
        <v>3</v>
      </c>
      <c r="C250" s="1">
        <v>44793</v>
      </c>
      <c r="D250" t="s">
        <v>9</v>
      </c>
      <c r="E250" t="s">
        <v>22</v>
      </c>
      <c r="F250" t="b">
        <f>E250=P250</f>
        <v>1</v>
      </c>
      <c r="G250">
        <f>IFERROR(IF(F250,R250-U250,U250-R250),0)</f>
        <v>0</v>
      </c>
      <c r="H250">
        <f>IFERROR(IF(F250,Q250-T250,T250-Q250),0)</f>
        <v>0</v>
      </c>
      <c r="I250">
        <v>0</v>
      </c>
      <c r="J250">
        <f t="shared" si="3"/>
        <v>0</v>
      </c>
      <c r="K250" t="s">
        <v>49</v>
      </c>
      <c r="L250">
        <v>0</v>
      </c>
      <c r="M250">
        <v>0</v>
      </c>
      <c r="N250" t="str">
        <f>TEXT(C250, "YYYY/MM/DD") &amp; " - " &amp;E250</f>
        <v>2022/08/20 - -</v>
      </c>
      <c r="O250" t="str">
        <f>IFERROR(
INDEX(
[1]matches_with_xg!$I:$I,
MATCH(N250,[1]matches_with_xg!$J:$J,0)
),
IFERROR(
INDEX(
[1]matches_with_xg!$I:$I,
MATCH(N250,[1]matches_with_xg!$K:$K,0)
),"-"))</f>
        <v>-</v>
      </c>
      <c r="P250" t="str">
        <f>IFERROR(INDEX([1]matches_with_xg!C:C,MATCH($O250,[1]matches_with_xg!$I:$I,0)),"-")</f>
        <v>-</v>
      </c>
      <c r="Q250" t="str">
        <f>IFERROR(INDEX([1]matches_with_xg!D:D,MATCH($O250,[1]matches_with_xg!$I:$I,0)),"-")</f>
        <v>-</v>
      </c>
      <c r="R250" t="str">
        <f>IFERROR(INDEX([1]matches_with_xg!E:E,MATCH($O250,[1]matches_with_xg!$I:$I,0)),"-")</f>
        <v>-</v>
      </c>
      <c r="S250" t="str">
        <f>IFERROR(INDEX([1]matches_with_xg!F:F,MATCH($O250,[1]matches_with_xg!$I:$I,0)),"-")</f>
        <v>-</v>
      </c>
      <c r="T250" t="str">
        <f>IFERROR(INDEX([1]matches_with_xg!G:G,MATCH($O250,[1]matches_with_xg!$I:$I,0)),"-")</f>
        <v>-</v>
      </c>
      <c r="U250" t="str">
        <f>IFERROR(INDEX([1]matches_with_xg!H:H,MATCH($O250,[1]matches_with_xg!$I:$I,0)),"-")</f>
        <v>-</v>
      </c>
    </row>
    <row r="251" spans="1:21" hidden="1" x14ac:dyDescent="0.3">
      <c r="A251">
        <v>8</v>
      </c>
      <c r="B251">
        <v>3</v>
      </c>
      <c r="C251" s="1">
        <v>44793</v>
      </c>
      <c r="D251" t="s">
        <v>19</v>
      </c>
      <c r="E251" t="s">
        <v>22</v>
      </c>
      <c r="F251" t="b">
        <f>E251=P251</f>
        <v>1</v>
      </c>
      <c r="G251">
        <f>IFERROR(IF(F251,R251-U251,U251-R251),0)</f>
        <v>0</v>
      </c>
      <c r="H251">
        <f>IFERROR(IF(F251,Q251-T251,T251-Q251),0)</f>
        <v>0</v>
      </c>
      <c r="I251">
        <v>0</v>
      </c>
      <c r="J251">
        <f t="shared" si="3"/>
        <v>0</v>
      </c>
      <c r="K251" t="s">
        <v>49</v>
      </c>
      <c r="L251">
        <v>0</v>
      </c>
      <c r="M251">
        <v>0</v>
      </c>
      <c r="N251" t="str">
        <f>TEXT(C251, "YYYY/MM/DD") &amp; " - " &amp;E251</f>
        <v>2022/08/20 - -</v>
      </c>
      <c r="O251" t="str">
        <f>IFERROR(
INDEX(
[1]matches_with_xg!$I:$I,
MATCH(N251,[1]matches_with_xg!$J:$J,0)
),
IFERROR(
INDEX(
[1]matches_with_xg!$I:$I,
MATCH(N251,[1]matches_with_xg!$K:$K,0)
),"-"))</f>
        <v>-</v>
      </c>
      <c r="P251" t="str">
        <f>IFERROR(INDEX([1]matches_with_xg!C:C,MATCH($O251,[1]matches_with_xg!$I:$I,0)),"-")</f>
        <v>-</v>
      </c>
      <c r="Q251" t="str">
        <f>IFERROR(INDEX([1]matches_with_xg!D:D,MATCH($O251,[1]matches_with_xg!$I:$I,0)),"-")</f>
        <v>-</v>
      </c>
      <c r="R251" t="str">
        <f>IFERROR(INDEX([1]matches_with_xg!E:E,MATCH($O251,[1]matches_with_xg!$I:$I,0)),"-")</f>
        <v>-</v>
      </c>
      <c r="S251" t="str">
        <f>IFERROR(INDEX([1]matches_with_xg!F:F,MATCH($O251,[1]matches_with_xg!$I:$I,0)),"-")</f>
        <v>-</v>
      </c>
      <c r="T251" t="str">
        <f>IFERROR(INDEX([1]matches_with_xg!G:G,MATCH($O251,[1]matches_with_xg!$I:$I,0)),"-")</f>
        <v>-</v>
      </c>
      <c r="U251" t="str">
        <f>IFERROR(INDEX([1]matches_with_xg!H:H,MATCH($O251,[1]matches_with_xg!$I:$I,0)),"-")</f>
        <v>-</v>
      </c>
    </row>
    <row r="252" spans="1:21" hidden="1" x14ac:dyDescent="0.3">
      <c r="A252">
        <v>8</v>
      </c>
      <c r="B252">
        <v>3</v>
      </c>
      <c r="C252" s="1">
        <v>44793</v>
      </c>
      <c r="D252" t="s">
        <v>12</v>
      </c>
      <c r="E252" t="s">
        <v>22</v>
      </c>
      <c r="F252" t="b">
        <f>E252=P252</f>
        <v>1</v>
      </c>
      <c r="G252">
        <f>IFERROR(IF(F252,R252-U252,U252-R252),0)</f>
        <v>0</v>
      </c>
      <c r="H252">
        <f>IFERROR(IF(F252,Q252-T252,T252-Q252),0)</f>
        <v>0</v>
      </c>
      <c r="I252">
        <v>0</v>
      </c>
      <c r="J252">
        <f t="shared" si="3"/>
        <v>0</v>
      </c>
      <c r="K252" t="s">
        <v>49</v>
      </c>
      <c r="L252">
        <v>0</v>
      </c>
      <c r="M252">
        <v>0</v>
      </c>
      <c r="N252" t="str">
        <f>TEXT(C252, "YYYY/MM/DD") &amp; " - " &amp;E252</f>
        <v>2022/08/20 - -</v>
      </c>
      <c r="O252" t="str">
        <f>IFERROR(
INDEX(
[1]matches_with_xg!$I:$I,
MATCH(N252,[1]matches_with_xg!$J:$J,0)
),
IFERROR(
INDEX(
[1]matches_with_xg!$I:$I,
MATCH(N252,[1]matches_with_xg!$K:$K,0)
),"-"))</f>
        <v>-</v>
      </c>
      <c r="P252" t="str">
        <f>IFERROR(INDEX([1]matches_with_xg!C:C,MATCH($O252,[1]matches_with_xg!$I:$I,0)),"-")</f>
        <v>-</v>
      </c>
      <c r="Q252" t="str">
        <f>IFERROR(INDEX([1]matches_with_xg!D:D,MATCH($O252,[1]matches_with_xg!$I:$I,0)),"-")</f>
        <v>-</v>
      </c>
      <c r="R252" t="str">
        <f>IFERROR(INDEX([1]matches_with_xg!E:E,MATCH($O252,[1]matches_with_xg!$I:$I,0)),"-")</f>
        <v>-</v>
      </c>
      <c r="S252" t="str">
        <f>IFERROR(INDEX([1]matches_with_xg!F:F,MATCH($O252,[1]matches_with_xg!$I:$I,0)),"-")</f>
        <v>-</v>
      </c>
      <c r="T252" t="str">
        <f>IFERROR(INDEX([1]matches_with_xg!G:G,MATCH($O252,[1]matches_with_xg!$I:$I,0)),"-")</f>
        <v>-</v>
      </c>
      <c r="U252" t="str">
        <f>IFERROR(INDEX([1]matches_with_xg!H:H,MATCH($O252,[1]matches_with_xg!$I:$I,0)),"-")</f>
        <v>-</v>
      </c>
    </row>
    <row r="253" spans="1:21" hidden="1" x14ac:dyDescent="0.3">
      <c r="A253">
        <v>8</v>
      </c>
      <c r="B253">
        <v>3</v>
      </c>
      <c r="C253" s="1">
        <v>44793</v>
      </c>
      <c r="D253" t="s">
        <v>13</v>
      </c>
      <c r="E253" t="s">
        <v>34</v>
      </c>
      <c r="F253" t="b">
        <f>E253=P253</f>
        <v>0</v>
      </c>
      <c r="G253">
        <f>IFERROR(IF(F253,R253-U253,U253-R253),0)</f>
        <v>3</v>
      </c>
      <c r="H253">
        <f>IFERROR(IF(F253,Q253-T253,T253-Q253),0)</f>
        <v>1</v>
      </c>
      <c r="I253">
        <v>1</v>
      </c>
      <c r="J253">
        <f t="shared" si="3"/>
        <v>1</v>
      </c>
      <c r="K253" t="s">
        <v>49</v>
      </c>
      <c r="L253">
        <v>0</v>
      </c>
      <c r="M253">
        <v>0</v>
      </c>
      <c r="N253" t="str">
        <f>TEXT(C253, "YYYY/MM/DD") &amp; " - " &amp;E253</f>
        <v>2022/08/20 - Arsenal</v>
      </c>
      <c r="O253" t="str">
        <f>IFERROR(
INDEX(
[1]matches_with_xg!$I:$I,
MATCH(N253,[1]matches_with_xg!$J:$J,0)
),
IFERROR(
INDEX(
[1]matches_with_xg!$I:$I,
MATCH(N253,[1]matches_with_xg!$K:$K,0)
),"-"))</f>
        <v>2022/08/20 - Bournemouth vs Arsenal</v>
      </c>
      <c r="P253" t="str">
        <f>IFERROR(INDEX([1]matches_with_xg!C:C,MATCH($O253,[1]matches_with_xg!$I:$I,0)),"-")</f>
        <v>Bournemouth</v>
      </c>
      <c r="Q253">
        <f>IFERROR(INDEX([1]matches_with_xg!D:D,MATCH($O253,[1]matches_with_xg!$I:$I,0)),"-")</f>
        <v>0.3</v>
      </c>
      <c r="R253">
        <f>IFERROR(INDEX([1]matches_with_xg!E:E,MATCH($O253,[1]matches_with_xg!$I:$I,0)),"-")</f>
        <v>0</v>
      </c>
      <c r="S253" t="str">
        <f>IFERROR(INDEX([1]matches_with_xg!F:F,MATCH($O253,[1]matches_with_xg!$I:$I,0)),"-")</f>
        <v>Arsenal</v>
      </c>
      <c r="T253">
        <f>IFERROR(INDEX([1]matches_with_xg!G:G,MATCH($O253,[1]matches_with_xg!$I:$I,0)),"-")</f>
        <v>1.3</v>
      </c>
      <c r="U253">
        <f>IFERROR(INDEX([1]matches_with_xg!H:H,MATCH($O253,[1]matches_with_xg!$I:$I,0)),"-")</f>
        <v>3</v>
      </c>
    </row>
    <row r="254" spans="1:21" hidden="1" x14ac:dyDescent="0.3">
      <c r="A254">
        <v>8</v>
      </c>
      <c r="B254">
        <v>3</v>
      </c>
      <c r="C254" s="1">
        <v>44793</v>
      </c>
      <c r="D254" t="s">
        <v>15</v>
      </c>
      <c r="E254" t="s">
        <v>22</v>
      </c>
      <c r="F254" t="b">
        <f>E254=P254</f>
        <v>1</v>
      </c>
      <c r="G254">
        <f>IFERROR(IF(F254,R254-U254,U254-R254),0)</f>
        <v>0</v>
      </c>
      <c r="H254">
        <f>IFERROR(IF(F254,Q254-T254,T254-Q254),0)</f>
        <v>0</v>
      </c>
      <c r="I254">
        <v>0</v>
      </c>
      <c r="J254">
        <f t="shared" si="3"/>
        <v>0</v>
      </c>
      <c r="K254" t="s">
        <v>49</v>
      </c>
      <c r="L254">
        <v>0</v>
      </c>
      <c r="M254">
        <v>0</v>
      </c>
      <c r="N254" t="str">
        <f>TEXT(C254, "YYYY/MM/DD") &amp; " - " &amp;E254</f>
        <v>2022/08/20 - -</v>
      </c>
      <c r="O254" t="str">
        <f>IFERROR(
INDEX(
[1]matches_with_xg!$I:$I,
MATCH(N254,[1]matches_with_xg!$J:$J,0)
),
IFERROR(
INDEX(
[1]matches_with_xg!$I:$I,
MATCH(N254,[1]matches_with_xg!$K:$K,0)
),"-"))</f>
        <v>-</v>
      </c>
      <c r="P254" t="str">
        <f>IFERROR(INDEX([1]matches_with_xg!C:C,MATCH($O254,[1]matches_with_xg!$I:$I,0)),"-")</f>
        <v>-</v>
      </c>
      <c r="Q254" t="str">
        <f>IFERROR(INDEX([1]matches_with_xg!D:D,MATCH($O254,[1]matches_with_xg!$I:$I,0)),"-")</f>
        <v>-</v>
      </c>
      <c r="R254" t="str">
        <f>IFERROR(INDEX([1]matches_with_xg!E:E,MATCH($O254,[1]matches_with_xg!$I:$I,0)),"-")</f>
        <v>-</v>
      </c>
      <c r="S254" t="str">
        <f>IFERROR(INDEX([1]matches_with_xg!F:F,MATCH($O254,[1]matches_with_xg!$I:$I,0)),"-")</f>
        <v>-</v>
      </c>
      <c r="T254" t="str">
        <f>IFERROR(INDEX([1]matches_with_xg!G:G,MATCH($O254,[1]matches_with_xg!$I:$I,0)),"-")</f>
        <v>-</v>
      </c>
      <c r="U254" t="str">
        <f>IFERROR(INDEX([1]matches_with_xg!H:H,MATCH($O254,[1]matches_with_xg!$I:$I,0)),"-")</f>
        <v>-</v>
      </c>
    </row>
    <row r="255" spans="1:21" x14ac:dyDescent="0.3">
      <c r="A255">
        <v>8</v>
      </c>
      <c r="B255">
        <v>3</v>
      </c>
      <c r="C255" s="1">
        <v>44793</v>
      </c>
      <c r="D255" t="s">
        <v>16</v>
      </c>
      <c r="E255" t="s">
        <v>38</v>
      </c>
      <c r="F255" t="b">
        <f>E255=P255</f>
        <v>1</v>
      </c>
      <c r="G255">
        <f>IFERROR(IF(F255,R255-U255,U255-R255),0)</f>
        <v>1</v>
      </c>
      <c r="H255">
        <f>IFERROR(IF(F255,Q255-T255,T255-Q255),0)</f>
        <v>1</v>
      </c>
      <c r="I255">
        <v>1</v>
      </c>
      <c r="J255">
        <f t="shared" si="3"/>
        <v>1</v>
      </c>
      <c r="K255" t="s">
        <v>49</v>
      </c>
      <c r="L255">
        <v>0</v>
      </c>
      <c r="M255">
        <v>0</v>
      </c>
      <c r="N255" t="str">
        <f>TEXT(C255, "YYYY/MM/DD") &amp; " - " &amp;E255</f>
        <v>2022/08/20 - Tottenham Hotspur</v>
      </c>
      <c r="O255" t="str">
        <f>IFERROR(
INDEX(
[1]matches_with_xg!$I:$I,
MATCH(N255,[1]matches_with_xg!$J:$J,0)
),
IFERROR(
INDEX(
[1]matches_with_xg!$I:$I,
MATCH(N255,[1]matches_with_xg!$K:$K,0)
),"-"))</f>
        <v>2022/08/20 - Tottenham Hotspur vs Wolves</v>
      </c>
      <c r="P255" t="str">
        <f>IFERROR(INDEX([1]matches_with_xg!C:C,MATCH($O255,[1]matches_with_xg!$I:$I,0)),"-")</f>
        <v>Tottenham Hotspur</v>
      </c>
      <c r="Q255">
        <f>IFERROR(INDEX([1]matches_with_xg!D:D,MATCH($O255,[1]matches_with_xg!$I:$I,0)),"-")</f>
        <v>1.7</v>
      </c>
      <c r="R255">
        <f>IFERROR(INDEX([1]matches_with_xg!E:E,MATCH($O255,[1]matches_with_xg!$I:$I,0)),"-")</f>
        <v>1</v>
      </c>
      <c r="S255" t="str">
        <f>IFERROR(INDEX([1]matches_with_xg!F:F,MATCH($O255,[1]matches_with_xg!$I:$I,0)),"-")</f>
        <v>Wolves</v>
      </c>
      <c r="T255">
        <f>IFERROR(INDEX([1]matches_with_xg!G:G,MATCH($O255,[1]matches_with_xg!$I:$I,0)),"-")</f>
        <v>0.7</v>
      </c>
      <c r="U255">
        <f>IFERROR(INDEX([1]matches_with_xg!H:H,MATCH($O255,[1]matches_with_xg!$I:$I,0)),"-")</f>
        <v>0</v>
      </c>
    </row>
    <row r="256" spans="1:21" hidden="1" x14ac:dyDescent="0.3">
      <c r="A256">
        <v>8</v>
      </c>
      <c r="B256">
        <v>3</v>
      </c>
      <c r="C256" s="1">
        <v>44793</v>
      </c>
      <c r="D256" t="s">
        <v>17</v>
      </c>
      <c r="E256" t="s">
        <v>34</v>
      </c>
      <c r="F256" t="b">
        <f>E256=P256</f>
        <v>0</v>
      </c>
      <c r="G256">
        <f>IFERROR(IF(F256,R256-U256,U256-R256),0)</f>
        <v>3</v>
      </c>
      <c r="H256">
        <f>IFERROR(IF(F256,Q256-T256,T256-Q256),0)</f>
        <v>1</v>
      </c>
      <c r="I256">
        <v>1</v>
      </c>
      <c r="J256">
        <f t="shared" si="3"/>
        <v>1</v>
      </c>
      <c r="K256" t="s">
        <v>49</v>
      </c>
      <c r="L256">
        <v>0</v>
      </c>
      <c r="M256">
        <v>0</v>
      </c>
      <c r="N256" t="str">
        <f>TEXT(C256, "YYYY/MM/DD") &amp; " - " &amp;E256</f>
        <v>2022/08/20 - Arsenal</v>
      </c>
      <c r="O256" t="str">
        <f>IFERROR(
INDEX(
[1]matches_with_xg!$I:$I,
MATCH(N256,[1]matches_with_xg!$J:$J,0)
),
IFERROR(
INDEX(
[1]matches_with_xg!$I:$I,
MATCH(N256,[1]matches_with_xg!$K:$K,0)
),"-"))</f>
        <v>2022/08/20 - Bournemouth vs Arsenal</v>
      </c>
      <c r="P256" t="str">
        <f>IFERROR(INDEX([1]matches_with_xg!C:C,MATCH($O256,[1]matches_with_xg!$I:$I,0)),"-")</f>
        <v>Bournemouth</v>
      </c>
      <c r="Q256">
        <f>IFERROR(INDEX([1]matches_with_xg!D:D,MATCH($O256,[1]matches_with_xg!$I:$I,0)),"-")</f>
        <v>0.3</v>
      </c>
      <c r="R256">
        <f>IFERROR(INDEX([1]matches_with_xg!E:E,MATCH($O256,[1]matches_with_xg!$I:$I,0)),"-")</f>
        <v>0</v>
      </c>
      <c r="S256" t="str">
        <f>IFERROR(INDEX([1]matches_with_xg!F:F,MATCH($O256,[1]matches_with_xg!$I:$I,0)),"-")</f>
        <v>Arsenal</v>
      </c>
      <c r="T256">
        <f>IFERROR(INDEX([1]matches_with_xg!G:G,MATCH($O256,[1]matches_with_xg!$I:$I,0)),"-")</f>
        <v>1.3</v>
      </c>
      <c r="U256">
        <f>IFERROR(INDEX([1]matches_with_xg!H:H,MATCH($O256,[1]matches_with_xg!$I:$I,0)),"-")</f>
        <v>3</v>
      </c>
    </row>
    <row r="257" spans="1:21" hidden="1" x14ac:dyDescent="0.3">
      <c r="A257">
        <v>8</v>
      </c>
      <c r="B257">
        <v>3</v>
      </c>
      <c r="C257" s="1">
        <v>44793</v>
      </c>
      <c r="D257" t="s">
        <v>18</v>
      </c>
      <c r="E257" t="s">
        <v>33</v>
      </c>
      <c r="F257" t="b">
        <f>E257=P257</f>
        <v>1</v>
      </c>
      <c r="G257">
        <f>IFERROR(IF(F257,R257-U257,U257-R257),0)</f>
        <v>-1</v>
      </c>
      <c r="H257">
        <f>IFERROR(IF(F257,Q257-T257,T257-Q257),0)</f>
        <v>0.5</v>
      </c>
      <c r="I257">
        <v>0</v>
      </c>
      <c r="J257">
        <f t="shared" si="3"/>
        <v>0</v>
      </c>
      <c r="K257" t="s">
        <v>49</v>
      </c>
      <c r="L257">
        <v>0</v>
      </c>
      <c r="M257">
        <v>0</v>
      </c>
      <c r="N257" t="str">
        <f>TEXT(C257, "YYYY/MM/DD") &amp; " - " &amp;E257</f>
        <v>2022/08/20 - Birmingham City</v>
      </c>
      <c r="O257" t="str">
        <f>IFERROR(
INDEX(
[1]matches_with_xg!$I:$I,
MATCH(N257,[1]matches_with_xg!$J:$J,0)
),
IFERROR(
INDEX(
[1]matches_with_xg!$I:$I,
MATCH(N257,[1]matches_with_xg!$K:$K,0)
),"-"))</f>
        <v>2022/08/20 - Birmingham City vs Wigan Athletic</v>
      </c>
      <c r="P257" t="str">
        <f>IFERROR(INDEX([1]matches_with_xg!C:C,MATCH($O257,[1]matches_with_xg!$I:$I,0)),"-")</f>
        <v>Birmingham City</v>
      </c>
      <c r="Q257">
        <f>IFERROR(INDEX([1]matches_with_xg!D:D,MATCH($O257,[1]matches_with_xg!$I:$I,0)),"-")</f>
        <v>0.9</v>
      </c>
      <c r="R257">
        <f>IFERROR(INDEX([1]matches_with_xg!E:E,MATCH($O257,[1]matches_with_xg!$I:$I,0)),"-")</f>
        <v>0</v>
      </c>
      <c r="S257" t="str">
        <f>IFERROR(INDEX([1]matches_with_xg!F:F,MATCH($O257,[1]matches_with_xg!$I:$I,0)),"-")</f>
        <v>Wigan Athletic</v>
      </c>
      <c r="T257">
        <f>IFERROR(INDEX([1]matches_with_xg!G:G,MATCH($O257,[1]matches_with_xg!$I:$I,0)),"-")</f>
        <v>0.4</v>
      </c>
      <c r="U257">
        <f>IFERROR(INDEX([1]matches_with_xg!H:H,MATCH($O257,[1]matches_with_xg!$I:$I,0)),"-")</f>
        <v>1</v>
      </c>
    </row>
    <row r="258" spans="1:21" hidden="1" x14ac:dyDescent="0.3">
      <c r="A258">
        <v>8</v>
      </c>
      <c r="B258">
        <v>4</v>
      </c>
      <c r="C258" s="1">
        <v>44800</v>
      </c>
      <c r="D258" t="s">
        <v>9</v>
      </c>
      <c r="E258" t="s">
        <v>22</v>
      </c>
      <c r="F258" t="b">
        <f>E258=P258</f>
        <v>1</v>
      </c>
      <c r="G258">
        <f>IFERROR(IF(F258,R258-U258,U258-R258),0)</f>
        <v>0</v>
      </c>
      <c r="H258">
        <f>IFERROR(IF(F258,Q258-T258,T258-Q258),0)</f>
        <v>0</v>
      </c>
      <c r="I258">
        <v>0</v>
      </c>
      <c r="J258">
        <f t="shared" si="3"/>
        <v>0</v>
      </c>
      <c r="K258" t="s">
        <v>49</v>
      </c>
      <c r="L258">
        <v>0</v>
      </c>
      <c r="M258">
        <v>0</v>
      </c>
      <c r="N258" t="str">
        <f>TEXT(C258, "YYYY/MM/DD") &amp; " - " &amp;E258</f>
        <v>2022/08/27 - -</v>
      </c>
      <c r="O258" t="str">
        <f>IFERROR(
INDEX(
[1]matches_with_xg!$I:$I,
MATCH(N258,[1]matches_with_xg!$J:$J,0)
),
IFERROR(
INDEX(
[1]matches_with_xg!$I:$I,
MATCH(N258,[1]matches_with_xg!$K:$K,0)
),"-"))</f>
        <v>-</v>
      </c>
      <c r="P258" t="str">
        <f>IFERROR(INDEX([1]matches_with_xg!C:C,MATCH($O258,[1]matches_with_xg!$I:$I,0)),"-")</f>
        <v>-</v>
      </c>
      <c r="Q258" t="str">
        <f>IFERROR(INDEX([1]matches_with_xg!D:D,MATCH($O258,[1]matches_with_xg!$I:$I,0)),"-")</f>
        <v>-</v>
      </c>
      <c r="R258" t="str">
        <f>IFERROR(INDEX([1]matches_with_xg!E:E,MATCH($O258,[1]matches_with_xg!$I:$I,0)),"-")</f>
        <v>-</v>
      </c>
      <c r="S258" t="str">
        <f>IFERROR(INDEX([1]matches_with_xg!F:F,MATCH($O258,[1]matches_with_xg!$I:$I,0)),"-")</f>
        <v>-</v>
      </c>
      <c r="T258" t="str">
        <f>IFERROR(INDEX([1]matches_with_xg!G:G,MATCH($O258,[1]matches_with_xg!$I:$I,0)),"-")</f>
        <v>-</v>
      </c>
      <c r="U258" t="str">
        <f>IFERROR(INDEX([1]matches_with_xg!H:H,MATCH($O258,[1]matches_with_xg!$I:$I,0)),"-")</f>
        <v>-</v>
      </c>
    </row>
    <row r="259" spans="1:21" hidden="1" x14ac:dyDescent="0.3">
      <c r="A259">
        <v>8</v>
      </c>
      <c r="B259">
        <v>4</v>
      </c>
      <c r="C259" s="1">
        <v>44800</v>
      </c>
      <c r="D259" t="s">
        <v>19</v>
      </c>
      <c r="E259" t="s">
        <v>22</v>
      </c>
      <c r="F259" t="b">
        <f>E259=P259</f>
        <v>1</v>
      </c>
      <c r="G259">
        <f>IFERROR(IF(F259,R259-U259,U259-R259),0)</f>
        <v>0</v>
      </c>
      <c r="H259">
        <f>IFERROR(IF(F259,Q259-T259,T259-Q259),0)</f>
        <v>0</v>
      </c>
      <c r="I259">
        <v>0</v>
      </c>
      <c r="J259">
        <f t="shared" ref="J259:J322" si="4">IF(H259&gt;=1,1,0)</f>
        <v>0</v>
      </c>
      <c r="K259" t="s">
        <v>49</v>
      </c>
      <c r="L259">
        <v>0</v>
      </c>
      <c r="M259">
        <v>0</v>
      </c>
      <c r="N259" t="str">
        <f>TEXT(C259, "YYYY/MM/DD") &amp; " - " &amp;E259</f>
        <v>2022/08/27 - -</v>
      </c>
      <c r="O259" t="str">
        <f>IFERROR(
INDEX(
[1]matches_with_xg!$I:$I,
MATCH(N259,[1]matches_with_xg!$J:$J,0)
),
IFERROR(
INDEX(
[1]matches_with_xg!$I:$I,
MATCH(N259,[1]matches_with_xg!$K:$K,0)
),"-"))</f>
        <v>-</v>
      </c>
      <c r="P259" t="str">
        <f>IFERROR(INDEX([1]matches_with_xg!C:C,MATCH($O259,[1]matches_with_xg!$I:$I,0)),"-")</f>
        <v>-</v>
      </c>
      <c r="Q259" t="str">
        <f>IFERROR(INDEX([1]matches_with_xg!D:D,MATCH($O259,[1]matches_with_xg!$I:$I,0)),"-")</f>
        <v>-</v>
      </c>
      <c r="R259" t="str">
        <f>IFERROR(INDEX([1]matches_with_xg!E:E,MATCH($O259,[1]matches_with_xg!$I:$I,0)),"-")</f>
        <v>-</v>
      </c>
      <c r="S259" t="str">
        <f>IFERROR(INDEX([1]matches_with_xg!F:F,MATCH($O259,[1]matches_with_xg!$I:$I,0)),"-")</f>
        <v>-</v>
      </c>
      <c r="T259" t="str">
        <f>IFERROR(INDEX([1]matches_with_xg!G:G,MATCH($O259,[1]matches_with_xg!$I:$I,0)),"-")</f>
        <v>-</v>
      </c>
      <c r="U259" t="str">
        <f>IFERROR(INDEX([1]matches_with_xg!H:H,MATCH($O259,[1]matches_with_xg!$I:$I,0)),"-")</f>
        <v>-</v>
      </c>
    </row>
    <row r="260" spans="1:21" hidden="1" x14ac:dyDescent="0.3">
      <c r="A260">
        <v>8</v>
      </c>
      <c r="B260">
        <v>4</v>
      </c>
      <c r="C260" s="1">
        <v>44800</v>
      </c>
      <c r="D260" t="s">
        <v>12</v>
      </c>
      <c r="E260" t="s">
        <v>22</v>
      </c>
      <c r="F260" t="b">
        <f>E260=P260</f>
        <v>1</v>
      </c>
      <c r="G260">
        <f>IFERROR(IF(F260,R260-U260,U260-R260),0)</f>
        <v>0</v>
      </c>
      <c r="H260">
        <f>IFERROR(IF(F260,Q260-T260,T260-Q260),0)</f>
        <v>0</v>
      </c>
      <c r="I260">
        <v>0</v>
      </c>
      <c r="J260">
        <f t="shared" si="4"/>
        <v>0</v>
      </c>
      <c r="K260" t="s">
        <v>49</v>
      </c>
      <c r="L260">
        <v>0</v>
      </c>
      <c r="M260">
        <v>0</v>
      </c>
      <c r="N260" t="str">
        <f>TEXT(C260, "YYYY/MM/DD") &amp; " - " &amp;E260</f>
        <v>2022/08/27 - -</v>
      </c>
      <c r="O260" t="str">
        <f>IFERROR(
INDEX(
[1]matches_with_xg!$I:$I,
MATCH(N260,[1]matches_with_xg!$J:$J,0)
),
IFERROR(
INDEX(
[1]matches_with_xg!$I:$I,
MATCH(N260,[1]matches_with_xg!$K:$K,0)
),"-"))</f>
        <v>-</v>
      </c>
      <c r="P260" t="str">
        <f>IFERROR(INDEX([1]matches_with_xg!C:C,MATCH($O260,[1]matches_with_xg!$I:$I,0)),"-")</f>
        <v>-</v>
      </c>
      <c r="Q260" t="str">
        <f>IFERROR(INDEX([1]matches_with_xg!D:D,MATCH($O260,[1]matches_with_xg!$I:$I,0)),"-")</f>
        <v>-</v>
      </c>
      <c r="R260" t="str">
        <f>IFERROR(INDEX([1]matches_with_xg!E:E,MATCH($O260,[1]matches_with_xg!$I:$I,0)),"-")</f>
        <v>-</v>
      </c>
      <c r="S260" t="str">
        <f>IFERROR(INDEX([1]matches_with_xg!F:F,MATCH($O260,[1]matches_with_xg!$I:$I,0)),"-")</f>
        <v>-</v>
      </c>
      <c r="T260" t="str">
        <f>IFERROR(INDEX([1]matches_with_xg!G:G,MATCH($O260,[1]matches_with_xg!$I:$I,0)),"-")</f>
        <v>-</v>
      </c>
      <c r="U260" t="str">
        <f>IFERROR(INDEX([1]matches_with_xg!H:H,MATCH($O260,[1]matches_with_xg!$I:$I,0)),"-")</f>
        <v>-</v>
      </c>
    </row>
    <row r="261" spans="1:21" hidden="1" x14ac:dyDescent="0.3">
      <c r="A261">
        <v>8</v>
      </c>
      <c r="B261">
        <v>4</v>
      </c>
      <c r="C261" s="1">
        <v>44800</v>
      </c>
      <c r="D261" t="s">
        <v>13</v>
      </c>
      <c r="E261" t="s">
        <v>51</v>
      </c>
      <c r="F261" t="b">
        <f>E261=P261</f>
        <v>1</v>
      </c>
      <c r="G261">
        <f>IFERROR(IF(F261,R261-U261,U261-R261),0)</f>
        <v>-1</v>
      </c>
      <c r="H261">
        <f>IFERROR(IF(F261,Q261-T261,T261-Q261),0)</f>
        <v>0</v>
      </c>
      <c r="I261">
        <v>0</v>
      </c>
      <c r="J261">
        <f t="shared" si="4"/>
        <v>0</v>
      </c>
      <c r="K261" t="s">
        <v>49</v>
      </c>
      <c r="L261">
        <v>0</v>
      </c>
      <c r="M261">
        <v>0</v>
      </c>
      <c r="N261" t="str">
        <f>TEXT(C261, "YYYY/MM/DD") &amp; " - " &amp;E261</f>
        <v>2022/08/27 - Watford</v>
      </c>
      <c r="O261" t="str">
        <f>IFERROR(
INDEX(
[1]matches_with_xg!$I:$I,
MATCH(N261,[1]matches_with_xg!$J:$J,0)
),
IFERROR(
INDEX(
[1]matches_with_xg!$I:$I,
MATCH(N261,[1]matches_with_xg!$K:$K,0)
),"-"))</f>
        <v>2022/08/27 - Watford vs Queens Park Rangers</v>
      </c>
      <c r="P261" t="str">
        <f>IFERROR(INDEX([1]matches_with_xg!C:C,MATCH($O261,[1]matches_with_xg!$I:$I,0)),"-")</f>
        <v>Watford</v>
      </c>
      <c r="Q261">
        <f>IFERROR(INDEX([1]matches_with_xg!D:D,MATCH($O261,[1]matches_with_xg!$I:$I,0)),"-")</f>
        <v>1.1000000000000001</v>
      </c>
      <c r="R261">
        <f>IFERROR(INDEX([1]matches_with_xg!E:E,MATCH($O261,[1]matches_with_xg!$I:$I,0)),"-")</f>
        <v>2</v>
      </c>
      <c r="S261" t="str">
        <f>IFERROR(INDEX([1]matches_with_xg!F:F,MATCH($O261,[1]matches_with_xg!$I:$I,0)),"-")</f>
        <v>Queens Park Rangers</v>
      </c>
      <c r="T261">
        <f>IFERROR(INDEX([1]matches_with_xg!G:G,MATCH($O261,[1]matches_with_xg!$I:$I,0)),"-")</f>
        <v>1.1000000000000001</v>
      </c>
      <c r="U261">
        <f>IFERROR(INDEX([1]matches_with_xg!H:H,MATCH($O261,[1]matches_with_xg!$I:$I,0)),"-")</f>
        <v>3</v>
      </c>
    </row>
    <row r="262" spans="1:21" hidden="1" x14ac:dyDescent="0.3">
      <c r="A262">
        <v>8</v>
      </c>
      <c r="B262">
        <v>4</v>
      </c>
      <c r="C262" s="1">
        <v>44800</v>
      </c>
      <c r="D262" t="s">
        <v>15</v>
      </c>
      <c r="E262" t="s">
        <v>22</v>
      </c>
      <c r="F262" t="b">
        <f>E262=P262</f>
        <v>1</v>
      </c>
      <c r="G262">
        <f>IFERROR(IF(F262,R262-U262,U262-R262),0)</f>
        <v>0</v>
      </c>
      <c r="H262">
        <f>IFERROR(IF(F262,Q262-T262,T262-Q262),0)</f>
        <v>0</v>
      </c>
      <c r="I262">
        <v>0</v>
      </c>
      <c r="J262">
        <f t="shared" si="4"/>
        <v>0</v>
      </c>
      <c r="K262" t="s">
        <v>49</v>
      </c>
      <c r="L262">
        <v>0</v>
      </c>
      <c r="M262">
        <v>0</v>
      </c>
      <c r="N262" t="str">
        <f>TEXT(C262, "YYYY/MM/DD") &amp; " - " &amp;E262</f>
        <v>2022/08/27 - -</v>
      </c>
      <c r="O262" t="str">
        <f>IFERROR(
INDEX(
[1]matches_with_xg!$I:$I,
MATCH(N262,[1]matches_with_xg!$J:$J,0)
),
IFERROR(
INDEX(
[1]matches_with_xg!$I:$I,
MATCH(N262,[1]matches_with_xg!$K:$K,0)
),"-"))</f>
        <v>-</v>
      </c>
      <c r="P262" t="str">
        <f>IFERROR(INDEX([1]matches_with_xg!C:C,MATCH($O262,[1]matches_with_xg!$I:$I,0)),"-")</f>
        <v>-</v>
      </c>
      <c r="Q262" t="str">
        <f>IFERROR(INDEX([1]matches_with_xg!D:D,MATCH($O262,[1]matches_with_xg!$I:$I,0)),"-")</f>
        <v>-</v>
      </c>
      <c r="R262" t="str">
        <f>IFERROR(INDEX([1]matches_with_xg!E:E,MATCH($O262,[1]matches_with_xg!$I:$I,0)),"-")</f>
        <v>-</v>
      </c>
      <c r="S262" t="str">
        <f>IFERROR(INDEX([1]matches_with_xg!F:F,MATCH($O262,[1]matches_with_xg!$I:$I,0)),"-")</f>
        <v>-</v>
      </c>
      <c r="T262" t="str">
        <f>IFERROR(INDEX([1]matches_with_xg!G:G,MATCH($O262,[1]matches_with_xg!$I:$I,0)),"-")</f>
        <v>-</v>
      </c>
      <c r="U262" t="str">
        <f>IFERROR(INDEX([1]matches_with_xg!H:H,MATCH($O262,[1]matches_with_xg!$I:$I,0)),"-")</f>
        <v>-</v>
      </c>
    </row>
    <row r="263" spans="1:21" x14ac:dyDescent="0.3">
      <c r="A263">
        <v>8</v>
      </c>
      <c r="B263">
        <v>4</v>
      </c>
      <c r="C263" s="1">
        <v>44800</v>
      </c>
      <c r="D263" t="s">
        <v>16</v>
      </c>
      <c r="E263" t="s">
        <v>34</v>
      </c>
      <c r="F263" t="b">
        <f>E263=P263</f>
        <v>1</v>
      </c>
      <c r="G263">
        <f>IFERROR(IF(F263,R263-U263,U263-R263),0)</f>
        <v>1</v>
      </c>
      <c r="H263">
        <f>IFERROR(IF(F263,Q263-T263,T263-Q263),0)</f>
        <v>1.8</v>
      </c>
      <c r="I263">
        <v>1</v>
      </c>
      <c r="J263">
        <f t="shared" si="4"/>
        <v>1</v>
      </c>
      <c r="K263" t="s">
        <v>49</v>
      </c>
      <c r="L263">
        <v>0</v>
      </c>
      <c r="M263">
        <v>0</v>
      </c>
      <c r="N263" t="str">
        <f>TEXT(C263, "YYYY/MM/DD") &amp; " - " &amp;E263</f>
        <v>2022/08/27 - Arsenal</v>
      </c>
      <c r="O263" t="str">
        <f>IFERROR(
INDEX(
[1]matches_with_xg!$I:$I,
MATCH(N263,[1]matches_with_xg!$J:$J,0)
),
IFERROR(
INDEX(
[1]matches_with_xg!$I:$I,
MATCH(N263,[1]matches_with_xg!$K:$K,0)
),"-"))</f>
        <v>2022/08/27 - Arsenal vs Fulham</v>
      </c>
      <c r="P263" t="str">
        <f>IFERROR(INDEX([1]matches_with_xg!C:C,MATCH($O263,[1]matches_with_xg!$I:$I,0)),"-")</f>
        <v>Arsenal</v>
      </c>
      <c r="Q263">
        <f>IFERROR(INDEX([1]matches_with_xg!D:D,MATCH($O263,[1]matches_with_xg!$I:$I,0)),"-")</f>
        <v>2.6</v>
      </c>
      <c r="R263">
        <f>IFERROR(INDEX([1]matches_with_xg!E:E,MATCH($O263,[1]matches_with_xg!$I:$I,0)),"-")</f>
        <v>2</v>
      </c>
      <c r="S263" t="str">
        <f>IFERROR(INDEX([1]matches_with_xg!F:F,MATCH($O263,[1]matches_with_xg!$I:$I,0)),"-")</f>
        <v>Fulham</v>
      </c>
      <c r="T263">
        <f>IFERROR(INDEX([1]matches_with_xg!G:G,MATCH($O263,[1]matches_with_xg!$I:$I,0)),"-")</f>
        <v>0.8</v>
      </c>
      <c r="U263">
        <f>IFERROR(INDEX([1]matches_with_xg!H:H,MATCH($O263,[1]matches_with_xg!$I:$I,0)),"-")</f>
        <v>1</v>
      </c>
    </row>
    <row r="264" spans="1:21" hidden="1" x14ac:dyDescent="0.3">
      <c r="A264">
        <v>8</v>
      </c>
      <c r="B264">
        <v>4</v>
      </c>
      <c r="C264" s="1">
        <v>44800</v>
      </c>
      <c r="D264" t="s">
        <v>17</v>
      </c>
      <c r="E264" t="s">
        <v>21</v>
      </c>
      <c r="F264" t="b">
        <f>E264=P264</f>
        <v>1</v>
      </c>
      <c r="G264">
        <f>IFERROR(IF(F264,R264-U264,U264-R264),0)</f>
        <v>9</v>
      </c>
      <c r="H264">
        <f>IFERROR(IF(F264,Q264-T264,T264-Q264),0)</f>
        <v>3</v>
      </c>
      <c r="I264">
        <v>1</v>
      </c>
      <c r="J264">
        <f t="shared" si="4"/>
        <v>1</v>
      </c>
      <c r="K264" t="s">
        <v>49</v>
      </c>
      <c r="L264">
        <v>0</v>
      </c>
      <c r="M264">
        <v>0</v>
      </c>
      <c r="N264" t="str">
        <f>TEXT(C264, "YYYY/MM/DD") &amp; " - " &amp;E264</f>
        <v>2022/08/27 - Liverpool</v>
      </c>
      <c r="O264" t="str">
        <f>IFERROR(
INDEX(
[1]matches_with_xg!$I:$I,
MATCH(N264,[1]matches_with_xg!$J:$J,0)
),
IFERROR(
INDEX(
[1]matches_with_xg!$I:$I,
MATCH(N264,[1]matches_with_xg!$K:$K,0)
),"-"))</f>
        <v>2022/08/27 - Liverpool vs Bournemouth</v>
      </c>
      <c r="P264" t="str">
        <f>IFERROR(INDEX([1]matches_with_xg!C:C,MATCH($O264,[1]matches_with_xg!$I:$I,0)),"-")</f>
        <v>Liverpool</v>
      </c>
      <c r="Q264">
        <f>IFERROR(INDEX([1]matches_with_xg!D:D,MATCH($O264,[1]matches_with_xg!$I:$I,0)),"-")</f>
        <v>3.3</v>
      </c>
      <c r="R264">
        <f>IFERROR(INDEX([1]matches_with_xg!E:E,MATCH($O264,[1]matches_with_xg!$I:$I,0)),"-")</f>
        <v>9</v>
      </c>
      <c r="S264" t="str">
        <f>IFERROR(INDEX([1]matches_with_xg!F:F,MATCH($O264,[1]matches_with_xg!$I:$I,0)),"-")</f>
        <v>Bournemouth</v>
      </c>
      <c r="T264">
        <f>IFERROR(INDEX([1]matches_with_xg!G:G,MATCH($O264,[1]matches_with_xg!$I:$I,0)),"-")</f>
        <v>0.3</v>
      </c>
      <c r="U264">
        <f>IFERROR(INDEX([1]matches_with_xg!H:H,MATCH($O264,[1]matches_with_xg!$I:$I,0)),"-")</f>
        <v>0</v>
      </c>
    </row>
    <row r="265" spans="1:21" hidden="1" x14ac:dyDescent="0.3">
      <c r="A265">
        <v>8</v>
      </c>
      <c r="B265">
        <v>4</v>
      </c>
      <c r="C265" s="1">
        <v>44800</v>
      </c>
      <c r="D265" t="s">
        <v>18</v>
      </c>
      <c r="E265" t="s">
        <v>22</v>
      </c>
      <c r="F265" t="b">
        <f>E265=P265</f>
        <v>1</v>
      </c>
      <c r="G265">
        <f>IFERROR(IF(F265,R265-U265,U265-R265),0)</f>
        <v>0</v>
      </c>
      <c r="H265">
        <f>IFERROR(IF(F265,Q265-T265,T265-Q265),0)</f>
        <v>0</v>
      </c>
      <c r="I265">
        <v>0</v>
      </c>
      <c r="J265">
        <f t="shared" si="4"/>
        <v>0</v>
      </c>
      <c r="K265" t="s">
        <v>49</v>
      </c>
      <c r="L265">
        <v>0</v>
      </c>
      <c r="M265">
        <v>0</v>
      </c>
      <c r="N265" t="str">
        <f>TEXT(C265, "YYYY/MM/DD") &amp; " - " &amp;E265</f>
        <v>2022/08/27 - -</v>
      </c>
      <c r="O265" t="str">
        <f>IFERROR(
INDEX(
[1]matches_with_xg!$I:$I,
MATCH(N265,[1]matches_with_xg!$J:$J,0)
),
IFERROR(
INDEX(
[1]matches_with_xg!$I:$I,
MATCH(N265,[1]matches_with_xg!$K:$K,0)
),"-"))</f>
        <v>-</v>
      </c>
      <c r="P265" t="str">
        <f>IFERROR(INDEX([1]matches_with_xg!C:C,MATCH($O265,[1]matches_with_xg!$I:$I,0)),"-")</f>
        <v>-</v>
      </c>
      <c r="Q265" t="str">
        <f>IFERROR(INDEX([1]matches_with_xg!D:D,MATCH($O265,[1]matches_with_xg!$I:$I,0)),"-")</f>
        <v>-</v>
      </c>
      <c r="R265" t="str">
        <f>IFERROR(INDEX([1]matches_with_xg!E:E,MATCH($O265,[1]matches_with_xg!$I:$I,0)),"-")</f>
        <v>-</v>
      </c>
      <c r="S265" t="str">
        <f>IFERROR(INDEX([1]matches_with_xg!F:F,MATCH($O265,[1]matches_with_xg!$I:$I,0)),"-")</f>
        <v>-</v>
      </c>
      <c r="T265" t="str">
        <f>IFERROR(INDEX([1]matches_with_xg!G:G,MATCH($O265,[1]matches_with_xg!$I:$I,0)),"-")</f>
        <v>-</v>
      </c>
      <c r="U265" t="str">
        <f>IFERROR(INDEX([1]matches_with_xg!H:H,MATCH($O265,[1]matches_with_xg!$I:$I,0)),"-")</f>
        <v>-</v>
      </c>
    </row>
    <row r="266" spans="1:21" hidden="1" x14ac:dyDescent="0.3">
      <c r="A266">
        <v>8</v>
      </c>
      <c r="B266">
        <v>5</v>
      </c>
      <c r="C266" s="1">
        <v>44804</v>
      </c>
      <c r="D266" t="s">
        <v>9</v>
      </c>
      <c r="E266" t="s">
        <v>22</v>
      </c>
      <c r="F266" t="b">
        <f>E266=P266</f>
        <v>1</v>
      </c>
      <c r="G266">
        <f>IFERROR(IF(F266,R266-U266,U266-R266),0)</f>
        <v>0</v>
      </c>
      <c r="H266">
        <f>IFERROR(IF(F266,Q266-T266,T266-Q266),0)</f>
        <v>0</v>
      </c>
      <c r="I266">
        <v>0</v>
      </c>
      <c r="J266">
        <f t="shared" si="4"/>
        <v>0</v>
      </c>
      <c r="K266" t="s">
        <v>49</v>
      </c>
      <c r="L266">
        <v>0</v>
      </c>
      <c r="M266">
        <v>0</v>
      </c>
      <c r="N266" t="str">
        <f>TEXT(C266, "YYYY/MM/DD") &amp; " - " &amp;E266</f>
        <v>2022/08/31 - -</v>
      </c>
      <c r="O266" t="str">
        <f>IFERROR(
INDEX(
[1]matches_with_xg!$I:$I,
MATCH(N266,[1]matches_with_xg!$J:$J,0)
),
IFERROR(
INDEX(
[1]matches_with_xg!$I:$I,
MATCH(N266,[1]matches_with_xg!$K:$K,0)
),"-"))</f>
        <v>-</v>
      </c>
      <c r="P266" t="str">
        <f>IFERROR(INDEX([1]matches_with_xg!C:C,MATCH($O266,[1]matches_with_xg!$I:$I,0)),"-")</f>
        <v>-</v>
      </c>
      <c r="Q266" t="str">
        <f>IFERROR(INDEX([1]matches_with_xg!D:D,MATCH($O266,[1]matches_with_xg!$I:$I,0)),"-")</f>
        <v>-</v>
      </c>
      <c r="R266" t="str">
        <f>IFERROR(INDEX([1]matches_with_xg!E:E,MATCH($O266,[1]matches_with_xg!$I:$I,0)),"-")</f>
        <v>-</v>
      </c>
      <c r="S266" t="str">
        <f>IFERROR(INDEX([1]matches_with_xg!F:F,MATCH($O266,[1]matches_with_xg!$I:$I,0)),"-")</f>
        <v>-</v>
      </c>
      <c r="T266" t="str">
        <f>IFERROR(INDEX([1]matches_with_xg!G:G,MATCH($O266,[1]matches_with_xg!$I:$I,0)),"-")</f>
        <v>-</v>
      </c>
      <c r="U266" t="str">
        <f>IFERROR(INDEX([1]matches_with_xg!H:H,MATCH($O266,[1]matches_with_xg!$I:$I,0)),"-")</f>
        <v>-</v>
      </c>
    </row>
    <row r="267" spans="1:21" hidden="1" x14ac:dyDescent="0.3">
      <c r="A267">
        <v>8</v>
      </c>
      <c r="B267">
        <v>5</v>
      </c>
      <c r="C267" s="1">
        <v>44804</v>
      </c>
      <c r="D267" t="s">
        <v>19</v>
      </c>
      <c r="E267" t="s">
        <v>22</v>
      </c>
      <c r="F267" t="b">
        <f>E267=P267</f>
        <v>1</v>
      </c>
      <c r="G267">
        <f>IFERROR(IF(F267,R267-U267,U267-R267),0)</f>
        <v>0</v>
      </c>
      <c r="H267">
        <f>IFERROR(IF(F267,Q267-T267,T267-Q267),0)</f>
        <v>0</v>
      </c>
      <c r="I267">
        <v>0</v>
      </c>
      <c r="J267">
        <f t="shared" si="4"/>
        <v>0</v>
      </c>
      <c r="K267" t="s">
        <v>49</v>
      </c>
      <c r="L267">
        <v>0</v>
      </c>
      <c r="M267">
        <v>0</v>
      </c>
      <c r="N267" t="str">
        <f>TEXT(C267, "YYYY/MM/DD") &amp; " - " &amp;E267</f>
        <v>2022/08/31 - -</v>
      </c>
      <c r="O267" t="str">
        <f>IFERROR(
INDEX(
[1]matches_with_xg!$I:$I,
MATCH(N267,[1]matches_with_xg!$J:$J,0)
),
IFERROR(
INDEX(
[1]matches_with_xg!$I:$I,
MATCH(N267,[1]matches_with_xg!$K:$K,0)
),"-"))</f>
        <v>-</v>
      </c>
      <c r="P267" t="str">
        <f>IFERROR(INDEX([1]matches_with_xg!C:C,MATCH($O267,[1]matches_with_xg!$I:$I,0)),"-")</f>
        <v>-</v>
      </c>
      <c r="Q267" t="str">
        <f>IFERROR(INDEX([1]matches_with_xg!D:D,MATCH($O267,[1]matches_with_xg!$I:$I,0)),"-")</f>
        <v>-</v>
      </c>
      <c r="R267" t="str">
        <f>IFERROR(INDEX([1]matches_with_xg!E:E,MATCH($O267,[1]matches_with_xg!$I:$I,0)),"-")</f>
        <v>-</v>
      </c>
      <c r="S267" t="str">
        <f>IFERROR(INDEX([1]matches_with_xg!F:F,MATCH($O267,[1]matches_with_xg!$I:$I,0)),"-")</f>
        <v>-</v>
      </c>
      <c r="T267" t="str">
        <f>IFERROR(INDEX([1]matches_with_xg!G:G,MATCH($O267,[1]matches_with_xg!$I:$I,0)),"-")</f>
        <v>-</v>
      </c>
      <c r="U267" t="str">
        <f>IFERROR(INDEX([1]matches_with_xg!H:H,MATCH($O267,[1]matches_with_xg!$I:$I,0)),"-")</f>
        <v>-</v>
      </c>
    </row>
    <row r="268" spans="1:21" hidden="1" x14ac:dyDescent="0.3">
      <c r="A268">
        <v>8</v>
      </c>
      <c r="B268">
        <v>5</v>
      </c>
      <c r="C268" s="1">
        <v>44804</v>
      </c>
      <c r="D268" t="s">
        <v>12</v>
      </c>
      <c r="E268" t="s">
        <v>22</v>
      </c>
      <c r="F268" t="b">
        <f>E268=P268</f>
        <v>1</v>
      </c>
      <c r="G268">
        <f>IFERROR(IF(F268,R268-U268,U268-R268),0)</f>
        <v>0</v>
      </c>
      <c r="H268">
        <f>IFERROR(IF(F268,Q268-T268,T268-Q268),0)</f>
        <v>0</v>
      </c>
      <c r="I268">
        <v>0</v>
      </c>
      <c r="J268">
        <f t="shared" si="4"/>
        <v>0</v>
      </c>
      <c r="K268" t="s">
        <v>49</v>
      </c>
      <c r="L268">
        <v>0</v>
      </c>
      <c r="M268">
        <v>0</v>
      </c>
      <c r="N268" t="str">
        <f>TEXT(C268, "YYYY/MM/DD") &amp; " - " &amp;E268</f>
        <v>2022/08/31 - -</v>
      </c>
      <c r="O268" t="str">
        <f>IFERROR(
INDEX(
[1]matches_with_xg!$I:$I,
MATCH(N268,[1]matches_with_xg!$J:$J,0)
),
IFERROR(
INDEX(
[1]matches_with_xg!$I:$I,
MATCH(N268,[1]matches_with_xg!$K:$K,0)
),"-"))</f>
        <v>-</v>
      </c>
      <c r="P268" t="str">
        <f>IFERROR(INDEX([1]matches_with_xg!C:C,MATCH($O268,[1]matches_with_xg!$I:$I,0)),"-")</f>
        <v>-</v>
      </c>
      <c r="Q268" t="str">
        <f>IFERROR(INDEX([1]matches_with_xg!D:D,MATCH($O268,[1]matches_with_xg!$I:$I,0)),"-")</f>
        <v>-</v>
      </c>
      <c r="R268" t="str">
        <f>IFERROR(INDEX([1]matches_with_xg!E:E,MATCH($O268,[1]matches_with_xg!$I:$I,0)),"-")</f>
        <v>-</v>
      </c>
      <c r="S268" t="str">
        <f>IFERROR(INDEX([1]matches_with_xg!F:F,MATCH($O268,[1]matches_with_xg!$I:$I,0)),"-")</f>
        <v>-</v>
      </c>
      <c r="T268" t="str">
        <f>IFERROR(INDEX([1]matches_with_xg!G:G,MATCH($O268,[1]matches_with_xg!$I:$I,0)),"-")</f>
        <v>-</v>
      </c>
      <c r="U268" t="str">
        <f>IFERROR(INDEX([1]matches_with_xg!H:H,MATCH($O268,[1]matches_with_xg!$I:$I,0)),"-")</f>
        <v>-</v>
      </c>
    </row>
    <row r="269" spans="1:21" hidden="1" x14ac:dyDescent="0.3">
      <c r="A269">
        <v>8</v>
      </c>
      <c r="B269">
        <v>5</v>
      </c>
      <c r="C269" s="1">
        <v>44804</v>
      </c>
      <c r="D269" t="s">
        <v>13</v>
      </c>
      <c r="E269" t="s">
        <v>22</v>
      </c>
      <c r="F269" t="b">
        <f>E269=P269</f>
        <v>1</v>
      </c>
      <c r="G269">
        <f>IFERROR(IF(F269,R269-U269,U269-R269),0)</f>
        <v>0</v>
      </c>
      <c r="H269">
        <f>IFERROR(IF(F269,Q269-T269,T269-Q269),0)</f>
        <v>0</v>
      </c>
      <c r="I269">
        <v>0</v>
      </c>
      <c r="J269">
        <f t="shared" si="4"/>
        <v>0</v>
      </c>
      <c r="K269" t="s">
        <v>49</v>
      </c>
      <c r="L269">
        <v>0</v>
      </c>
      <c r="M269">
        <v>0</v>
      </c>
      <c r="N269" t="str">
        <f>TEXT(C269, "YYYY/MM/DD") &amp; " - " &amp;E269</f>
        <v>2022/08/31 - -</v>
      </c>
      <c r="O269" t="str">
        <f>IFERROR(
INDEX(
[1]matches_with_xg!$I:$I,
MATCH(N269,[1]matches_with_xg!$J:$J,0)
),
IFERROR(
INDEX(
[1]matches_with_xg!$I:$I,
MATCH(N269,[1]matches_with_xg!$K:$K,0)
),"-"))</f>
        <v>-</v>
      </c>
      <c r="P269" t="str">
        <f>IFERROR(INDEX([1]matches_with_xg!C:C,MATCH($O269,[1]matches_with_xg!$I:$I,0)),"-")</f>
        <v>-</v>
      </c>
      <c r="Q269" t="str">
        <f>IFERROR(INDEX([1]matches_with_xg!D:D,MATCH($O269,[1]matches_with_xg!$I:$I,0)),"-")</f>
        <v>-</v>
      </c>
      <c r="R269" t="str">
        <f>IFERROR(INDEX([1]matches_with_xg!E:E,MATCH($O269,[1]matches_with_xg!$I:$I,0)),"-")</f>
        <v>-</v>
      </c>
      <c r="S269" t="str">
        <f>IFERROR(INDEX([1]matches_with_xg!F:F,MATCH($O269,[1]matches_with_xg!$I:$I,0)),"-")</f>
        <v>-</v>
      </c>
      <c r="T269" t="str">
        <f>IFERROR(INDEX([1]matches_with_xg!G:G,MATCH($O269,[1]matches_with_xg!$I:$I,0)),"-")</f>
        <v>-</v>
      </c>
      <c r="U269" t="str">
        <f>IFERROR(INDEX([1]matches_with_xg!H:H,MATCH($O269,[1]matches_with_xg!$I:$I,0)),"-")</f>
        <v>-</v>
      </c>
    </row>
    <row r="270" spans="1:21" hidden="1" x14ac:dyDescent="0.3">
      <c r="A270">
        <v>8</v>
      </c>
      <c r="B270">
        <v>5</v>
      </c>
      <c r="C270" s="1">
        <v>44804</v>
      </c>
      <c r="D270" t="s">
        <v>15</v>
      </c>
      <c r="E270" t="s">
        <v>22</v>
      </c>
      <c r="F270" t="b">
        <f>E270=P270</f>
        <v>1</v>
      </c>
      <c r="G270">
        <f>IFERROR(IF(F270,R270-U270,U270-R270),0)</f>
        <v>0</v>
      </c>
      <c r="H270">
        <f>IFERROR(IF(F270,Q270-T270,T270-Q270),0)</f>
        <v>0</v>
      </c>
      <c r="I270">
        <v>0</v>
      </c>
      <c r="J270">
        <f t="shared" si="4"/>
        <v>0</v>
      </c>
      <c r="K270" t="s">
        <v>49</v>
      </c>
      <c r="L270">
        <v>0</v>
      </c>
      <c r="M270">
        <v>0</v>
      </c>
      <c r="N270" t="str">
        <f>TEXT(C270, "YYYY/MM/DD") &amp; " - " &amp;E270</f>
        <v>2022/08/31 - -</v>
      </c>
      <c r="O270" t="str">
        <f>IFERROR(
INDEX(
[1]matches_with_xg!$I:$I,
MATCH(N270,[1]matches_with_xg!$J:$J,0)
),
IFERROR(
INDEX(
[1]matches_with_xg!$I:$I,
MATCH(N270,[1]matches_with_xg!$K:$K,0)
),"-"))</f>
        <v>-</v>
      </c>
      <c r="P270" t="str">
        <f>IFERROR(INDEX([1]matches_with_xg!C:C,MATCH($O270,[1]matches_with_xg!$I:$I,0)),"-")</f>
        <v>-</v>
      </c>
      <c r="Q270" t="str">
        <f>IFERROR(INDEX([1]matches_with_xg!D:D,MATCH($O270,[1]matches_with_xg!$I:$I,0)),"-")</f>
        <v>-</v>
      </c>
      <c r="R270" t="str">
        <f>IFERROR(INDEX([1]matches_with_xg!E:E,MATCH($O270,[1]matches_with_xg!$I:$I,0)),"-")</f>
        <v>-</v>
      </c>
      <c r="S270" t="str">
        <f>IFERROR(INDEX([1]matches_with_xg!F:F,MATCH($O270,[1]matches_with_xg!$I:$I,0)),"-")</f>
        <v>-</v>
      </c>
      <c r="T270" t="str">
        <f>IFERROR(INDEX([1]matches_with_xg!G:G,MATCH($O270,[1]matches_with_xg!$I:$I,0)),"-")</f>
        <v>-</v>
      </c>
      <c r="U270" t="str">
        <f>IFERROR(INDEX([1]matches_with_xg!H:H,MATCH($O270,[1]matches_with_xg!$I:$I,0)),"-")</f>
        <v>-</v>
      </c>
    </row>
    <row r="271" spans="1:21" x14ac:dyDescent="0.3">
      <c r="A271">
        <v>8</v>
      </c>
      <c r="B271">
        <v>5</v>
      </c>
      <c r="C271" s="1">
        <v>44804</v>
      </c>
      <c r="D271" t="s">
        <v>16</v>
      </c>
      <c r="E271" t="s">
        <v>21</v>
      </c>
      <c r="F271" t="b">
        <f>E271=P271</f>
        <v>1</v>
      </c>
      <c r="G271">
        <f>IFERROR(IF(F271,R271-U271,U271-R271),0)</f>
        <v>1</v>
      </c>
      <c r="H271">
        <f>IFERROR(IF(F271,Q271-T271,T271-Q271),0)</f>
        <v>0.8</v>
      </c>
      <c r="I271">
        <v>1</v>
      </c>
      <c r="J271">
        <f t="shared" si="4"/>
        <v>0</v>
      </c>
      <c r="K271" t="s">
        <v>49</v>
      </c>
      <c r="L271">
        <v>0</v>
      </c>
      <c r="M271">
        <v>0</v>
      </c>
      <c r="N271" t="str">
        <f>TEXT(C271, "YYYY/MM/DD") &amp; " - " &amp;E271</f>
        <v>2022/08/31 - Liverpool</v>
      </c>
      <c r="O271" t="str">
        <f>IFERROR(
INDEX(
[1]matches_with_xg!$I:$I,
MATCH(N271,[1]matches_with_xg!$J:$J,0)
),
IFERROR(
INDEX(
[1]matches_with_xg!$I:$I,
MATCH(N271,[1]matches_with_xg!$K:$K,0)
),"-"))</f>
        <v>2022/08/31 - Liverpool vs Newcastle United</v>
      </c>
      <c r="P271" t="str">
        <f>IFERROR(INDEX([1]matches_with_xg!C:C,MATCH($O271,[1]matches_with_xg!$I:$I,0)),"-")</f>
        <v>Liverpool</v>
      </c>
      <c r="Q271">
        <f>IFERROR(INDEX([1]matches_with_xg!D:D,MATCH($O271,[1]matches_with_xg!$I:$I,0)),"-")</f>
        <v>1.5</v>
      </c>
      <c r="R271">
        <f>IFERROR(INDEX([1]matches_with_xg!E:E,MATCH($O271,[1]matches_with_xg!$I:$I,0)),"-")</f>
        <v>2</v>
      </c>
      <c r="S271" t="str">
        <f>IFERROR(INDEX([1]matches_with_xg!F:F,MATCH($O271,[1]matches_with_xg!$I:$I,0)),"-")</f>
        <v>Newcastle United</v>
      </c>
      <c r="T271">
        <f>IFERROR(INDEX([1]matches_with_xg!G:G,MATCH($O271,[1]matches_with_xg!$I:$I,0)),"-")</f>
        <v>0.7</v>
      </c>
      <c r="U271">
        <f>IFERROR(INDEX([1]matches_with_xg!H:H,MATCH($O271,[1]matches_with_xg!$I:$I,0)),"-")</f>
        <v>1</v>
      </c>
    </row>
    <row r="272" spans="1:21" hidden="1" x14ac:dyDescent="0.3">
      <c r="A272">
        <v>8</v>
      </c>
      <c r="B272">
        <v>5</v>
      </c>
      <c r="C272" s="1">
        <v>44804</v>
      </c>
      <c r="D272" t="s">
        <v>17</v>
      </c>
      <c r="E272" t="s">
        <v>52</v>
      </c>
      <c r="F272" t="b">
        <f>E272=P272</f>
        <v>1</v>
      </c>
      <c r="G272">
        <f>IFERROR(IF(F272,R272-U272,U272-R272),0)</f>
        <v>2</v>
      </c>
      <c r="H272">
        <f>IFERROR(IF(F272,Q272-T272,T272-Q272),0)</f>
        <v>0</v>
      </c>
      <c r="I272">
        <v>1</v>
      </c>
      <c r="J272">
        <f t="shared" si="4"/>
        <v>0</v>
      </c>
      <c r="K272" t="s">
        <v>49</v>
      </c>
      <c r="L272">
        <v>0</v>
      </c>
      <c r="M272">
        <v>0</v>
      </c>
      <c r="N272" t="str">
        <f>TEXT(C272, "YYYY/MM/DD") &amp; " - " &amp;E272</f>
        <v>2022/08/31 - Bristol City</v>
      </c>
      <c r="O272" t="str">
        <f>IFERROR(
INDEX(
[1]matches_with_xg!$I:$I,
MATCH(N272,[1]matches_with_xg!$J:$J,0)
),
IFERROR(
INDEX(
[1]matches_with_xg!$I:$I,
MATCH(N272,[1]matches_with_xg!$K:$K,0)
),"-"))</f>
        <v>2022/08/31 - Bristol City vs Huddersfield Town</v>
      </c>
      <c r="P272" t="str">
        <f>IFERROR(INDEX([1]matches_with_xg!C:C,MATCH($O272,[1]matches_with_xg!$I:$I,0)),"-")</f>
        <v>Bristol City</v>
      </c>
      <c r="Q272">
        <f>IFERROR(INDEX([1]matches_with_xg!D:D,MATCH($O272,[1]matches_with_xg!$I:$I,0)),"-")</f>
        <v>1.2</v>
      </c>
      <c r="R272">
        <f>IFERROR(INDEX([1]matches_with_xg!E:E,MATCH($O272,[1]matches_with_xg!$I:$I,0)),"-")</f>
        <v>2</v>
      </c>
      <c r="S272" t="str">
        <f>IFERROR(INDEX([1]matches_with_xg!F:F,MATCH($O272,[1]matches_with_xg!$I:$I,0)),"-")</f>
        <v>Huddersfield Town</v>
      </c>
      <c r="T272">
        <f>IFERROR(INDEX([1]matches_with_xg!G:G,MATCH($O272,[1]matches_with_xg!$I:$I,0)),"-")</f>
        <v>1.2</v>
      </c>
      <c r="U272">
        <f>IFERROR(INDEX([1]matches_with_xg!H:H,MATCH($O272,[1]matches_with_xg!$I:$I,0)),"-")</f>
        <v>0</v>
      </c>
    </row>
    <row r="273" spans="1:21" hidden="1" x14ac:dyDescent="0.3">
      <c r="A273">
        <v>8</v>
      </c>
      <c r="B273">
        <v>5</v>
      </c>
      <c r="C273" s="1">
        <v>44804</v>
      </c>
      <c r="D273" t="s">
        <v>18</v>
      </c>
      <c r="E273" t="s">
        <v>22</v>
      </c>
      <c r="F273" t="b">
        <f>E273=P273</f>
        <v>1</v>
      </c>
      <c r="G273">
        <f>IFERROR(IF(F273,R273-U273,U273-R273),0)</f>
        <v>0</v>
      </c>
      <c r="H273">
        <f>IFERROR(IF(F273,Q273-T273,T273-Q273),0)</f>
        <v>0</v>
      </c>
      <c r="I273">
        <v>0</v>
      </c>
      <c r="J273">
        <f t="shared" si="4"/>
        <v>0</v>
      </c>
      <c r="K273" t="s">
        <v>49</v>
      </c>
      <c r="L273">
        <v>0</v>
      </c>
      <c r="M273">
        <v>0</v>
      </c>
      <c r="N273" t="str">
        <f>TEXT(C273, "YYYY/MM/DD") &amp; " - " &amp;E273</f>
        <v>2022/08/31 - -</v>
      </c>
      <c r="O273" t="str">
        <f>IFERROR(
INDEX(
[1]matches_with_xg!$I:$I,
MATCH(N273,[1]matches_with_xg!$J:$J,0)
),
IFERROR(
INDEX(
[1]matches_with_xg!$I:$I,
MATCH(N273,[1]matches_with_xg!$K:$K,0)
),"-"))</f>
        <v>-</v>
      </c>
      <c r="P273" t="str">
        <f>IFERROR(INDEX([1]matches_with_xg!C:C,MATCH($O273,[1]matches_with_xg!$I:$I,0)),"-")</f>
        <v>-</v>
      </c>
      <c r="Q273" t="str">
        <f>IFERROR(INDEX([1]matches_with_xg!D:D,MATCH($O273,[1]matches_with_xg!$I:$I,0)),"-")</f>
        <v>-</v>
      </c>
      <c r="R273" t="str">
        <f>IFERROR(INDEX([1]matches_with_xg!E:E,MATCH($O273,[1]matches_with_xg!$I:$I,0)),"-")</f>
        <v>-</v>
      </c>
      <c r="S273" t="str">
        <f>IFERROR(INDEX([1]matches_with_xg!F:F,MATCH($O273,[1]matches_with_xg!$I:$I,0)),"-")</f>
        <v>-</v>
      </c>
      <c r="T273" t="str">
        <f>IFERROR(INDEX([1]matches_with_xg!G:G,MATCH($O273,[1]matches_with_xg!$I:$I,0)),"-")</f>
        <v>-</v>
      </c>
      <c r="U273" t="str">
        <f>IFERROR(INDEX([1]matches_with_xg!H:H,MATCH($O273,[1]matches_with_xg!$I:$I,0)),"-")</f>
        <v>-</v>
      </c>
    </row>
    <row r="274" spans="1:21" hidden="1" x14ac:dyDescent="0.3">
      <c r="A274">
        <v>8</v>
      </c>
      <c r="B274">
        <v>6</v>
      </c>
      <c r="C274" s="1">
        <v>44807</v>
      </c>
      <c r="D274" t="s">
        <v>9</v>
      </c>
      <c r="E274" t="s">
        <v>22</v>
      </c>
      <c r="F274" t="b">
        <f>E274=P274</f>
        <v>1</v>
      </c>
      <c r="G274">
        <f>IFERROR(IF(F274,R274-U274,U274-R274),0)</f>
        <v>0</v>
      </c>
      <c r="H274">
        <f>IFERROR(IF(F274,Q274-T274,T274-Q274),0)</f>
        <v>0</v>
      </c>
      <c r="I274">
        <v>0</v>
      </c>
      <c r="J274">
        <f t="shared" si="4"/>
        <v>0</v>
      </c>
      <c r="K274" t="s">
        <v>49</v>
      </c>
      <c r="L274">
        <v>0</v>
      </c>
      <c r="M274">
        <v>0</v>
      </c>
      <c r="N274" t="str">
        <f>TEXT(C274, "YYYY/MM/DD") &amp; " - " &amp;E274</f>
        <v>2022/09/03 - -</v>
      </c>
      <c r="O274" t="str">
        <f>IFERROR(
INDEX(
[1]matches_with_xg!$I:$I,
MATCH(N274,[1]matches_with_xg!$J:$J,0)
),
IFERROR(
INDEX(
[1]matches_with_xg!$I:$I,
MATCH(N274,[1]matches_with_xg!$K:$K,0)
),"-"))</f>
        <v>-</v>
      </c>
      <c r="P274" t="str">
        <f>IFERROR(INDEX([1]matches_with_xg!C:C,MATCH($O274,[1]matches_with_xg!$I:$I,0)),"-")</f>
        <v>-</v>
      </c>
      <c r="Q274" t="str">
        <f>IFERROR(INDEX([1]matches_with_xg!D:D,MATCH($O274,[1]matches_with_xg!$I:$I,0)),"-")</f>
        <v>-</v>
      </c>
      <c r="R274" t="str">
        <f>IFERROR(INDEX([1]matches_with_xg!E:E,MATCH($O274,[1]matches_with_xg!$I:$I,0)),"-")</f>
        <v>-</v>
      </c>
      <c r="S274" t="str">
        <f>IFERROR(INDEX([1]matches_with_xg!F:F,MATCH($O274,[1]matches_with_xg!$I:$I,0)),"-")</f>
        <v>-</v>
      </c>
      <c r="T274" t="str">
        <f>IFERROR(INDEX([1]matches_with_xg!G:G,MATCH($O274,[1]matches_with_xg!$I:$I,0)),"-")</f>
        <v>-</v>
      </c>
      <c r="U274" t="str">
        <f>IFERROR(INDEX([1]matches_with_xg!H:H,MATCH($O274,[1]matches_with_xg!$I:$I,0)),"-")</f>
        <v>-</v>
      </c>
    </row>
    <row r="275" spans="1:21" hidden="1" x14ac:dyDescent="0.3">
      <c r="A275">
        <v>8</v>
      </c>
      <c r="B275">
        <v>6</v>
      </c>
      <c r="C275" s="1">
        <v>44807</v>
      </c>
      <c r="D275" t="s">
        <v>19</v>
      </c>
      <c r="E275" t="s">
        <v>22</v>
      </c>
      <c r="F275" t="b">
        <f>E275=P275</f>
        <v>1</v>
      </c>
      <c r="G275">
        <f>IFERROR(IF(F275,R275-U275,U275-R275),0)</f>
        <v>0</v>
      </c>
      <c r="H275">
        <f>IFERROR(IF(F275,Q275-T275,T275-Q275),0)</f>
        <v>0</v>
      </c>
      <c r="I275">
        <v>0</v>
      </c>
      <c r="J275">
        <f t="shared" si="4"/>
        <v>0</v>
      </c>
      <c r="K275" t="s">
        <v>49</v>
      </c>
      <c r="L275">
        <v>0</v>
      </c>
      <c r="M275">
        <v>0</v>
      </c>
      <c r="N275" t="str">
        <f>TEXT(C275, "YYYY/MM/DD") &amp; " - " &amp;E275</f>
        <v>2022/09/03 - -</v>
      </c>
      <c r="O275" t="str">
        <f>IFERROR(
INDEX(
[1]matches_with_xg!$I:$I,
MATCH(N275,[1]matches_with_xg!$J:$J,0)
),
IFERROR(
INDEX(
[1]matches_with_xg!$I:$I,
MATCH(N275,[1]matches_with_xg!$K:$K,0)
),"-"))</f>
        <v>-</v>
      </c>
      <c r="P275" t="str">
        <f>IFERROR(INDEX([1]matches_with_xg!C:C,MATCH($O275,[1]matches_with_xg!$I:$I,0)),"-")</f>
        <v>-</v>
      </c>
      <c r="Q275" t="str">
        <f>IFERROR(INDEX([1]matches_with_xg!D:D,MATCH($O275,[1]matches_with_xg!$I:$I,0)),"-")</f>
        <v>-</v>
      </c>
      <c r="R275" t="str">
        <f>IFERROR(INDEX([1]matches_with_xg!E:E,MATCH($O275,[1]matches_with_xg!$I:$I,0)),"-")</f>
        <v>-</v>
      </c>
      <c r="S275" t="str">
        <f>IFERROR(INDEX([1]matches_with_xg!F:F,MATCH($O275,[1]matches_with_xg!$I:$I,0)),"-")</f>
        <v>-</v>
      </c>
      <c r="T275" t="str">
        <f>IFERROR(INDEX([1]matches_with_xg!G:G,MATCH($O275,[1]matches_with_xg!$I:$I,0)),"-")</f>
        <v>-</v>
      </c>
      <c r="U275" t="str">
        <f>IFERROR(INDEX([1]matches_with_xg!H:H,MATCH($O275,[1]matches_with_xg!$I:$I,0)),"-")</f>
        <v>-</v>
      </c>
    </row>
    <row r="276" spans="1:21" hidden="1" x14ac:dyDescent="0.3">
      <c r="A276">
        <v>8</v>
      </c>
      <c r="B276">
        <v>6</v>
      </c>
      <c r="C276" s="1">
        <v>44807</v>
      </c>
      <c r="D276" t="s">
        <v>12</v>
      </c>
      <c r="E276" t="s">
        <v>22</v>
      </c>
      <c r="F276" t="b">
        <f>E276=P276</f>
        <v>1</v>
      </c>
      <c r="G276">
        <f>IFERROR(IF(F276,R276-U276,U276-R276),0)</f>
        <v>0</v>
      </c>
      <c r="H276">
        <f>IFERROR(IF(F276,Q276-T276,T276-Q276),0)</f>
        <v>0</v>
      </c>
      <c r="I276">
        <v>0</v>
      </c>
      <c r="J276">
        <f t="shared" si="4"/>
        <v>0</v>
      </c>
      <c r="K276" t="s">
        <v>49</v>
      </c>
      <c r="L276">
        <v>0</v>
      </c>
      <c r="M276">
        <v>0</v>
      </c>
      <c r="N276" t="str">
        <f>TEXT(C276, "YYYY/MM/DD") &amp; " - " &amp;E276</f>
        <v>2022/09/03 - -</v>
      </c>
      <c r="O276" t="str">
        <f>IFERROR(
INDEX(
[1]matches_with_xg!$I:$I,
MATCH(N276,[1]matches_with_xg!$J:$J,0)
),
IFERROR(
INDEX(
[1]matches_with_xg!$I:$I,
MATCH(N276,[1]matches_with_xg!$K:$K,0)
),"-"))</f>
        <v>-</v>
      </c>
      <c r="P276" t="str">
        <f>IFERROR(INDEX([1]matches_with_xg!C:C,MATCH($O276,[1]matches_with_xg!$I:$I,0)),"-")</f>
        <v>-</v>
      </c>
      <c r="Q276" t="str">
        <f>IFERROR(INDEX([1]matches_with_xg!D:D,MATCH($O276,[1]matches_with_xg!$I:$I,0)),"-")</f>
        <v>-</v>
      </c>
      <c r="R276" t="str">
        <f>IFERROR(INDEX([1]matches_with_xg!E:E,MATCH($O276,[1]matches_with_xg!$I:$I,0)),"-")</f>
        <v>-</v>
      </c>
      <c r="S276" t="str">
        <f>IFERROR(INDEX([1]matches_with_xg!F:F,MATCH($O276,[1]matches_with_xg!$I:$I,0)),"-")</f>
        <v>-</v>
      </c>
      <c r="T276" t="str">
        <f>IFERROR(INDEX([1]matches_with_xg!G:G,MATCH($O276,[1]matches_with_xg!$I:$I,0)),"-")</f>
        <v>-</v>
      </c>
      <c r="U276" t="str">
        <f>IFERROR(INDEX([1]matches_with_xg!H:H,MATCH($O276,[1]matches_with_xg!$I:$I,0)),"-")</f>
        <v>-</v>
      </c>
    </row>
    <row r="277" spans="1:21" hidden="1" x14ac:dyDescent="0.3">
      <c r="A277">
        <v>8</v>
      </c>
      <c r="B277">
        <v>6</v>
      </c>
      <c r="C277" s="1">
        <v>44807</v>
      </c>
      <c r="D277" t="s">
        <v>13</v>
      </c>
      <c r="E277" t="s">
        <v>22</v>
      </c>
      <c r="F277" t="b">
        <f>E277=P277</f>
        <v>1</v>
      </c>
      <c r="G277">
        <f>IFERROR(IF(F277,R277-U277,U277-R277),0)</f>
        <v>0</v>
      </c>
      <c r="H277">
        <f>IFERROR(IF(F277,Q277-T277,T277-Q277),0)</f>
        <v>0</v>
      </c>
      <c r="I277">
        <v>0</v>
      </c>
      <c r="J277">
        <f t="shared" si="4"/>
        <v>0</v>
      </c>
      <c r="K277" t="s">
        <v>49</v>
      </c>
      <c r="L277">
        <v>0</v>
      </c>
      <c r="M277">
        <v>0</v>
      </c>
      <c r="N277" t="str">
        <f>TEXT(C277, "YYYY/MM/DD") &amp; " - " &amp;E277</f>
        <v>2022/09/03 - -</v>
      </c>
      <c r="O277" t="str">
        <f>IFERROR(
INDEX(
[1]matches_with_xg!$I:$I,
MATCH(N277,[1]matches_with_xg!$J:$J,0)
),
IFERROR(
INDEX(
[1]matches_with_xg!$I:$I,
MATCH(N277,[1]matches_with_xg!$K:$K,0)
),"-"))</f>
        <v>-</v>
      </c>
      <c r="P277" t="str">
        <f>IFERROR(INDEX([1]matches_with_xg!C:C,MATCH($O277,[1]matches_with_xg!$I:$I,0)),"-")</f>
        <v>-</v>
      </c>
      <c r="Q277" t="str">
        <f>IFERROR(INDEX([1]matches_with_xg!D:D,MATCH($O277,[1]matches_with_xg!$I:$I,0)),"-")</f>
        <v>-</v>
      </c>
      <c r="R277" t="str">
        <f>IFERROR(INDEX([1]matches_with_xg!E:E,MATCH($O277,[1]matches_with_xg!$I:$I,0)),"-")</f>
        <v>-</v>
      </c>
      <c r="S277" t="str">
        <f>IFERROR(INDEX([1]matches_with_xg!F:F,MATCH($O277,[1]matches_with_xg!$I:$I,0)),"-")</f>
        <v>-</v>
      </c>
      <c r="T277" t="str">
        <f>IFERROR(INDEX([1]matches_with_xg!G:G,MATCH($O277,[1]matches_with_xg!$I:$I,0)),"-")</f>
        <v>-</v>
      </c>
      <c r="U277" t="str">
        <f>IFERROR(INDEX([1]matches_with_xg!H:H,MATCH($O277,[1]matches_with_xg!$I:$I,0)),"-")</f>
        <v>-</v>
      </c>
    </row>
    <row r="278" spans="1:21" hidden="1" x14ac:dyDescent="0.3">
      <c r="A278">
        <v>8</v>
      </c>
      <c r="B278">
        <v>6</v>
      </c>
      <c r="C278" s="1">
        <v>44807</v>
      </c>
      <c r="D278" t="s">
        <v>15</v>
      </c>
      <c r="E278" t="s">
        <v>22</v>
      </c>
      <c r="F278" t="b">
        <f>E278=P278</f>
        <v>1</v>
      </c>
      <c r="G278">
        <f>IFERROR(IF(F278,R278-U278,U278-R278),0)</f>
        <v>0</v>
      </c>
      <c r="H278">
        <f>IFERROR(IF(F278,Q278-T278,T278-Q278),0)</f>
        <v>0</v>
      </c>
      <c r="I278">
        <v>0</v>
      </c>
      <c r="J278">
        <f t="shared" si="4"/>
        <v>0</v>
      </c>
      <c r="K278" t="s">
        <v>49</v>
      </c>
      <c r="L278">
        <v>0</v>
      </c>
      <c r="M278">
        <v>0</v>
      </c>
      <c r="N278" t="str">
        <f>TEXT(C278, "YYYY/MM/DD") &amp; " - " &amp;E278</f>
        <v>2022/09/03 - -</v>
      </c>
      <c r="O278" t="str">
        <f>IFERROR(
INDEX(
[1]matches_with_xg!$I:$I,
MATCH(N278,[1]matches_with_xg!$J:$J,0)
),
IFERROR(
INDEX(
[1]matches_with_xg!$I:$I,
MATCH(N278,[1]matches_with_xg!$K:$K,0)
),"-"))</f>
        <v>-</v>
      </c>
      <c r="P278" t="str">
        <f>IFERROR(INDEX([1]matches_with_xg!C:C,MATCH($O278,[1]matches_with_xg!$I:$I,0)),"-")</f>
        <v>-</v>
      </c>
      <c r="Q278" t="str">
        <f>IFERROR(INDEX([1]matches_with_xg!D:D,MATCH($O278,[1]matches_with_xg!$I:$I,0)),"-")</f>
        <v>-</v>
      </c>
      <c r="R278" t="str">
        <f>IFERROR(INDEX([1]matches_with_xg!E:E,MATCH($O278,[1]matches_with_xg!$I:$I,0)),"-")</f>
        <v>-</v>
      </c>
      <c r="S278" t="str">
        <f>IFERROR(INDEX([1]matches_with_xg!F:F,MATCH($O278,[1]matches_with_xg!$I:$I,0)),"-")</f>
        <v>-</v>
      </c>
      <c r="T278" t="str">
        <f>IFERROR(INDEX([1]matches_with_xg!G:G,MATCH($O278,[1]matches_with_xg!$I:$I,0)),"-")</f>
        <v>-</v>
      </c>
      <c r="U278" t="str">
        <f>IFERROR(INDEX([1]matches_with_xg!H:H,MATCH($O278,[1]matches_with_xg!$I:$I,0)),"-")</f>
        <v>-</v>
      </c>
    </row>
    <row r="279" spans="1:21" x14ac:dyDescent="0.3">
      <c r="A279">
        <v>8</v>
      </c>
      <c r="B279">
        <v>6</v>
      </c>
      <c r="C279" s="1">
        <v>44807</v>
      </c>
      <c r="D279" t="s">
        <v>16</v>
      </c>
      <c r="E279" t="s">
        <v>31</v>
      </c>
      <c r="F279" t="b">
        <f>E279=P279</f>
        <v>1</v>
      </c>
      <c r="G279">
        <f>IFERROR(IF(F279,R279-U279,U279-R279),0)</f>
        <v>3</v>
      </c>
      <c r="H279">
        <f>IFERROR(IF(F279,Q279-T279,T279-Q279),0)</f>
        <v>1.3</v>
      </c>
      <c r="I279">
        <v>1</v>
      </c>
      <c r="J279">
        <f t="shared" si="4"/>
        <v>1</v>
      </c>
      <c r="K279" t="s">
        <v>49</v>
      </c>
      <c r="L279">
        <v>0</v>
      </c>
      <c r="M279">
        <v>0</v>
      </c>
      <c r="N279" t="str">
        <f>TEXT(C279, "YYYY/MM/DD") &amp; " - " &amp;E279</f>
        <v>2022/09/03 - Norwich City</v>
      </c>
      <c r="O279" t="str">
        <f>IFERROR(
INDEX(
[1]matches_with_xg!$I:$I,
MATCH(N279,[1]matches_with_xg!$J:$J,0)
),
IFERROR(
INDEX(
[1]matches_with_xg!$I:$I,
MATCH(N279,[1]matches_with_xg!$K:$K,0)
),"-"))</f>
        <v>2022/09/03 - Norwich City vs Coventry City</v>
      </c>
      <c r="P279" t="str">
        <f>IFERROR(INDEX([1]matches_with_xg!C:C,MATCH($O279,[1]matches_with_xg!$I:$I,0)),"-")</f>
        <v>Norwich City</v>
      </c>
      <c r="Q279">
        <f>IFERROR(INDEX([1]matches_with_xg!D:D,MATCH($O279,[1]matches_with_xg!$I:$I,0)),"-")</f>
        <v>2</v>
      </c>
      <c r="R279">
        <f>IFERROR(INDEX([1]matches_with_xg!E:E,MATCH($O279,[1]matches_with_xg!$I:$I,0)),"-")</f>
        <v>3</v>
      </c>
      <c r="S279" t="str">
        <f>IFERROR(INDEX([1]matches_with_xg!F:F,MATCH($O279,[1]matches_with_xg!$I:$I,0)),"-")</f>
        <v>Coventry City</v>
      </c>
      <c r="T279">
        <f>IFERROR(INDEX([1]matches_with_xg!G:G,MATCH($O279,[1]matches_with_xg!$I:$I,0)),"-")</f>
        <v>0.7</v>
      </c>
      <c r="U279">
        <f>IFERROR(INDEX([1]matches_with_xg!H:H,MATCH($O279,[1]matches_with_xg!$I:$I,0)),"-")</f>
        <v>0</v>
      </c>
    </row>
    <row r="280" spans="1:21" hidden="1" x14ac:dyDescent="0.3">
      <c r="A280">
        <v>8</v>
      </c>
      <c r="B280">
        <v>6</v>
      </c>
      <c r="C280" s="1">
        <v>44807</v>
      </c>
      <c r="D280" t="s">
        <v>17</v>
      </c>
      <c r="E280" t="s">
        <v>31</v>
      </c>
      <c r="F280" t="b">
        <f>E280=P280</f>
        <v>1</v>
      </c>
      <c r="G280">
        <f>IFERROR(IF(F280,R280-U280,U280-R280),0)</f>
        <v>3</v>
      </c>
      <c r="H280">
        <f>IFERROR(IF(F280,Q280-T280,T280-Q280),0)</f>
        <v>1.3</v>
      </c>
      <c r="I280">
        <v>1</v>
      </c>
      <c r="J280">
        <f t="shared" si="4"/>
        <v>1</v>
      </c>
      <c r="K280" t="s">
        <v>49</v>
      </c>
      <c r="L280">
        <v>0</v>
      </c>
      <c r="M280">
        <v>0</v>
      </c>
      <c r="N280" t="str">
        <f>TEXT(C280, "YYYY/MM/DD") &amp; " - " &amp;E280</f>
        <v>2022/09/03 - Norwich City</v>
      </c>
      <c r="O280" t="str">
        <f>IFERROR(
INDEX(
[1]matches_with_xg!$I:$I,
MATCH(N280,[1]matches_with_xg!$J:$J,0)
),
IFERROR(
INDEX(
[1]matches_with_xg!$I:$I,
MATCH(N280,[1]matches_with_xg!$K:$K,0)
),"-"))</f>
        <v>2022/09/03 - Norwich City vs Coventry City</v>
      </c>
      <c r="P280" t="str">
        <f>IFERROR(INDEX([1]matches_with_xg!C:C,MATCH($O280,[1]matches_with_xg!$I:$I,0)),"-")</f>
        <v>Norwich City</v>
      </c>
      <c r="Q280">
        <f>IFERROR(INDEX([1]matches_with_xg!D:D,MATCH($O280,[1]matches_with_xg!$I:$I,0)),"-")</f>
        <v>2</v>
      </c>
      <c r="R280">
        <f>IFERROR(INDEX([1]matches_with_xg!E:E,MATCH($O280,[1]matches_with_xg!$I:$I,0)),"-")</f>
        <v>3</v>
      </c>
      <c r="S280" t="str">
        <f>IFERROR(INDEX([1]matches_with_xg!F:F,MATCH($O280,[1]matches_with_xg!$I:$I,0)),"-")</f>
        <v>Coventry City</v>
      </c>
      <c r="T280">
        <f>IFERROR(INDEX([1]matches_with_xg!G:G,MATCH($O280,[1]matches_with_xg!$I:$I,0)),"-")</f>
        <v>0.7</v>
      </c>
      <c r="U280">
        <f>IFERROR(INDEX([1]matches_with_xg!H:H,MATCH($O280,[1]matches_with_xg!$I:$I,0)),"-")</f>
        <v>0</v>
      </c>
    </row>
    <row r="281" spans="1:21" hidden="1" x14ac:dyDescent="0.3">
      <c r="A281">
        <v>8</v>
      </c>
      <c r="B281">
        <v>6</v>
      </c>
      <c r="C281" s="1">
        <v>44807</v>
      </c>
      <c r="D281" t="s">
        <v>18</v>
      </c>
      <c r="E281" t="s">
        <v>22</v>
      </c>
      <c r="F281" t="b">
        <f>E281=P281</f>
        <v>1</v>
      </c>
      <c r="G281">
        <f>IFERROR(IF(F281,R281-U281,U281-R281),0)</f>
        <v>0</v>
      </c>
      <c r="H281">
        <f>IFERROR(IF(F281,Q281-T281,T281-Q281),0)</f>
        <v>0</v>
      </c>
      <c r="I281">
        <v>0</v>
      </c>
      <c r="J281">
        <f t="shared" si="4"/>
        <v>0</v>
      </c>
      <c r="K281" t="s">
        <v>49</v>
      </c>
      <c r="L281">
        <v>0</v>
      </c>
      <c r="M281">
        <v>0</v>
      </c>
      <c r="N281" t="str">
        <f>TEXT(C281, "YYYY/MM/DD") &amp; " - " &amp;E281</f>
        <v>2022/09/03 - -</v>
      </c>
      <c r="O281" t="str">
        <f>IFERROR(
INDEX(
[1]matches_with_xg!$I:$I,
MATCH(N281,[1]matches_with_xg!$J:$J,0)
),
IFERROR(
INDEX(
[1]matches_with_xg!$I:$I,
MATCH(N281,[1]matches_with_xg!$K:$K,0)
),"-"))</f>
        <v>-</v>
      </c>
      <c r="P281" t="str">
        <f>IFERROR(INDEX([1]matches_with_xg!C:C,MATCH($O281,[1]matches_with_xg!$I:$I,0)),"-")</f>
        <v>-</v>
      </c>
      <c r="Q281" t="str">
        <f>IFERROR(INDEX([1]matches_with_xg!D:D,MATCH($O281,[1]matches_with_xg!$I:$I,0)),"-")</f>
        <v>-</v>
      </c>
      <c r="R281" t="str">
        <f>IFERROR(INDEX([1]matches_with_xg!E:E,MATCH($O281,[1]matches_with_xg!$I:$I,0)),"-")</f>
        <v>-</v>
      </c>
      <c r="S281" t="str">
        <f>IFERROR(INDEX([1]matches_with_xg!F:F,MATCH($O281,[1]matches_with_xg!$I:$I,0)),"-")</f>
        <v>-</v>
      </c>
      <c r="T281" t="str">
        <f>IFERROR(INDEX([1]matches_with_xg!G:G,MATCH($O281,[1]matches_with_xg!$I:$I,0)),"-")</f>
        <v>-</v>
      </c>
      <c r="U281" t="str">
        <f>IFERROR(INDEX([1]matches_with_xg!H:H,MATCH($O281,[1]matches_with_xg!$I:$I,0)),"-")</f>
        <v>-</v>
      </c>
    </row>
    <row r="282" spans="1:21" hidden="1" x14ac:dyDescent="0.3">
      <c r="A282">
        <v>8</v>
      </c>
      <c r="B282">
        <v>7</v>
      </c>
      <c r="C282" s="1">
        <v>44821</v>
      </c>
      <c r="D282" t="s">
        <v>9</v>
      </c>
      <c r="E282" t="s">
        <v>22</v>
      </c>
      <c r="F282" t="b">
        <f>E282=P282</f>
        <v>1</v>
      </c>
      <c r="G282">
        <f>IFERROR(IF(F282,R282-U282,U282-R282),0)</f>
        <v>0</v>
      </c>
      <c r="H282">
        <f>IFERROR(IF(F282,Q282-T282,T282-Q282),0)</f>
        <v>0</v>
      </c>
      <c r="I282">
        <v>0</v>
      </c>
      <c r="J282">
        <f t="shared" si="4"/>
        <v>0</v>
      </c>
      <c r="K282" t="s">
        <v>49</v>
      </c>
      <c r="L282">
        <v>0</v>
      </c>
      <c r="M282">
        <v>0</v>
      </c>
      <c r="N282" t="str">
        <f>TEXT(C282, "YYYY/MM/DD") &amp; " - " &amp;E282</f>
        <v>2022/09/17 - -</v>
      </c>
      <c r="O282" t="str">
        <f>IFERROR(
INDEX(
[1]matches_with_xg!$I:$I,
MATCH(N282,[1]matches_with_xg!$J:$J,0)
),
IFERROR(
INDEX(
[1]matches_with_xg!$I:$I,
MATCH(N282,[1]matches_with_xg!$K:$K,0)
),"-"))</f>
        <v>-</v>
      </c>
      <c r="P282" t="str">
        <f>IFERROR(INDEX([1]matches_with_xg!C:C,MATCH($O282,[1]matches_with_xg!$I:$I,0)),"-")</f>
        <v>-</v>
      </c>
      <c r="Q282" t="str">
        <f>IFERROR(INDEX([1]matches_with_xg!D:D,MATCH($O282,[1]matches_with_xg!$I:$I,0)),"-")</f>
        <v>-</v>
      </c>
      <c r="R282" t="str">
        <f>IFERROR(INDEX([1]matches_with_xg!E:E,MATCH($O282,[1]matches_with_xg!$I:$I,0)),"-")</f>
        <v>-</v>
      </c>
      <c r="S282" t="str">
        <f>IFERROR(INDEX([1]matches_with_xg!F:F,MATCH($O282,[1]matches_with_xg!$I:$I,0)),"-")</f>
        <v>-</v>
      </c>
      <c r="T282" t="str">
        <f>IFERROR(INDEX([1]matches_with_xg!G:G,MATCH($O282,[1]matches_with_xg!$I:$I,0)),"-")</f>
        <v>-</v>
      </c>
      <c r="U282" t="str">
        <f>IFERROR(INDEX([1]matches_with_xg!H:H,MATCH($O282,[1]matches_with_xg!$I:$I,0)),"-")</f>
        <v>-</v>
      </c>
    </row>
    <row r="283" spans="1:21" hidden="1" x14ac:dyDescent="0.3">
      <c r="A283">
        <v>8</v>
      </c>
      <c r="B283">
        <v>7</v>
      </c>
      <c r="C283" s="1">
        <v>44821</v>
      </c>
      <c r="D283" t="s">
        <v>19</v>
      </c>
      <c r="E283" t="s">
        <v>22</v>
      </c>
      <c r="F283" t="b">
        <f>E283=P283</f>
        <v>1</v>
      </c>
      <c r="G283">
        <f>IFERROR(IF(F283,R283-U283,U283-R283),0)</f>
        <v>0</v>
      </c>
      <c r="H283">
        <f>IFERROR(IF(F283,Q283-T283,T283-Q283),0)</f>
        <v>0</v>
      </c>
      <c r="I283">
        <v>0</v>
      </c>
      <c r="J283">
        <f t="shared" si="4"/>
        <v>0</v>
      </c>
      <c r="K283" t="s">
        <v>49</v>
      </c>
      <c r="L283">
        <v>0</v>
      </c>
      <c r="M283">
        <v>0</v>
      </c>
      <c r="N283" t="str">
        <f>TEXT(C283, "YYYY/MM/DD") &amp; " - " &amp;E283</f>
        <v>2022/09/17 - -</v>
      </c>
      <c r="O283" t="str">
        <f>IFERROR(
INDEX(
[1]matches_with_xg!$I:$I,
MATCH(N283,[1]matches_with_xg!$J:$J,0)
),
IFERROR(
INDEX(
[1]matches_with_xg!$I:$I,
MATCH(N283,[1]matches_with_xg!$K:$K,0)
),"-"))</f>
        <v>-</v>
      </c>
      <c r="P283" t="str">
        <f>IFERROR(INDEX([1]matches_with_xg!C:C,MATCH($O283,[1]matches_with_xg!$I:$I,0)),"-")</f>
        <v>-</v>
      </c>
      <c r="Q283" t="str">
        <f>IFERROR(INDEX([1]matches_with_xg!D:D,MATCH($O283,[1]matches_with_xg!$I:$I,0)),"-")</f>
        <v>-</v>
      </c>
      <c r="R283" t="str">
        <f>IFERROR(INDEX([1]matches_with_xg!E:E,MATCH($O283,[1]matches_with_xg!$I:$I,0)),"-")</f>
        <v>-</v>
      </c>
      <c r="S283" t="str">
        <f>IFERROR(INDEX([1]matches_with_xg!F:F,MATCH($O283,[1]matches_with_xg!$I:$I,0)),"-")</f>
        <v>-</v>
      </c>
      <c r="T283" t="str">
        <f>IFERROR(INDEX([1]matches_with_xg!G:G,MATCH($O283,[1]matches_with_xg!$I:$I,0)),"-")</f>
        <v>-</v>
      </c>
      <c r="U283" t="str">
        <f>IFERROR(INDEX([1]matches_with_xg!H:H,MATCH($O283,[1]matches_with_xg!$I:$I,0)),"-")</f>
        <v>-</v>
      </c>
    </row>
    <row r="284" spans="1:21" hidden="1" x14ac:dyDescent="0.3">
      <c r="A284">
        <v>8</v>
      </c>
      <c r="B284">
        <v>7</v>
      </c>
      <c r="C284" s="1">
        <v>44821</v>
      </c>
      <c r="D284" t="s">
        <v>12</v>
      </c>
      <c r="E284" t="s">
        <v>22</v>
      </c>
      <c r="F284" t="b">
        <f>E284=P284</f>
        <v>1</v>
      </c>
      <c r="G284">
        <f>IFERROR(IF(F284,R284-U284,U284-R284),0)</f>
        <v>0</v>
      </c>
      <c r="H284">
        <f>IFERROR(IF(F284,Q284-T284,T284-Q284),0)</f>
        <v>0</v>
      </c>
      <c r="I284">
        <v>0</v>
      </c>
      <c r="J284">
        <f t="shared" si="4"/>
        <v>0</v>
      </c>
      <c r="K284" t="s">
        <v>49</v>
      </c>
      <c r="L284">
        <v>0</v>
      </c>
      <c r="M284">
        <v>0</v>
      </c>
      <c r="N284" t="str">
        <f>TEXT(C284, "YYYY/MM/DD") &amp; " - " &amp;E284</f>
        <v>2022/09/17 - -</v>
      </c>
      <c r="O284" t="str">
        <f>IFERROR(
INDEX(
[1]matches_with_xg!$I:$I,
MATCH(N284,[1]matches_with_xg!$J:$J,0)
),
IFERROR(
INDEX(
[1]matches_with_xg!$I:$I,
MATCH(N284,[1]matches_with_xg!$K:$K,0)
),"-"))</f>
        <v>-</v>
      </c>
      <c r="P284" t="str">
        <f>IFERROR(INDEX([1]matches_with_xg!C:C,MATCH($O284,[1]matches_with_xg!$I:$I,0)),"-")</f>
        <v>-</v>
      </c>
      <c r="Q284" t="str">
        <f>IFERROR(INDEX([1]matches_with_xg!D:D,MATCH($O284,[1]matches_with_xg!$I:$I,0)),"-")</f>
        <v>-</v>
      </c>
      <c r="R284" t="str">
        <f>IFERROR(INDEX([1]matches_with_xg!E:E,MATCH($O284,[1]matches_with_xg!$I:$I,0)),"-")</f>
        <v>-</v>
      </c>
      <c r="S284" t="str">
        <f>IFERROR(INDEX([1]matches_with_xg!F:F,MATCH($O284,[1]matches_with_xg!$I:$I,0)),"-")</f>
        <v>-</v>
      </c>
      <c r="T284" t="str">
        <f>IFERROR(INDEX([1]matches_with_xg!G:G,MATCH($O284,[1]matches_with_xg!$I:$I,0)),"-")</f>
        <v>-</v>
      </c>
      <c r="U284" t="str">
        <f>IFERROR(INDEX([1]matches_with_xg!H:H,MATCH($O284,[1]matches_with_xg!$I:$I,0)),"-")</f>
        <v>-</v>
      </c>
    </row>
    <row r="285" spans="1:21" hidden="1" x14ac:dyDescent="0.3">
      <c r="A285">
        <v>8</v>
      </c>
      <c r="B285">
        <v>7</v>
      </c>
      <c r="C285" s="1">
        <v>44821</v>
      </c>
      <c r="D285" t="s">
        <v>13</v>
      </c>
      <c r="E285" t="s">
        <v>22</v>
      </c>
      <c r="F285" t="b">
        <f>E285=P285</f>
        <v>1</v>
      </c>
      <c r="G285">
        <f>IFERROR(IF(F285,R285-U285,U285-R285),0)</f>
        <v>0</v>
      </c>
      <c r="H285">
        <f>IFERROR(IF(F285,Q285-T285,T285-Q285),0)</f>
        <v>0</v>
      </c>
      <c r="I285">
        <v>0</v>
      </c>
      <c r="J285">
        <f t="shared" si="4"/>
        <v>0</v>
      </c>
      <c r="K285" t="s">
        <v>49</v>
      </c>
      <c r="L285">
        <v>0</v>
      </c>
      <c r="M285">
        <v>0</v>
      </c>
      <c r="N285" t="str">
        <f>TEXT(C285, "YYYY/MM/DD") &amp; " - " &amp;E285</f>
        <v>2022/09/17 - -</v>
      </c>
      <c r="O285" t="str">
        <f>IFERROR(
INDEX(
[1]matches_with_xg!$I:$I,
MATCH(N285,[1]matches_with_xg!$J:$J,0)
),
IFERROR(
INDEX(
[1]matches_with_xg!$I:$I,
MATCH(N285,[1]matches_with_xg!$K:$K,0)
),"-"))</f>
        <v>-</v>
      </c>
      <c r="P285" t="str">
        <f>IFERROR(INDEX([1]matches_with_xg!C:C,MATCH($O285,[1]matches_with_xg!$I:$I,0)),"-")</f>
        <v>-</v>
      </c>
      <c r="Q285" t="str">
        <f>IFERROR(INDEX([1]matches_with_xg!D:D,MATCH($O285,[1]matches_with_xg!$I:$I,0)),"-")</f>
        <v>-</v>
      </c>
      <c r="R285" t="str">
        <f>IFERROR(INDEX([1]matches_with_xg!E:E,MATCH($O285,[1]matches_with_xg!$I:$I,0)),"-")</f>
        <v>-</v>
      </c>
      <c r="S285" t="str">
        <f>IFERROR(INDEX([1]matches_with_xg!F:F,MATCH($O285,[1]matches_with_xg!$I:$I,0)),"-")</f>
        <v>-</v>
      </c>
      <c r="T285" t="str">
        <f>IFERROR(INDEX([1]matches_with_xg!G:G,MATCH($O285,[1]matches_with_xg!$I:$I,0)),"-")</f>
        <v>-</v>
      </c>
      <c r="U285" t="str">
        <f>IFERROR(INDEX([1]matches_with_xg!H:H,MATCH($O285,[1]matches_with_xg!$I:$I,0)),"-")</f>
        <v>-</v>
      </c>
    </row>
    <row r="286" spans="1:21" hidden="1" x14ac:dyDescent="0.3">
      <c r="A286">
        <v>8</v>
      </c>
      <c r="B286">
        <v>7</v>
      </c>
      <c r="C286" s="1">
        <v>44821</v>
      </c>
      <c r="D286" t="s">
        <v>15</v>
      </c>
      <c r="E286" t="s">
        <v>22</v>
      </c>
      <c r="F286" t="b">
        <f>E286=P286</f>
        <v>1</v>
      </c>
      <c r="G286">
        <f>IFERROR(IF(F286,R286-U286,U286-R286),0)</f>
        <v>0</v>
      </c>
      <c r="H286">
        <f>IFERROR(IF(F286,Q286-T286,T286-Q286),0)</f>
        <v>0</v>
      </c>
      <c r="I286">
        <v>0</v>
      </c>
      <c r="J286">
        <f t="shared" si="4"/>
        <v>0</v>
      </c>
      <c r="K286" t="s">
        <v>49</v>
      </c>
      <c r="L286">
        <v>0</v>
      </c>
      <c r="M286">
        <v>0</v>
      </c>
      <c r="N286" t="str">
        <f>TEXT(C286, "YYYY/MM/DD") &amp; " - " &amp;E286</f>
        <v>2022/09/17 - -</v>
      </c>
      <c r="O286" t="str">
        <f>IFERROR(
INDEX(
[1]matches_with_xg!$I:$I,
MATCH(N286,[1]matches_with_xg!$J:$J,0)
),
IFERROR(
INDEX(
[1]matches_with_xg!$I:$I,
MATCH(N286,[1]matches_with_xg!$K:$K,0)
),"-"))</f>
        <v>-</v>
      </c>
      <c r="P286" t="str">
        <f>IFERROR(INDEX([1]matches_with_xg!C:C,MATCH($O286,[1]matches_with_xg!$I:$I,0)),"-")</f>
        <v>-</v>
      </c>
      <c r="Q286" t="str">
        <f>IFERROR(INDEX([1]matches_with_xg!D:D,MATCH($O286,[1]matches_with_xg!$I:$I,0)),"-")</f>
        <v>-</v>
      </c>
      <c r="R286" t="str">
        <f>IFERROR(INDEX([1]matches_with_xg!E:E,MATCH($O286,[1]matches_with_xg!$I:$I,0)),"-")</f>
        <v>-</v>
      </c>
      <c r="S286" t="str">
        <f>IFERROR(INDEX([1]matches_with_xg!F:F,MATCH($O286,[1]matches_with_xg!$I:$I,0)),"-")</f>
        <v>-</v>
      </c>
      <c r="T286" t="str">
        <f>IFERROR(INDEX([1]matches_with_xg!G:G,MATCH($O286,[1]matches_with_xg!$I:$I,0)),"-")</f>
        <v>-</v>
      </c>
      <c r="U286" t="str">
        <f>IFERROR(INDEX([1]matches_with_xg!H:H,MATCH($O286,[1]matches_with_xg!$I:$I,0)),"-")</f>
        <v>-</v>
      </c>
    </row>
    <row r="287" spans="1:21" x14ac:dyDescent="0.3">
      <c r="A287">
        <v>8</v>
      </c>
      <c r="B287">
        <v>7</v>
      </c>
      <c r="C287" s="1">
        <v>44821</v>
      </c>
      <c r="D287" t="s">
        <v>16</v>
      </c>
      <c r="E287" t="s">
        <v>50</v>
      </c>
      <c r="F287" t="b">
        <f>E287=P287</f>
        <v>1</v>
      </c>
      <c r="G287">
        <f>IFERROR(IF(F287,R287-U287,U287-R287),0)</f>
        <v>1</v>
      </c>
      <c r="H287">
        <f>IFERROR(IF(F287,Q287-T287,T287-Q287),0)</f>
        <v>0</v>
      </c>
      <c r="I287">
        <v>1</v>
      </c>
      <c r="J287">
        <f t="shared" si="4"/>
        <v>0</v>
      </c>
      <c r="K287" t="s">
        <v>49</v>
      </c>
      <c r="L287">
        <v>40</v>
      </c>
      <c r="M287">
        <v>1</v>
      </c>
      <c r="N287" t="str">
        <f>TEXT(C287, "YYYY/MM/DD") &amp; " - " &amp;E287</f>
        <v>2022/09/17 - Burnley</v>
      </c>
      <c r="O287" t="str">
        <f>IFERROR(
INDEX(
[1]matches_with_xg!$I:$I,
MATCH(N287,[1]matches_with_xg!$J:$J,0)
),
IFERROR(
INDEX(
[1]matches_with_xg!$I:$I,
MATCH(N287,[1]matches_with_xg!$K:$K,0)
),"-"))</f>
        <v>2022/09/17 - Burnley vs Bristol City</v>
      </c>
      <c r="P287" t="str">
        <f>IFERROR(INDEX([1]matches_with_xg!C:C,MATCH($O287,[1]matches_with_xg!$I:$I,0)),"-")</f>
        <v>Burnley</v>
      </c>
      <c r="Q287">
        <f>IFERROR(INDEX([1]matches_with_xg!D:D,MATCH($O287,[1]matches_with_xg!$I:$I,0)),"-")</f>
        <v>1.1000000000000001</v>
      </c>
      <c r="R287">
        <f>IFERROR(INDEX([1]matches_with_xg!E:E,MATCH($O287,[1]matches_with_xg!$I:$I,0)),"-")</f>
        <v>2</v>
      </c>
      <c r="S287" t="str">
        <f>IFERROR(INDEX([1]matches_with_xg!F:F,MATCH($O287,[1]matches_with_xg!$I:$I,0)),"-")</f>
        <v>Bristol City</v>
      </c>
      <c r="T287">
        <f>IFERROR(INDEX([1]matches_with_xg!G:G,MATCH($O287,[1]matches_with_xg!$I:$I,0)),"-")</f>
        <v>1.1000000000000001</v>
      </c>
      <c r="U287">
        <f>IFERROR(INDEX([1]matches_with_xg!H:H,MATCH($O287,[1]matches_with_xg!$I:$I,0)),"-")</f>
        <v>1</v>
      </c>
    </row>
    <row r="288" spans="1:21" hidden="1" x14ac:dyDescent="0.3">
      <c r="A288">
        <v>8</v>
      </c>
      <c r="B288">
        <v>7</v>
      </c>
      <c r="C288" s="1">
        <v>44821</v>
      </c>
      <c r="D288" t="s">
        <v>17</v>
      </c>
      <c r="E288" t="s">
        <v>45</v>
      </c>
      <c r="F288" t="b">
        <f>E288=P288</f>
        <v>1</v>
      </c>
      <c r="G288">
        <f>IFERROR(IF(F288,R288-U288,U288-R288),0)</f>
        <v>0</v>
      </c>
      <c r="H288">
        <f>IFERROR(IF(F288,Q288-T288,T288-Q288),0)</f>
        <v>1.2</v>
      </c>
      <c r="I288">
        <v>0</v>
      </c>
      <c r="J288">
        <f t="shared" si="4"/>
        <v>1</v>
      </c>
      <c r="K288" t="s">
        <v>49</v>
      </c>
      <c r="L288">
        <v>0</v>
      </c>
      <c r="M288">
        <v>0</v>
      </c>
      <c r="N288" t="str">
        <f>TEXT(C288, "YYYY/MM/DD") &amp; " - " &amp;E288</f>
        <v>2022/09/17 - Newcastle United</v>
      </c>
      <c r="O288" t="str">
        <f>IFERROR(
INDEX(
[1]matches_with_xg!$I:$I,
MATCH(N288,[1]matches_with_xg!$J:$J,0)
),
IFERROR(
INDEX(
[1]matches_with_xg!$I:$I,
MATCH(N288,[1]matches_with_xg!$K:$K,0)
),"-"))</f>
        <v>2022/09/17 - Newcastle United vs Bournemouth</v>
      </c>
      <c r="P288" t="str">
        <f>IFERROR(INDEX([1]matches_with_xg!C:C,MATCH($O288,[1]matches_with_xg!$I:$I,0)),"-")</f>
        <v>Newcastle United</v>
      </c>
      <c r="Q288">
        <f>IFERROR(INDEX([1]matches_with_xg!D:D,MATCH($O288,[1]matches_with_xg!$I:$I,0)),"-")</f>
        <v>1.9</v>
      </c>
      <c r="R288">
        <f>IFERROR(INDEX([1]matches_with_xg!E:E,MATCH($O288,[1]matches_with_xg!$I:$I,0)),"-")</f>
        <v>1</v>
      </c>
      <c r="S288" t="str">
        <f>IFERROR(INDEX([1]matches_with_xg!F:F,MATCH($O288,[1]matches_with_xg!$I:$I,0)),"-")</f>
        <v>Bournemouth</v>
      </c>
      <c r="T288">
        <f>IFERROR(INDEX([1]matches_with_xg!G:G,MATCH($O288,[1]matches_with_xg!$I:$I,0)),"-")</f>
        <v>0.7</v>
      </c>
      <c r="U288">
        <f>IFERROR(INDEX([1]matches_with_xg!H:H,MATCH($O288,[1]matches_with_xg!$I:$I,0)),"-")</f>
        <v>1</v>
      </c>
    </row>
    <row r="289" spans="1:21" hidden="1" x14ac:dyDescent="0.3">
      <c r="A289">
        <v>8</v>
      </c>
      <c r="B289">
        <v>7</v>
      </c>
      <c r="C289" s="1">
        <v>44821</v>
      </c>
      <c r="D289" t="s">
        <v>18</v>
      </c>
      <c r="E289" t="s">
        <v>22</v>
      </c>
      <c r="F289" t="b">
        <f>E289=P289</f>
        <v>1</v>
      </c>
      <c r="G289">
        <f>IFERROR(IF(F289,R289-U289,U289-R289),0)</f>
        <v>0</v>
      </c>
      <c r="H289">
        <f>IFERROR(IF(F289,Q289-T289,T289-Q289),0)</f>
        <v>0</v>
      </c>
      <c r="I289">
        <v>0</v>
      </c>
      <c r="J289">
        <f t="shared" si="4"/>
        <v>0</v>
      </c>
      <c r="K289" t="s">
        <v>49</v>
      </c>
      <c r="L289">
        <v>0</v>
      </c>
      <c r="M289">
        <v>0</v>
      </c>
      <c r="N289" t="str">
        <f>TEXT(C289, "YYYY/MM/DD") &amp; " - " &amp;E289</f>
        <v>2022/09/17 - -</v>
      </c>
      <c r="O289" t="str">
        <f>IFERROR(
INDEX(
[1]matches_with_xg!$I:$I,
MATCH(N289,[1]matches_with_xg!$J:$J,0)
),
IFERROR(
INDEX(
[1]matches_with_xg!$I:$I,
MATCH(N289,[1]matches_with_xg!$K:$K,0)
),"-"))</f>
        <v>-</v>
      </c>
      <c r="P289" t="str">
        <f>IFERROR(INDEX([1]matches_with_xg!C:C,MATCH($O289,[1]matches_with_xg!$I:$I,0)),"-")</f>
        <v>-</v>
      </c>
      <c r="Q289" t="str">
        <f>IFERROR(INDEX([1]matches_with_xg!D:D,MATCH($O289,[1]matches_with_xg!$I:$I,0)),"-")</f>
        <v>-</v>
      </c>
      <c r="R289" t="str">
        <f>IFERROR(INDEX([1]matches_with_xg!E:E,MATCH($O289,[1]matches_with_xg!$I:$I,0)),"-")</f>
        <v>-</v>
      </c>
      <c r="S289" t="str">
        <f>IFERROR(INDEX([1]matches_with_xg!F:F,MATCH($O289,[1]matches_with_xg!$I:$I,0)),"-")</f>
        <v>-</v>
      </c>
      <c r="T289" t="str">
        <f>IFERROR(INDEX([1]matches_with_xg!G:G,MATCH($O289,[1]matches_with_xg!$I:$I,0)),"-")</f>
        <v>-</v>
      </c>
      <c r="U289" t="str">
        <f>IFERROR(INDEX([1]matches_with_xg!H:H,MATCH($O289,[1]matches_with_xg!$I:$I,0)),"-")</f>
        <v>-</v>
      </c>
    </row>
    <row r="290" spans="1:21" hidden="1" x14ac:dyDescent="0.3">
      <c r="A290">
        <v>9</v>
      </c>
      <c r="B290">
        <v>1</v>
      </c>
      <c r="C290" s="1">
        <v>44835</v>
      </c>
      <c r="D290" t="s">
        <v>9</v>
      </c>
      <c r="E290" t="s">
        <v>47</v>
      </c>
      <c r="F290" t="b">
        <f>E290=P290</f>
        <v>1</v>
      </c>
      <c r="G290">
        <f>IFERROR(IF(F290,R290-U290,U290-R290),0)</f>
        <v>0</v>
      </c>
      <c r="H290">
        <f>IFERROR(IF(F290,Q290-T290,T290-Q290),0)</f>
        <v>0.20000000000000007</v>
      </c>
      <c r="I290">
        <v>0</v>
      </c>
      <c r="J290">
        <f t="shared" si="4"/>
        <v>0</v>
      </c>
      <c r="K290" t="s">
        <v>49</v>
      </c>
      <c r="L290">
        <v>-5</v>
      </c>
      <c r="M290">
        <v>0</v>
      </c>
      <c r="N290" t="str">
        <f>TEXT(C290, "YYYY/MM/DD") &amp; " - " &amp;E290</f>
        <v>2022/10/01 - Sheffield United</v>
      </c>
      <c r="O290" t="str">
        <f>IFERROR(
INDEX(
[1]matches_with_xg!$I:$I,
MATCH(N290,[1]matches_with_xg!$J:$J,0)
),
IFERROR(
INDEX(
[1]matches_with_xg!$I:$I,
MATCH(N290,[1]matches_with_xg!$K:$K,0)
),"-"))</f>
        <v>2022/10/01 - Sheffield United vs Birmingham City</v>
      </c>
      <c r="P290" t="str">
        <f>IFERROR(INDEX([1]matches_with_xg!C:C,MATCH($O290,[1]matches_with_xg!$I:$I,0)),"-")</f>
        <v>Sheffield United</v>
      </c>
      <c r="Q290">
        <f>IFERROR(INDEX([1]matches_with_xg!D:D,MATCH($O290,[1]matches_with_xg!$I:$I,0)),"-")</f>
        <v>0.9</v>
      </c>
      <c r="R290">
        <f>IFERROR(INDEX([1]matches_with_xg!E:E,MATCH($O290,[1]matches_with_xg!$I:$I,0)),"-")</f>
        <v>1</v>
      </c>
      <c r="S290" t="str">
        <f>IFERROR(INDEX([1]matches_with_xg!F:F,MATCH($O290,[1]matches_with_xg!$I:$I,0)),"-")</f>
        <v>Birmingham City</v>
      </c>
      <c r="T290">
        <f>IFERROR(INDEX([1]matches_with_xg!G:G,MATCH($O290,[1]matches_with_xg!$I:$I,0)),"-")</f>
        <v>0.7</v>
      </c>
      <c r="U290">
        <f>IFERROR(INDEX([1]matches_with_xg!H:H,MATCH($O290,[1]matches_with_xg!$I:$I,0)),"-")</f>
        <v>1</v>
      </c>
    </row>
    <row r="291" spans="1:21" hidden="1" x14ac:dyDescent="0.3">
      <c r="A291">
        <v>9</v>
      </c>
      <c r="B291">
        <v>1</v>
      </c>
      <c r="C291" s="1">
        <v>44835</v>
      </c>
      <c r="D291" t="s">
        <v>19</v>
      </c>
      <c r="E291" t="s">
        <v>35</v>
      </c>
      <c r="F291" t="b">
        <f>E291=P291</f>
        <v>1</v>
      </c>
      <c r="G291">
        <f>IFERROR(IF(F291,R291-U291,U291-R291),0)</f>
        <v>2</v>
      </c>
      <c r="H291">
        <f>IFERROR(IF(F291,Q291-T291,T291-Q291),0)</f>
        <v>1</v>
      </c>
      <c r="I291">
        <v>1</v>
      </c>
      <c r="J291">
        <f t="shared" si="4"/>
        <v>1</v>
      </c>
      <c r="K291" t="s">
        <v>49</v>
      </c>
      <c r="L291">
        <v>-5</v>
      </c>
      <c r="M291">
        <v>0</v>
      </c>
      <c r="N291" t="str">
        <f>TEXT(C291, "YYYY/MM/DD") &amp; " - " &amp;E291</f>
        <v>2022/10/01 - Reading</v>
      </c>
      <c r="O291" t="str">
        <f>IFERROR(
INDEX(
[1]matches_with_xg!$I:$I,
MATCH(N291,[1]matches_with_xg!$J:$J,0)
),
IFERROR(
INDEX(
[1]matches_with_xg!$I:$I,
MATCH(N291,[1]matches_with_xg!$K:$K,0)
),"-"))</f>
        <v>2022/10/01 - Reading vs Huddersfield Town</v>
      </c>
      <c r="P291" t="str">
        <f>IFERROR(INDEX([1]matches_with_xg!C:C,MATCH($O291,[1]matches_with_xg!$I:$I,0)),"-")</f>
        <v>Reading</v>
      </c>
      <c r="Q291">
        <f>IFERROR(INDEX([1]matches_with_xg!D:D,MATCH($O291,[1]matches_with_xg!$I:$I,0)),"-")</f>
        <v>1.7</v>
      </c>
      <c r="R291">
        <f>IFERROR(INDEX([1]matches_with_xg!E:E,MATCH($O291,[1]matches_with_xg!$I:$I,0)),"-")</f>
        <v>3</v>
      </c>
      <c r="S291" t="str">
        <f>IFERROR(INDEX([1]matches_with_xg!F:F,MATCH($O291,[1]matches_with_xg!$I:$I,0)),"-")</f>
        <v>Huddersfield Town</v>
      </c>
      <c r="T291">
        <f>IFERROR(INDEX([1]matches_with_xg!G:G,MATCH($O291,[1]matches_with_xg!$I:$I,0)),"-")</f>
        <v>0.7</v>
      </c>
      <c r="U291">
        <f>IFERROR(INDEX([1]matches_with_xg!H:H,MATCH($O291,[1]matches_with_xg!$I:$I,0)),"-")</f>
        <v>1</v>
      </c>
    </row>
    <row r="292" spans="1:21" hidden="1" x14ac:dyDescent="0.3">
      <c r="A292">
        <v>9</v>
      </c>
      <c r="B292">
        <v>1</v>
      </c>
      <c r="C292" s="1">
        <v>44835</v>
      </c>
      <c r="D292" t="s">
        <v>12</v>
      </c>
      <c r="E292" t="s">
        <v>10</v>
      </c>
      <c r="F292" t="b">
        <f>E292=P292</f>
        <v>0</v>
      </c>
      <c r="G292">
        <f>IFERROR(IF(F292,R292-U292,U292-R292),0)</f>
        <v>1</v>
      </c>
      <c r="H292">
        <f>IFERROR(IF(F292,Q292-T292,T292-Q292),0)</f>
        <v>0.70000000000000007</v>
      </c>
      <c r="I292">
        <v>1</v>
      </c>
      <c r="J292">
        <f t="shared" si="4"/>
        <v>0</v>
      </c>
      <c r="K292" t="s">
        <v>49</v>
      </c>
      <c r="L292">
        <v>-5</v>
      </c>
      <c r="M292">
        <v>0</v>
      </c>
      <c r="N292" t="str">
        <f>TEXT(C292, "YYYY/MM/DD") &amp; " - " &amp;E292</f>
        <v>2022/10/01 - Chelsea</v>
      </c>
      <c r="O292" t="str">
        <f>IFERROR(
INDEX(
[1]matches_with_xg!$I:$I,
MATCH(N292,[1]matches_with_xg!$J:$J,0)
),
IFERROR(
INDEX(
[1]matches_with_xg!$I:$I,
MATCH(N292,[1]matches_with_xg!$K:$K,0)
),"-"))</f>
        <v>2022/10/01 - Crystal Palace vs Chelsea</v>
      </c>
      <c r="P292" t="str">
        <f>IFERROR(INDEX([1]matches_with_xg!C:C,MATCH($O292,[1]matches_with_xg!$I:$I,0)),"-")</f>
        <v>Crystal Palace</v>
      </c>
      <c r="Q292">
        <f>IFERROR(INDEX([1]matches_with_xg!D:D,MATCH($O292,[1]matches_with_xg!$I:$I,0)),"-")</f>
        <v>0.4</v>
      </c>
      <c r="R292">
        <f>IFERROR(INDEX([1]matches_with_xg!E:E,MATCH($O292,[1]matches_with_xg!$I:$I,0)),"-")</f>
        <v>1</v>
      </c>
      <c r="S292" t="str">
        <f>IFERROR(INDEX([1]matches_with_xg!F:F,MATCH($O292,[1]matches_with_xg!$I:$I,0)),"-")</f>
        <v>Chelsea</v>
      </c>
      <c r="T292">
        <f>IFERROR(INDEX([1]matches_with_xg!G:G,MATCH($O292,[1]matches_with_xg!$I:$I,0)),"-")</f>
        <v>1.1000000000000001</v>
      </c>
      <c r="U292">
        <f>IFERROR(INDEX([1]matches_with_xg!H:H,MATCH($O292,[1]matches_with_xg!$I:$I,0)),"-")</f>
        <v>2</v>
      </c>
    </row>
    <row r="293" spans="1:21" hidden="1" x14ac:dyDescent="0.3">
      <c r="A293">
        <v>9</v>
      </c>
      <c r="B293">
        <v>1</v>
      </c>
      <c r="C293" s="1">
        <v>44835</v>
      </c>
      <c r="D293" t="s">
        <v>13</v>
      </c>
      <c r="E293" t="s">
        <v>47</v>
      </c>
      <c r="F293" t="b">
        <f>E293=P293</f>
        <v>1</v>
      </c>
      <c r="G293">
        <f>IFERROR(IF(F293,R293-U293,U293-R293),0)</f>
        <v>0</v>
      </c>
      <c r="H293">
        <f>IFERROR(IF(F293,Q293-T293,T293-Q293),0)</f>
        <v>0.20000000000000007</v>
      </c>
      <c r="I293">
        <v>0</v>
      </c>
      <c r="J293">
        <f t="shared" si="4"/>
        <v>0</v>
      </c>
      <c r="K293" t="s">
        <v>49</v>
      </c>
      <c r="L293">
        <v>-5</v>
      </c>
      <c r="M293">
        <v>0</v>
      </c>
      <c r="N293" t="str">
        <f>TEXT(C293, "YYYY/MM/DD") &amp; " - " &amp;E293</f>
        <v>2022/10/01 - Sheffield United</v>
      </c>
      <c r="O293" t="str">
        <f>IFERROR(
INDEX(
[1]matches_with_xg!$I:$I,
MATCH(N293,[1]matches_with_xg!$J:$J,0)
),
IFERROR(
INDEX(
[1]matches_with_xg!$I:$I,
MATCH(N293,[1]matches_with_xg!$K:$K,0)
),"-"))</f>
        <v>2022/10/01 - Sheffield United vs Birmingham City</v>
      </c>
      <c r="P293" t="str">
        <f>IFERROR(INDEX([1]matches_with_xg!C:C,MATCH($O293,[1]matches_with_xg!$I:$I,0)),"-")</f>
        <v>Sheffield United</v>
      </c>
      <c r="Q293">
        <f>IFERROR(INDEX([1]matches_with_xg!D:D,MATCH($O293,[1]matches_with_xg!$I:$I,0)),"-")</f>
        <v>0.9</v>
      </c>
      <c r="R293">
        <f>IFERROR(INDEX([1]matches_with_xg!E:E,MATCH($O293,[1]matches_with_xg!$I:$I,0)),"-")</f>
        <v>1</v>
      </c>
      <c r="S293" t="str">
        <f>IFERROR(INDEX([1]matches_with_xg!F:F,MATCH($O293,[1]matches_with_xg!$I:$I,0)),"-")</f>
        <v>Birmingham City</v>
      </c>
      <c r="T293">
        <f>IFERROR(INDEX([1]matches_with_xg!G:G,MATCH($O293,[1]matches_with_xg!$I:$I,0)),"-")</f>
        <v>0.7</v>
      </c>
      <c r="U293">
        <f>IFERROR(INDEX([1]matches_with_xg!H:H,MATCH($O293,[1]matches_with_xg!$I:$I,0)),"-")</f>
        <v>1</v>
      </c>
    </row>
    <row r="294" spans="1:21" hidden="1" x14ac:dyDescent="0.3">
      <c r="A294">
        <v>9</v>
      </c>
      <c r="B294">
        <v>1</v>
      </c>
      <c r="C294" s="1">
        <v>44835</v>
      </c>
      <c r="D294" t="s">
        <v>15</v>
      </c>
      <c r="E294" t="s">
        <v>35</v>
      </c>
      <c r="F294" t="b">
        <f>E294=P294</f>
        <v>1</v>
      </c>
      <c r="G294">
        <f>IFERROR(IF(F294,R294-U294,U294-R294),0)</f>
        <v>2</v>
      </c>
      <c r="H294">
        <f>IFERROR(IF(F294,Q294-T294,T294-Q294),0)</f>
        <v>1</v>
      </c>
      <c r="I294">
        <v>1</v>
      </c>
      <c r="J294">
        <f t="shared" si="4"/>
        <v>1</v>
      </c>
      <c r="K294" t="s">
        <v>49</v>
      </c>
      <c r="L294">
        <v>-5</v>
      </c>
      <c r="M294">
        <v>0</v>
      </c>
      <c r="N294" t="str">
        <f>TEXT(C294, "YYYY/MM/DD") &amp; " - " &amp;E294</f>
        <v>2022/10/01 - Reading</v>
      </c>
      <c r="O294" t="str">
        <f>IFERROR(
INDEX(
[1]matches_with_xg!$I:$I,
MATCH(N294,[1]matches_with_xg!$J:$J,0)
),
IFERROR(
INDEX(
[1]matches_with_xg!$I:$I,
MATCH(N294,[1]matches_with_xg!$K:$K,0)
),"-"))</f>
        <v>2022/10/01 - Reading vs Huddersfield Town</v>
      </c>
      <c r="P294" t="str">
        <f>IFERROR(INDEX([1]matches_with_xg!C:C,MATCH($O294,[1]matches_with_xg!$I:$I,0)),"-")</f>
        <v>Reading</v>
      </c>
      <c r="Q294">
        <f>IFERROR(INDEX([1]matches_with_xg!D:D,MATCH($O294,[1]matches_with_xg!$I:$I,0)),"-")</f>
        <v>1.7</v>
      </c>
      <c r="R294">
        <f>IFERROR(INDEX([1]matches_with_xg!E:E,MATCH($O294,[1]matches_with_xg!$I:$I,0)),"-")</f>
        <v>3</v>
      </c>
      <c r="S294" t="str">
        <f>IFERROR(INDEX([1]matches_with_xg!F:F,MATCH($O294,[1]matches_with_xg!$I:$I,0)),"-")</f>
        <v>Huddersfield Town</v>
      </c>
      <c r="T294">
        <f>IFERROR(INDEX([1]matches_with_xg!G:G,MATCH($O294,[1]matches_with_xg!$I:$I,0)),"-")</f>
        <v>0.7</v>
      </c>
      <c r="U294">
        <f>IFERROR(INDEX([1]matches_with_xg!H:H,MATCH($O294,[1]matches_with_xg!$I:$I,0)),"-")</f>
        <v>1</v>
      </c>
    </row>
    <row r="295" spans="1:21" x14ac:dyDescent="0.3">
      <c r="A295">
        <v>9</v>
      </c>
      <c r="B295">
        <v>1</v>
      </c>
      <c r="C295" s="1">
        <v>44835</v>
      </c>
      <c r="D295" t="s">
        <v>16</v>
      </c>
      <c r="E295" t="s">
        <v>47</v>
      </c>
      <c r="F295" t="b">
        <f>E295=P295</f>
        <v>1</v>
      </c>
      <c r="G295">
        <f>IFERROR(IF(F295,R295-U295,U295-R295),0)</f>
        <v>0</v>
      </c>
      <c r="H295">
        <f>IFERROR(IF(F295,Q295-T295,T295-Q295),0)</f>
        <v>0.20000000000000007</v>
      </c>
      <c r="I295">
        <v>0</v>
      </c>
      <c r="J295">
        <f t="shared" si="4"/>
        <v>0</v>
      </c>
      <c r="K295" t="s">
        <v>49</v>
      </c>
      <c r="L295">
        <v>-5</v>
      </c>
      <c r="M295">
        <v>0</v>
      </c>
      <c r="N295" t="str">
        <f>TEXT(C295, "YYYY/MM/DD") &amp; " - " &amp;E295</f>
        <v>2022/10/01 - Sheffield United</v>
      </c>
      <c r="O295" t="str">
        <f>IFERROR(
INDEX(
[1]matches_with_xg!$I:$I,
MATCH(N295,[1]matches_with_xg!$J:$J,0)
),
IFERROR(
INDEX(
[1]matches_with_xg!$I:$I,
MATCH(N295,[1]matches_with_xg!$K:$K,0)
),"-"))</f>
        <v>2022/10/01 - Sheffield United vs Birmingham City</v>
      </c>
      <c r="P295" t="str">
        <f>IFERROR(INDEX([1]matches_with_xg!C:C,MATCH($O295,[1]matches_with_xg!$I:$I,0)),"-")</f>
        <v>Sheffield United</v>
      </c>
      <c r="Q295">
        <f>IFERROR(INDEX([1]matches_with_xg!D:D,MATCH($O295,[1]matches_with_xg!$I:$I,0)),"-")</f>
        <v>0.9</v>
      </c>
      <c r="R295">
        <f>IFERROR(INDEX([1]matches_with_xg!E:E,MATCH($O295,[1]matches_with_xg!$I:$I,0)),"-")</f>
        <v>1</v>
      </c>
      <c r="S295" t="str">
        <f>IFERROR(INDEX([1]matches_with_xg!F:F,MATCH($O295,[1]matches_with_xg!$I:$I,0)),"-")</f>
        <v>Birmingham City</v>
      </c>
      <c r="T295">
        <f>IFERROR(INDEX([1]matches_with_xg!G:G,MATCH($O295,[1]matches_with_xg!$I:$I,0)),"-")</f>
        <v>0.7</v>
      </c>
      <c r="U295">
        <f>IFERROR(INDEX([1]matches_with_xg!H:H,MATCH($O295,[1]matches_with_xg!$I:$I,0)),"-")</f>
        <v>1</v>
      </c>
    </row>
    <row r="296" spans="1:21" hidden="1" x14ac:dyDescent="0.3">
      <c r="A296">
        <v>9</v>
      </c>
      <c r="B296">
        <v>1</v>
      </c>
      <c r="C296" s="1">
        <v>44835</v>
      </c>
      <c r="D296" t="s">
        <v>17</v>
      </c>
      <c r="E296" t="s">
        <v>47</v>
      </c>
      <c r="F296" t="b">
        <f>E296=P296</f>
        <v>1</v>
      </c>
      <c r="G296">
        <f>IFERROR(IF(F296,R296-U296,U296-R296),0)</f>
        <v>0</v>
      </c>
      <c r="H296">
        <f>IFERROR(IF(F296,Q296-T296,T296-Q296),0)</f>
        <v>0.20000000000000007</v>
      </c>
      <c r="I296">
        <v>0</v>
      </c>
      <c r="J296">
        <f t="shared" si="4"/>
        <v>0</v>
      </c>
      <c r="K296" t="s">
        <v>49</v>
      </c>
      <c r="L296">
        <v>-5</v>
      </c>
      <c r="M296">
        <v>0</v>
      </c>
      <c r="N296" t="str">
        <f>TEXT(C296, "YYYY/MM/DD") &amp; " - " &amp;E296</f>
        <v>2022/10/01 - Sheffield United</v>
      </c>
      <c r="O296" t="str">
        <f>IFERROR(
INDEX(
[1]matches_with_xg!$I:$I,
MATCH(N296,[1]matches_with_xg!$J:$J,0)
),
IFERROR(
INDEX(
[1]matches_with_xg!$I:$I,
MATCH(N296,[1]matches_with_xg!$K:$K,0)
),"-"))</f>
        <v>2022/10/01 - Sheffield United vs Birmingham City</v>
      </c>
      <c r="P296" t="str">
        <f>IFERROR(INDEX([1]matches_with_xg!C:C,MATCH($O296,[1]matches_with_xg!$I:$I,0)),"-")</f>
        <v>Sheffield United</v>
      </c>
      <c r="Q296">
        <f>IFERROR(INDEX([1]matches_with_xg!D:D,MATCH($O296,[1]matches_with_xg!$I:$I,0)),"-")</f>
        <v>0.9</v>
      </c>
      <c r="R296">
        <f>IFERROR(INDEX([1]matches_with_xg!E:E,MATCH($O296,[1]matches_with_xg!$I:$I,0)),"-")</f>
        <v>1</v>
      </c>
      <c r="S296" t="str">
        <f>IFERROR(INDEX([1]matches_with_xg!F:F,MATCH($O296,[1]matches_with_xg!$I:$I,0)),"-")</f>
        <v>Birmingham City</v>
      </c>
      <c r="T296">
        <f>IFERROR(INDEX([1]matches_with_xg!G:G,MATCH($O296,[1]matches_with_xg!$I:$I,0)),"-")</f>
        <v>0.7</v>
      </c>
      <c r="U296">
        <f>IFERROR(INDEX([1]matches_with_xg!H:H,MATCH($O296,[1]matches_with_xg!$I:$I,0)),"-")</f>
        <v>1</v>
      </c>
    </row>
    <row r="297" spans="1:21" hidden="1" x14ac:dyDescent="0.3">
      <c r="A297">
        <v>9</v>
      </c>
      <c r="B297">
        <v>1</v>
      </c>
      <c r="C297" s="1">
        <v>44835</v>
      </c>
      <c r="D297" t="s">
        <v>18</v>
      </c>
      <c r="E297" t="s">
        <v>47</v>
      </c>
      <c r="F297" t="b">
        <f>E297=P297</f>
        <v>1</v>
      </c>
      <c r="G297">
        <f>IFERROR(IF(F297,R297-U297,U297-R297),0)</f>
        <v>0</v>
      </c>
      <c r="H297">
        <f>IFERROR(IF(F297,Q297-T297,T297-Q297),0)</f>
        <v>0.20000000000000007</v>
      </c>
      <c r="I297">
        <v>0</v>
      </c>
      <c r="J297">
        <f t="shared" si="4"/>
        <v>0</v>
      </c>
      <c r="K297" t="s">
        <v>49</v>
      </c>
      <c r="L297">
        <v>-5</v>
      </c>
      <c r="M297">
        <v>0</v>
      </c>
      <c r="N297" t="str">
        <f>TEXT(C297, "YYYY/MM/DD") &amp; " - " &amp;E297</f>
        <v>2022/10/01 - Sheffield United</v>
      </c>
      <c r="O297" t="str">
        <f>IFERROR(
INDEX(
[1]matches_with_xg!$I:$I,
MATCH(N297,[1]matches_with_xg!$J:$J,0)
),
IFERROR(
INDEX(
[1]matches_with_xg!$I:$I,
MATCH(N297,[1]matches_with_xg!$K:$K,0)
),"-"))</f>
        <v>2022/10/01 - Sheffield United vs Birmingham City</v>
      </c>
      <c r="P297" t="str">
        <f>IFERROR(INDEX([1]matches_with_xg!C:C,MATCH($O297,[1]matches_with_xg!$I:$I,0)),"-")</f>
        <v>Sheffield United</v>
      </c>
      <c r="Q297">
        <f>IFERROR(INDEX([1]matches_with_xg!D:D,MATCH($O297,[1]matches_with_xg!$I:$I,0)),"-")</f>
        <v>0.9</v>
      </c>
      <c r="R297">
        <f>IFERROR(INDEX([1]matches_with_xg!E:E,MATCH($O297,[1]matches_with_xg!$I:$I,0)),"-")</f>
        <v>1</v>
      </c>
      <c r="S297" t="str">
        <f>IFERROR(INDEX([1]matches_with_xg!F:F,MATCH($O297,[1]matches_with_xg!$I:$I,0)),"-")</f>
        <v>Birmingham City</v>
      </c>
      <c r="T297">
        <f>IFERROR(INDEX([1]matches_with_xg!G:G,MATCH($O297,[1]matches_with_xg!$I:$I,0)),"-")</f>
        <v>0.7</v>
      </c>
      <c r="U297">
        <f>IFERROR(INDEX([1]matches_with_xg!H:H,MATCH($O297,[1]matches_with_xg!$I:$I,0)),"-")</f>
        <v>1</v>
      </c>
    </row>
    <row r="298" spans="1:21" hidden="1" x14ac:dyDescent="0.3">
      <c r="A298">
        <v>9</v>
      </c>
      <c r="B298">
        <v>2</v>
      </c>
      <c r="C298" s="1">
        <v>44842</v>
      </c>
      <c r="D298" t="s">
        <v>9</v>
      </c>
      <c r="E298" t="s">
        <v>22</v>
      </c>
      <c r="F298" t="b">
        <f>E298=P298</f>
        <v>1</v>
      </c>
      <c r="G298">
        <f>IFERROR(IF(F298,R298-U298,U298-R298),0)</f>
        <v>0</v>
      </c>
      <c r="H298">
        <f>IFERROR(IF(F298,Q298-T298,T298-Q298),0)</f>
        <v>0</v>
      </c>
      <c r="I298">
        <v>0</v>
      </c>
      <c r="J298">
        <f t="shared" si="4"/>
        <v>0</v>
      </c>
      <c r="K298" t="s">
        <v>49</v>
      </c>
      <c r="L298">
        <v>0</v>
      </c>
      <c r="M298">
        <v>0</v>
      </c>
      <c r="N298" t="str">
        <f>TEXT(C298, "YYYY/MM/DD") &amp; " - " &amp;E298</f>
        <v>2022/10/08 - -</v>
      </c>
      <c r="O298" t="str">
        <f>IFERROR(
INDEX(
[1]matches_with_xg!$I:$I,
MATCH(N298,[1]matches_with_xg!$J:$J,0)
),
IFERROR(
INDEX(
[1]matches_with_xg!$I:$I,
MATCH(N298,[1]matches_with_xg!$K:$K,0)
),"-"))</f>
        <v>-</v>
      </c>
      <c r="P298" t="str">
        <f>IFERROR(INDEX([1]matches_with_xg!C:C,MATCH($O298,[1]matches_with_xg!$I:$I,0)),"-")</f>
        <v>-</v>
      </c>
      <c r="Q298" t="str">
        <f>IFERROR(INDEX([1]matches_with_xg!D:D,MATCH($O298,[1]matches_with_xg!$I:$I,0)),"-")</f>
        <v>-</v>
      </c>
      <c r="R298" t="str">
        <f>IFERROR(INDEX([1]matches_with_xg!E:E,MATCH($O298,[1]matches_with_xg!$I:$I,0)),"-")</f>
        <v>-</v>
      </c>
      <c r="S298" t="str">
        <f>IFERROR(INDEX([1]matches_with_xg!F:F,MATCH($O298,[1]matches_with_xg!$I:$I,0)),"-")</f>
        <v>-</v>
      </c>
      <c r="T298" t="str">
        <f>IFERROR(INDEX([1]matches_with_xg!G:G,MATCH($O298,[1]matches_with_xg!$I:$I,0)),"-")</f>
        <v>-</v>
      </c>
      <c r="U298" t="str">
        <f>IFERROR(INDEX([1]matches_with_xg!H:H,MATCH($O298,[1]matches_with_xg!$I:$I,0)),"-")</f>
        <v>-</v>
      </c>
    </row>
    <row r="299" spans="1:21" hidden="1" x14ac:dyDescent="0.3">
      <c r="A299">
        <v>9</v>
      </c>
      <c r="B299">
        <v>2</v>
      </c>
      <c r="C299" s="1">
        <v>44842</v>
      </c>
      <c r="D299" t="s">
        <v>19</v>
      </c>
      <c r="E299" t="s">
        <v>31</v>
      </c>
      <c r="F299" t="b">
        <f>E299=P299</f>
        <v>1</v>
      </c>
      <c r="G299">
        <f>IFERROR(IF(F299,R299-U299,U299-R299),0)</f>
        <v>-1</v>
      </c>
      <c r="H299">
        <f>IFERROR(IF(F299,Q299-T299,T299-Q299),0)</f>
        <v>1.1000000000000001</v>
      </c>
      <c r="I299">
        <v>0</v>
      </c>
      <c r="J299">
        <f t="shared" si="4"/>
        <v>1</v>
      </c>
      <c r="K299" t="s">
        <v>49</v>
      </c>
      <c r="L299">
        <v>0</v>
      </c>
      <c r="M299">
        <v>0</v>
      </c>
      <c r="N299" t="str">
        <f>TEXT(C299, "YYYY/MM/DD") &amp; " - " &amp;E299</f>
        <v>2022/10/08 - Norwich City</v>
      </c>
      <c r="O299" t="str">
        <f>IFERROR(
INDEX(
[1]matches_with_xg!$I:$I,
MATCH(N299,[1]matches_with_xg!$J:$J,0)
),
IFERROR(
INDEX(
[1]matches_with_xg!$I:$I,
MATCH(N299,[1]matches_with_xg!$K:$K,0)
),"-"))</f>
        <v>2022/10/08 - Norwich City vs Preston North End</v>
      </c>
      <c r="P299" t="str">
        <f>IFERROR(INDEX([1]matches_with_xg!C:C,MATCH($O299,[1]matches_with_xg!$I:$I,0)),"-")</f>
        <v>Norwich City</v>
      </c>
      <c r="Q299">
        <f>IFERROR(INDEX([1]matches_with_xg!D:D,MATCH($O299,[1]matches_with_xg!$I:$I,0)),"-")</f>
        <v>2</v>
      </c>
      <c r="R299">
        <f>IFERROR(INDEX([1]matches_with_xg!E:E,MATCH($O299,[1]matches_with_xg!$I:$I,0)),"-")</f>
        <v>2</v>
      </c>
      <c r="S299" t="str">
        <f>IFERROR(INDEX([1]matches_with_xg!F:F,MATCH($O299,[1]matches_with_xg!$I:$I,0)),"-")</f>
        <v>Preston North End</v>
      </c>
      <c r="T299">
        <f>IFERROR(INDEX([1]matches_with_xg!G:G,MATCH($O299,[1]matches_with_xg!$I:$I,0)),"-")</f>
        <v>0.9</v>
      </c>
      <c r="U299">
        <f>IFERROR(INDEX([1]matches_with_xg!H:H,MATCH($O299,[1]matches_with_xg!$I:$I,0)),"-")</f>
        <v>3</v>
      </c>
    </row>
    <row r="300" spans="1:21" hidden="1" x14ac:dyDescent="0.3">
      <c r="A300">
        <v>9</v>
      </c>
      <c r="B300">
        <v>2</v>
      </c>
      <c r="C300" s="1">
        <v>44842</v>
      </c>
      <c r="D300" t="s">
        <v>12</v>
      </c>
      <c r="E300" t="s">
        <v>20</v>
      </c>
      <c r="F300" t="b">
        <f>E300=P300</f>
        <v>1</v>
      </c>
      <c r="G300">
        <f>IFERROR(IF(F300,R300-U300,U300-R300),0)</f>
        <v>4</v>
      </c>
      <c r="H300">
        <f>IFERROR(IF(F300,Q300-T300,T300-Q300),0)</f>
        <v>2.1999999999999997</v>
      </c>
      <c r="I300">
        <v>1</v>
      </c>
      <c r="J300">
        <f t="shared" si="4"/>
        <v>1</v>
      </c>
      <c r="K300" t="s">
        <v>49</v>
      </c>
      <c r="L300">
        <v>0</v>
      </c>
      <c r="M300">
        <v>0</v>
      </c>
      <c r="N300" t="str">
        <f>TEXT(C300, "YYYY/MM/DD") &amp; " - " &amp;E300</f>
        <v>2022/10/08 - Manchester City</v>
      </c>
      <c r="O300" t="str">
        <f>IFERROR(
INDEX(
[1]matches_with_xg!$I:$I,
MATCH(N300,[1]matches_with_xg!$J:$J,0)
),
IFERROR(
INDEX(
[1]matches_with_xg!$I:$I,
MATCH(N300,[1]matches_with_xg!$K:$K,0)
),"-"))</f>
        <v>2022/10/08 - Manchester City vs Southampton</v>
      </c>
      <c r="P300" t="str">
        <f>IFERROR(INDEX([1]matches_with_xg!C:C,MATCH($O300,[1]matches_with_xg!$I:$I,0)),"-")</f>
        <v>Manchester City</v>
      </c>
      <c r="Q300">
        <f>IFERROR(INDEX([1]matches_with_xg!D:D,MATCH($O300,[1]matches_with_xg!$I:$I,0)),"-")</f>
        <v>2.4</v>
      </c>
      <c r="R300">
        <f>IFERROR(INDEX([1]matches_with_xg!E:E,MATCH($O300,[1]matches_with_xg!$I:$I,0)),"-")</f>
        <v>4</v>
      </c>
      <c r="S300" t="str">
        <f>IFERROR(INDEX([1]matches_with_xg!F:F,MATCH($O300,[1]matches_with_xg!$I:$I,0)),"-")</f>
        <v>Southampton</v>
      </c>
      <c r="T300">
        <f>IFERROR(INDEX([1]matches_with_xg!G:G,MATCH($O300,[1]matches_with_xg!$I:$I,0)),"-")</f>
        <v>0.2</v>
      </c>
      <c r="U300">
        <f>IFERROR(INDEX([1]matches_with_xg!H:H,MATCH($O300,[1]matches_with_xg!$I:$I,0)),"-")</f>
        <v>0</v>
      </c>
    </row>
    <row r="301" spans="1:21" hidden="1" x14ac:dyDescent="0.3">
      <c r="A301">
        <v>9</v>
      </c>
      <c r="B301">
        <v>2</v>
      </c>
      <c r="C301" s="1">
        <v>44842</v>
      </c>
      <c r="D301" t="s">
        <v>13</v>
      </c>
      <c r="E301" t="s">
        <v>22</v>
      </c>
      <c r="F301" t="b">
        <f>E301=P301</f>
        <v>1</v>
      </c>
      <c r="G301">
        <f>IFERROR(IF(F301,R301-U301,U301-R301),0)</f>
        <v>0</v>
      </c>
      <c r="H301">
        <f>IFERROR(IF(F301,Q301-T301,T301-Q301),0)</f>
        <v>0</v>
      </c>
      <c r="I301">
        <v>0</v>
      </c>
      <c r="J301">
        <f t="shared" si="4"/>
        <v>0</v>
      </c>
      <c r="K301" t="s">
        <v>49</v>
      </c>
      <c r="L301">
        <v>0</v>
      </c>
      <c r="M301">
        <v>0</v>
      </c>
      <c r="N301" t="str">
        <f>TEXT(C301, "YYYY/MM/DD") &amp; " - " &amp;E301</f>
        <v>2022/10/08 - -</v>
      </c>
      <c r="O301" t="str">
        <f>IFERROR(
INDEX(
[1]matches_with_xg!$I:$I,
MATCH(N301,[1]matches_with_xg!$J:$J,0)
),
IFERROR(
INDEX(
[1]matches_with_xg!$I:$I,
MATCH(N301,[1]matches_with_xg!$K:$K,0)
),"-"))</f>
        <v>-</v>
      </c>
      <c r="P301" t="str">
        <f>IFERROR(INDEX([1]matches_with_xg!C:C,MATCH($O301,[1]matches_with_xg!$I:$I,0)),"-")</f>
        <v>-</v>
      </c>
      <c r="Q301" t="str">
        <f>IFERROR(INDEX([1]matches_with_xg!D:D,MATCH($O301,[1]matches_with_xg!$I:$I,0)),"-")</f>
        <v>-</v>
      </c>
      <c r="R301" t="str">
        <f>IFERROR(INDEX([1]matches_with_xg!E:E,MATCH($O301,[1]matches_with_xg!$I:$I,0)),"-")</f>
        <v>-</v>
      </c>
      <c r="S301" t="str">
        <f>IFERROR(INDEX([1]matches_with_xg!F:F,MATCH($O301,[1]matches_with_xg!$I:$I,0)),"-")</f>
        <v>-</v>
      </c>
      <c r="T301" t="str">
        <f>IFERROR(INDEX([1]matches_with_xg!G:G,MATCH($O301,[1]matches_with_xg!$I:$I,0)),"-")</f>
        <v>-</v>
      </c>
      <c r="U301" t="str">
        <f>IFERROR(INDEX([1]matches_with_xg!H:H,MATCH($O301,[1]matches_with_xg!$I:$I,0)),"-")</f>
        <v>-</v>
      </c>
    </row>
    <row r="302" spans="1:21" hidden="1" x14ac:dyDescent="0.3">
      <c r="A302">
        <v>9</v>
      </c>
      <c r="B302">
        <v>2</v>
      </c>
      <c r="C302" s="1">
        <v>44842</v>
      </c>
      <c r="D302" t="s">
        <v>15</v>
      </c>
      <c r="E302" t="s">
        <v>20</v>
      </c>
      <c r="F302" t="b">
        <f>E302=P302</f>
        <v>1</v>
      </c>
      <c r="G302">
        <f>IFERROR(IF(F302,R302-U302,U302-R302),0)</f>
        <v>4</v>
      </c>
      <c r="H302">
        <f>IFERROR(IF(F302,Q302-T302,T302-Q302),0)</f>
        <v>2.1999999999999997</v>
      </c>
      <c r="I302">
        <v>1</v>
      </c>
      <c r="J302">
        <f t="shared" si="4"/>
        <v>1</v>
      </c>
      <c r="K302" t="s">
        <v>49</v>
      </c>
      <c r="L302">
        <v>0</v>
      </c>
      <c r="M302">
        <v>0</v>
      </c>
      <c r="N302" t="str">
        <f>TEXT(C302, "YYYY/MM/DD") &amp; " - " &amp;E302</f>
        <v>2022/10/08 - Manchester City</v>
      </c>
      <c r="O302" t="str">
        <f>IFERROR(
INDEX(
[1]matches_with_xg!$I:$I,
MATCH(N302,[1]matches_with_xg!$J:$J,0)
),
IFERROR(
INDEX(
[1]matches_with_xg!$I:$I,
MATCH(N302,[1]matches_with_xg!$K:$K,0)
),"-"))</f>
        <v>2022/10/08 - Manchester City vs Southampton</v>
      </c>
      <c r="P302" t="str">
        <f>IFERROR(INDEX([1]matches_with_xg!C:C,MATCH($O302,[1]matches_with_xg!$I:$I,0)),"-")</f>
        <v>Manchester City</v>
      </c>
      <c r="Q302">
        <f>IFERROR(INDEX([1]matches_with_xg!D:D,MATCH($O302,[1]matches_with_xg!$I:$I,0)),"-")</f>
        <v>2.4</v>
      </c>
      <c r="R302">
        <f>IFERROR(INDEX([1]matches_with_xg!E:E,MATCH($O302,[1]matches_with_xg!$I:$I,0)),"-")</f>
        <v>4</v>
      </c>
      <c r="S302" t="str">
        <f>IFERROR(INDEX([1]matches_with_xg!F:F,MATCH($O302,[1]matches_with_xg!$I:$I,0)),"-")</f>
        <v>Southampton</v>
      </c>
      <c r="T302">
        <f>IFERROR(INDEX([1]matches_with_xg!G:G,MATCH($O302,[1]matches_with_xg!$I:$I,0)),"-")</f>
        <v>0.2</v>
      </c>
      <c r="U302">
        <f>IFERROR(INDEX([1]matches_with_xg!H:H,MATCH($O302,[1]matches_with_xg!$I:$I,0)),"-")</f>
        <v>0</v>
      </c>
    </row>
    <row r="303" spans="1:21" hidden="1" x14ac:dyDescent="0.3">
      <c r="A303">
        <v>9</v>
      </c>
      <c r="B303">
        <v>2</v>
      </c>
      <c r="C303" s="1">
        <v>44842</v>
      </c>
      <c r="D303" t="s">
        <v>16</v>
      </c>
      <c r="E303" t="s">
        <v>22</v>
      </c>
      <c r="F303" t="b">
        <f>E303=P303</f>
        <v>1</v>
      </c>
      <c r="G303">
        <f>IFERROR(IF(F303,R303-U303,U303-R303),0)</f>
        <v>0</v>
      </c>
      <c r="H303">
        <f>IFERROR(IF(F303,Q303-T303,T303-Q303),0)</f>
        <v>0</v>
      </c>
      <c r="I303">
        <v>0</v>
      </c>
      <c r="J303">
        <f t="shared" si="4"/>
        <v>0</v>
      </c>
      <c r="K303" t="s">
        <v>49</v>
      </c>
      <c r="L303">
        <v>0</v>
      </c>
      <c r="M303">
        <v>0</v>
      </c>
      <c r="N303" t="str">
        <f>TEXT(C303, "YYYY/MM/DD") &amp; " - " &amp;E303</f>
        <v>2022/10/08 - -</v>
      </c>
      <c r="O303" t="str">
        <f>IFERROR(
INDEX(
[1]matches_with_xg!$I:$I,
MATCH(N303,[1]matches_with_xg!$J:$J,0)
),
IFERROR(
INDEX(
[1]matches_with_xg!$I:$I,
MATCH(N303,[1]matches_with_xg!$K:$K,0)
),"-"))</f>
        <v>-</v>
      </c>
      <c r="P303" t="str">
        <f>IFERROR(INDEX([1]matches_with_xg!C:C,MATCH($O303,[1]matches_with_xg!$I:$I,0)),"-")</f>
        <v>-</v>
      </c>
      <c r="Q303" t="str">
        <f>IFERROR(INDEX([1]matches_with_xg!D:D,MATCH($O303,[1]matches_with_xg!$I:$I,0)),"-")</f>
        <v>-</v>
      </c>
      <c r="R303" t="str">
        <f>IFERROR(INDEX([1]matches_with_xg!E:E,MATCH($O303,[1]matches_with_xg!$I:$I,0)),"-")</f>
        <v>-</v>
      </c>
      <c r="S303" t="str">
        <f>IFERROR(INDEX([1]matches_with_xg!F:F,MATCH($O303,[1]matches_with_xg!$I:$I,0)),"-")</f>
        <v>-</v>
      </c>
      <c r="T303" t="str">
        <f>IFERROR(INDEX([1]matches_with_xg!G:G,MATCH($O303,[1]matches_with_xg!$I:$I,0)),"-")</f>
        <v>-</v>
      </c>
      <c r="U303" t="str">
        <f>IFERROR(INDEX([1]matches_with_xg!H:H,MATCH($O303,[1]matches_with_xg!$I:$I,0)),"-")</f>
        <v>-</v>
      </c>
    </row>
    <row r="304" spans="1:21" hidden="1" x14ac:dyDescent="0.3">
      <c r="A304">
        <v>9</v>
      </c>
      <c r="B304">
        <v>2</v>
      </c>
      <c r="C304" s="1">
        <v>44842</v>
      </c>
      <c r="D304" t="s">
        <v>17</v>
      </c>
      <c r="E304" t="s">
        <v>22</v>
      </c>
      <c r="F304" t="b">
        <f>E304=P304</f>
        <v>1</v>
      </c>
      <c r="G304">
        <f>IFERROR(IF(F304,R304-U304,U304-R304),0)</f>
        <v>0</v>
      </c>
      <c r="H304">
        <f>IFERROR(IF(F304,Q304-T304,T304-Q304),0)</f>
        <v>0</v>
      </c>
      <c r="I304">
        <v>0</v>
      </c>
      <c r="J304">
        <f t="shared" si="4"/>
        <v>0</v>
      </c>
      <c r="K304" t="s">
        <v>49</v>
      </c>
      <c r="L304">
        <v>0</v>
      </c>
      <c r="M304">
        <v>0</v>
      </c>
      <c r="N304" t="str">
        <f>TEXT(C304, "YYYY/MM/DD") &amp; " - " &amp;E304</f>
        <v>2022/10/08 - -</v>
      </c>
      <c r="O304" t="str">
        <f>IFERROR(
INDEX(
[1]matches_with_xg!$I:$I,
MATCH(N304,[1]matches_with_xg!$J:$J,0)
),
IFERROR(
INDEX(
[1]matches_with_xg!$I:$I,
MATCH(N304,[1]matches_with_xg!$K:$K,0)
),"-"))</f>
        <v>-</v>
      </c>
      <c r="P304" t="str">
        <f>IFERROR(INDEX([1]matches_with_xg!C:C,MATCH($O304,[1]matches_with_xg!$I:$I,0)),"-")</f>
        <v>-</v>
      </c>
      <c r="Q304" t="str">
        <f>IFERROR(INDEX([1]matches_with_xg!D:D,MATCH($O304,[1]matches_with_xg!$I:$I,0)),"-")</f>
        <v>-</v>
      </c>
      <c r="R304" t="str">
        <f>IFERROR(INDEX([1]matches_with_xg!E:E,MATCH($O304,[1]matches_with_xg!$I:$I,0)),"-")</f>
        <v>-</v>
      </c>
      <c r="S304" t="str">
        <f>IFERROR(INDEX([1]matches_with_xg!F:F,MATCH($O304,[1]matches_with_xg!$I:$I,0)),"-")</f>
        <v>-</v>
      </c>
      <c r="T304" t="str">
        <f>IFERROR(INDEX([1]matches_with_xg!G:G,MATCH($O304,[1]matches_with_xg!$I:$I,0)),"-")</f>
        <v>-</v>
      </c>
      <c r="U304" t="str">
        <f>IFERROR(INDEX([1]matches_with_xg!H:H,MATCH($O304,[1]matches_with_xg!$I:$I,0)),"-")</f>
        <v>-</v>
      </c>
    </row>
    <row r="305" spans="1:21" hidden="1" x14ac:dyDescent="0.3">
      <c r="A305">
        <v>9</v>
      </c>
      <c r="B305">
        <v>2</v>
      </c>
      <c r="C305" s="1">
        <v>44842</v>
      </c>
      <c r="D305" t="s">
        <v>18</v>
      </c>
      <c r="E305" t="s">
        <v>22</v>
      </c>
      <c r="F305" t="b">
        <f>E305=P305</f>
        <v>1</v>
      </c>
      <c r="G305">
        <f>IFERROR(IF(F305,R305-U305,U305-R305),0)</f>
        <v>0</v>
      </c>
      <c r="H305">
        <f>IFERROR(IF(F305,Q305-T305,T305-Q305),0)</f>
        <v>0</v>
      </c>
      <c r="I305">
        <v>0</v>
      </c>
      <c r="J305">
        <f t="shared" si="4"/>
        <v>0</v>
      </c>
      <c r="K305" t="s">
        <v>49</v>
      </c>
      <c r="L305">
        <v>0</v>
      </c>
      <c r="M305">
        <v>0</v>
      </c>
      <c r="N305" t="str">
        <f>TEXT(C305, "YYYY/MM/DD") &amp; " - " &amp;E305</f>
        <v>2022/10/08 - -</v>
      </c>
      <c r="O305" t="str">
        <f>IFERROR(
INDEX(
[1]matches_with_xg!$I:$I,
MATCH(N305,[1]matches_with_xg!$J:$J,0)
),
IFERROR(
INDEX(
[1]matches_with_xg!$I:$I,
MATCH(N305,[1]matches_with_xg!$K:$K,0)
),"-"))</f>
        <v>-</v>
      </c>
      <c r="P305" t="str">
        <f>IFERROR(INDEX([1]matches_with_xg!C:C,MATCH($O305,[1]matches_with_xg!$I:$I,0)),"-")</f>
        <v>-</v>
      </c>
      <c r="Q305" t="str">
        <f>IFERROR(INDEX([1]matches_with_xg!D:D,MATCH($O305,[1]matches_with_xg!$I:$I,0)),"-")</f>
        <v>-</v>
      </c>
      <c r="R305" t="str">
        <f>IFERROR(INDEX([1]matches_with_xg!E:E,MATCH($O305,[1]matches_with_xg!$I:$I,0)),"-")</f>
        <v>-</v>
      </c>
      <c r="S305" t="str">
        <f>IFERROR(INDEX([1]matches_with_xg!F:F,MATCH($O305,[1]matches_with_xg!$I:$I,0)),"-")</f>
        <v>-</v>
      </c>
      <c r="T305" t="str">
        <f>IFERROR(INDEX([1]matches_with_xg!G:G,MATCH($O305,[1]matches_with_xg!$I:$I,0)),"-")</f>
        <v>-</v>
      </c>
      <c r="U305" t="str">
        <f>IFERROR(INDEX([1]matches_with_xg!H:H,MATCH($O305,[1]matches_with_xg!$I:$I,0)),"-")</f>
        <v>-</v>
      </c>
    </row>
    <row r="306" spans="1:21" hidden="1" x14ac:dyDescent="0.3">
      <c r="A306">
        <v>9</v>
      </c>
      <c r="B306">
        <v>3</v>
      </c>
      <c r="C306" s="1">
        <v>44849</v>
      </c>
      <c r="D306" t="s">
        <v>9</v>
      </c>
      <c r="E306" t="s">
        <v>22</v>
      </c>
      <c r="F306" t="b">
        <f>E306=P306</f>
        <v>1</v>
      </c>
      <c r="G306">
        <f>IFERROR(IF(F306,R306-U306,U306-R306),0)</f>
        <v>0</v>
      </c>
      <c r="H306">
        <f>IFERROR(IF(F306,Q306-T306,T306-Q306),0)</f>
        <v>0</v>
      </c>
      <c r="I306">
        <v>0</v>
      </c>
      <c r="J306">
        <f t="shared" si="4"/>
        <v>0</v>
      </c>
      <c r="K306" t="s">
        <v>49</v>
      </c>
      <c r="L306">
        <v>0</v>
      </c>
      <c r="M306">
        <v>0</v>
      </c>
      <c r="N306" t="str">
        <f>TEXT(C306, "YYYY/MM/DD") &amp; " - " &amp;E306</f>
        <v>2022/10/15 - -</v>
      </c>
      <c r="O306" t="str">
        <f>IFERROR(
INDEX(
[1]matches_with_xg!$I:$I,
MATCH(N306,[1]matches_with_xg!$J:$J,0)
),
IFERROR(
INDEX(
[1]matches_with_xg!$I:$I,
MATCH(N306,[1]matches_with_xg!$K:$K,0)
),"-"))</f>
        <v>-</v>
      </c>
      <c r="P306" t="str">
        <f>IFERROR(INDEX([1]matches_with_xg!C:C,MATCH($O306,[1]matches_with_xg!$I:$I,0)),"-")</f>
        <v>-</v>
      </c>
      <c r="Q306" t="str">
        <f>IFERROR(INDEX([1]matches_with_xg!D:D,MATCH($O306,[1]matches_with_xg!$I:$I,0)),"-")</f>
        <v>-</v>
      </c>
      <c r="R306" t="str">
        <f>IFERROR(INDEX([1]matches_with_xg!E:E,MATCH($O306,[1]matches_with_xg!$I:$I,0)),"-")</f>
        <v>-</v>
      </c>
      <c r="S306" t="str">
        <f>IFERROR(INDEX([1]matches_with_xg!F:F,MATCH($O306,[1]matches_with_xg!$I:$I,0)),"-")</f>
        <v>-</v>
      </c>
      <c r="T306" t="str">
        <f>IFERROR(INDEX([1]matches_with_xg!G:G,MATCH($O306,[1]matches_with_xg!$I:$I,0)),"-")</f>
        <v>-</v>
      </c>
      <c r="U306" t="str">
        <f>IFERROR(INDEX([1]matches_with_xg!H:H,MATCH($O306,[1]matches_with_xg!$I:$I,0)),"-")</f>
        <v>-</v>
      </c>
    </row>
    <row r="307" spans="1:21" hidden="1" x14ac:dyDescent="0.3">
      <c r="A307">
        <v>9</v>
      </c>
      <c r="B307">
        <v>3</v>
      </c>
      <c r="C307" s="1">
        <v>44849</v>
      </c>
      <c r="D307" t="s">
        <v>19</v>
      </c>
      <c r="E307" t="s">
        <v>22</v>
      </c>
      <c r="F307" t="b">
        <f>E307=P307</f>
        <v>1</v>
      </c>
      <c r="G307">
        <f>IFERROR(IF(F307,R307-U307,U307-R307),0)</f>
        <v>0</v>
      </c>
      <c r="H307">
        <f>IFERROR(IF(F307,Q307-T307,T307-Q307),0)</f>
        <v>0</v>
      </c>
      <c r="I307">
        <v>0</v>
      </c>
      <c r="J307">
        <f t="shared" si="4"/>
        <v>0</v>
      </c>
      <c r="K307" t="s">
        <v>49</v>
      </c>
      <c r="L307">
        <v>0</v>
      </c>
      <c r="M307">
        <v>0</v>
      </c>
      <c r="N307" t="str">
        <f>TEXT(C307, "YYYY/MM/DD") &amp; " - " &amp;E307</f>
        <v>2022/10/15 - -</v>
      </c>
      <c r="O307" t="str">
        <f>IFERROR(
INDEX(
[1]matches_with_xg!$I:$I,
MATCH(N307,[1]matches_with_xg!$J:$J,0)
),
IFERROR(
INDEX(
[1]matches_with_xg!$I:$I,
MATCH(N307,[1]matches_with_xg!$K:$K,0)
),"-"))</f>
        <v>-</v>
      </c>
      <c r="P307" t="str">
        <f>IFERROR(INDEX([1]matches_with_xg!C:C,MATCH($O307,[1]matches_with_xg!$I:$I,0)),"-")</f>
        <v>-</v>
      </c>
      <c r="Q307" t="str">
        <f>IFERROR(INDEX([1]matches_with_xg!D:D,MATCH($O307,[1]matches_with_xg!$I:$I,0)),"-")</f>
        <v>-</v>
      </c>
      <c r="R307" t="str">
        <f>IFERROR(INDEX([1]matches_with_xg!E:E,MATCH($O307,[1]matches_with_xg!$I:$I,0)),"-")</f>
        <v>-</v>
      </c>
      <c r="S307" t="str">
        <f>IFERROR(INDEX([1]matches_with_xg!F:F,MATCH($O307,[1]matches_with_xg!$I:$I,0)),"-")</f>
        <v>-</v>
      </c>
      <c r="T307" t="str">
        <f>IFERROR(INDEX([1]matches_with_xg!G:G,MATCH($O307,[1]matches_with_xg!$I:$I,0)),"-")</f>
        <v>-</v>
      </c>
      <c r="U307" t="str">
        <f>IFERROR(INDEX([1]matches_with_xg!H:H,MATCH($O307,[1]matches_with_xg!$I:$I,0)),"-")</f>
        <v>-</v>
      </c>
    </row>
    <row r="308" spans="1:21" hidden="1" x14ac:dyDescent="0.3">
      <c r="A308">
        <v>9</v>
      </c>
      <c r="B308">
        <v>3</v>
      </c>
      <c r="C308" s="1">
        <v>44849</v>
      </c>
      <c r="D308" t="s">
        <v>12</v>
      </c>
      <c r="E308" t="s">
        <v>38</v>
      </c>
      <c r="F308" t="b">
        <f>E308=P308</f>
        <v>1</v>
      </c>
      <c r="G308">
        <f>IFERROR(IF(F308,R308-U308,U308-R308),0)</f>
        <v>2</v>
      </c>
      <c r="H308">
        <f>IFERROR(IF(F308,Q308-T308,T308-Q308),0)</f>
        <v>1.8000000000000003</v>
      </c>
      <c r="I308">
        <v>1</v>
      </c>
      <c r="J308">
        <f t="shared" si="4"/>
        <v>1</v>
      </c>
      <c r="K308" t="s">
        <v>49</v>
      </c>
      <c r="L308">
        <v>40</v>
      </c>
      <c r="M308">
        <v>1</v>
      </c>
      <c r="N308" t="str">
        <f>TEXT(C308, "YYYY/MM/DD") &amp; " - " &amp;E308</f>
        <v>2022/10/15 - Tottenham Hotspur</v>
      </c>
      <c r="O308" t="str">
        <f>IFERROR(
INDEX(
[1]matches_with_xg!$I:$I,
MATCH(N308,[1]matches_with_xg!$J:$J,0)
),
IFERROR(
INDEX(
[1]matches_with_xg!$I:$I,
MATCH(N308,[1]matches_with_xg!$K:$K,0)
),"-"))</f>
        <v>2022/10/15 - Tottenham Hotspur vs Everton</v>
      </c>
      <c r="P308" t="str">
        <f>IFERROR(INDEX([1]matches_with_xg!C:C,MATCH($O308,[1]matches_with_xg!$I:$I,0)),"-")</f>
        <v>Tottenham Hotspur</v>
      </c>
      <c r="Q308">
        <f>IFERROR(INDEX([1]matches_with_xg!D:D,MATCH($O308,[1]matches_with_xg!$I:$I,0)),"-")</f>
        <v>2.2000000000000002</v>
      </c>
      <c r="R308">
        <f>IFERROR(INDEX([1]matches_with_xg!E:E,MATCH($O308,[1]matches_with_xg!$I:$I,0)),"-")</f>
        <v>2</v>
      </c>
      <c r="S308" t="str">
        <f>IFERROR(INDEX([1]matches_with_xg!F:F,MATCH($O308,[1]matches_with_xg!$I:$I,0)),"-")</f>
        <v>Everton</v>
      </c>
      <c r="T308">
        <f>IFERROR(INDEX([1]matches_with_xg!G:G,MATCH($O308,[1]matches_with_xg!$I:$I,0)),"-")</f>
        <v>0.4</v>
      </c>
      <c r="U308">
        <f>IFERROR(INDEX([1]matches_with_xg!H:H,MATCH($O308,[1]matches_with_xg!$I:$I,0)),"-")</f>
        <v>0</v>
      </c>
    </row>
    <row r="309" spans="1:21" hidden="1" x14ac:dyDescent="0.3">
      <c r="A309">
        <v>9</v>
      </c>
      <c r="B309">
        <v>3</v>
      </c>
      <c r="C309" s="1">
        <v>44849</v>
      </c>
      <c r="D309" t="s">
        <v>13</v>
      </c>
      <c r="E309" t="s">
        <v>22</v>
      </c>
      <c r="F309" t="b">
        <f>E309=P309</f>
        <v>1</v>
      </c>
      <c r="G309">
        <f>IFERROR(IF(F309,R309-U309,U309-R309),0)</f>
        <v>0</v>
      </c>
      <c r="H309">
        <f>IFERROR(IF(F309,Q309-T309,T309-Q309),0)</f>
        <v>0</v>
      </c>
      <c r="I309">
        <v>0</v>
      </c>
      <c r="J309">
        <f t="shared" si="4"/>
        <v>0</v>
      </c>
      <c r="K309" t="s">
        <v>49</v>
      </c>
      <c r="L309">
        <v>0</v>
      </c>
      <c r="M309">
        <v>0</v>
      </c>
      <c r="N309" t="str">
        <f>TEXT(C309, "YYYY/MM/DD") &amp; " - " &amp;E309</f>
        <v>2022/10/15 - -</v>
      </c>
      <c r="O309" t="str">
        <f>IFERROR(
INDEX(
[1]matches_with_xg!$I:$I,
MATCH(N309,[1]matches_with_xg!$J:$J,0)
),
IFERROR(
INDEX(
[1]matches_with_xg!$I:$I,
MATCH(N309,[1]matches_with_xg!$K:$K,0)
),"-"))</f>
        <v>-</v>
      </c>
      <c r="P309" t="str">
        <f>IFERROR(INDEX([1]matches_with_xg!C:C,MATCH($O309,[1]matches_with_xg!$I:$I,0)),"-")</f>
        <v>-</v>
      </c>
      <c r="Q309" t="str">
        <f>IFERROR(INDEX([1]matches_with_xg!D:D,MATCH($O309,[1]matches_with_xg!$I:$I,0)),"-")</f>
        <v>-</v>
      </c>
      <c r="R309" t="str">
        <f>IFERROR(INDEX([1]matches_with_xg!E:E,MATCH($O309,[1]matches_with_xg!$I:$I,0)),"-")</f>
        <v>-</v>
      </c>
      <c r="S309" t="str">
        <f>IFERROR(INDEX([1]matches_with_xg!F:F,MATCH($O309,[1]matches_with_xg!$I:$I,0)),"-")</f>
        <v>-</v>
      </c>
      <c r="T309" t="str">
        <f>IFERROR(INDEX([1]matches_with_xg!G:G,MATCH($O309,[1]matches_with_xg!$I:$I,0)),"-")</f>
        <v>-</v>
      </c>
      <c r="U309" t="str">
        <f>IFERROR(INDEX([1]matches_with_xg!H:H,MATCH($O309,[1]matches_with_xg!$I:$I,0)),"-")</f>
        <v>-</v>
      </c>
    </row>
    <row r="310" spans="1:21" hidden="1" x14ac:dyDescent="0.3">
      <c r="A310">
        <v>9</v>
      </c>
      <c r="B310">
        <v>3</v>
      </c>
      <c r="C310" s="1">
        <v>44849</v>
      </c>
      <c r="D310" t="s">
        <v>15</v>
      </c>
      <c r="E310" t="s">
        <v>47</v>
      </c>
      <c r="F310" t="b">
        <f>E310=P310</f>
        <v>1</v>
      </c>
      <c r="G310">
        <f>IFERROR(IF(F310,R310-U310,U310-R310),0)</f>
        <v>0</v>
      </c>
      <c r="H310">
        <f>IFERROR(IF(F310,Q310-T310,T310-Q310),0)</f>
        <v>2.0999999999999996</v>
      </c>
      <c r="I310">
        <v>0</v>
      </c>
      <c r="J310">
        <f t="shared" si="4"/>
        <v>1</v>
      </c>
      <c r="K310" t="s">
        <v>49</v>
      </c>
      <c r="L310">
        <v>0</v>
      </c>
      <c r="M310">
        <v>0</v>
      </c>
      <c r="N310" t="str">
        <f>TEXT(C310, "YYYY/MM/DD") &amp; " - " &amp;E310</f>
        <v>2022/10/15 - Sheffield United</v>
      </c>
      <c r="O310" t="str">
        <f>IFERROR(
INDEX(
[1]matches_with_xg!$I:$I,
MATCH(N310,[1]matches_with_xg!$J:$J,0)
),
IFERROR(
INDEX(
[1]matches_with_xg!$I:$I,
MATCH(N310,[1]matches_with_xg!$K:$K,0)
),"-"))</f>
        <v>2022/10/15 - Sheffield United vs Blackpool</v>
      </c>
      <c r="P310" t="str">
        <f>IFERROR(INDEX([1]matches_with_xg!C:C,MATCH($O310,[1]matches_with_xg!$I:$I,0)),"-")</f>
        <v>Sheffield United</v>
      </c>
      <c r="Q310">
        <f>IFERROR(INDEX([1]matches_with_xg!D:D,MATCH($O310,[1]matches_with_xg!$I:$I,0)),"-")</f>
        <v>3.3</v>
      </c>
      <c r="R310">
        <f>IFERROR(INDEX([1]matches_with_xg!E:E,MATCH($O310,[1]matches_with_xg!$I:$I,0)),"-")</f>
        <v>3</v>
      </c>
      <c r="S310" t="str">
        <f>IFERROR(INDEX([1]matches_with_xg!F:F,MATCH($O310,[1]matches_with_xg!$I:$I,0)),"-")</f>
        <v>Blackpool</v>
      </c>
      <c r="T310">
        <f>IFERROR(INDEX([1]matches_with_xg!G:G,MATCH($O310,[1]matches_with_xg!$I:$I,0)),"-")</f>
        <v>1.2</v>
      </c>
      <c r="U310">
        <f>IFERROR(INDEX([1]matches_with_xg!H:H,MATCH($O310,[1]matches_with_xg!$I:$I,0)),"-")</f>
        <v>3</v>
      </c>
    </row>
    <row r="311" spans="1:21" hidden="1" x14ac:dyDescent="0.3">
      <c r="A311">
        <v>9</v>
      </c>
      <c r="B311">
        <v>3</v>
      </c>
      <c r="C311" s="1">
        <v>44849</v>
      </c>
      <c r="D311" t="s">
        <v>16</v>
      </c>
      <c r="E311" t="s">
        <v>22</v>
      </c>
      <c r="F311" t="b">
        <f>E311=P311</f>
        <v>1</v>
      </c>
      <c r="G311">
        <f>IFERROR(IF(F311,R311-U311,U311-R311),0)</f>
        <v>0</v>
      </c>
      <c r="H311">
        <f>IFERROR(IF(F311,Q311-T311,T311-Q311),0)</f>
        <v>0</v>
      </c>
      <c r="I311">
        <v>0</v>
      </c>
      <c r="J311">
        <f t="shared" si="4"/>
        <v>0</v>
      </c>
      <c r="K311" t="s">
        <v>49</v>
      </c>
      <c r="L311">
        <v>0</v>
      </c>
      <c r="M311">
        <v>0</v>
      </c>
      <c r="N311" t="str">
        <f>TEXT(C311, "YYYY/MM/DD") &amp; " - " &amp;E311</f>
        <v>2022/10/15 - -</v>
      </c>
      <c r="O311" t="str">
        <f>IFERROR(
INDEX(
[1]matches_with_xg!$I:$I,
MATCH(N311,[1]matches_with_xg!$J:$J,0)
),
IFERROR(
INDEX(
[1]matches_with_xg!$I:$I,
MATCH(N311,[1]matches_with_xg!$K:$K,0)
),"-"))</f>
        <v>-</v>
      </c>
      <c r="P311" t="str">
        <f>IFERROR(INDEX([1]matches_with_xg!C:C,MATCH($O311,[1]matches_with_xg!$I:$I,0)),"-")</f>
        <v>-</v>
      </c>
      <c r="Q311" t="str">
        <f>IFERROR(INDEX([1]matches_with_xg!D:D,MATCH($O311,[1]matches_with_xg!$I:$I,0)),"-")</f>
        <v>-</v>
      </c>
      <c r="R311" t="str">
        <f>IFERROR(INDEX([1]matches_with_xg!E:E,MATCH($O311,[1]matches_with_xg!$I:$I,0)),"-")</f>
        <v>-</v>
      </c>
      <c r="S311" t="str">
        <f>IFERROR(INDEX([1]matches_with_xg!F:F,MATCH($O311,[1]matches_with_xg!$I:$I,0)),"-")</f>
        <v>-</v>
      </c>
      <c r="T311" t="str">
        <f>IFERROR(INDEX([1]matches_with_xg!G:G,MATCH($O311,[1]matches_with_xg!$I:$I,0)),"-")</f>
        <v>-</v>
      </c>
      <c r="U311" t="str">
        <f>IFERROR(INDEX([1]matches_with_xg!H:H,MATCH($O311,[1]matches_with_xg!$I:$I,0)),"-")</f>
        <v>-</v>
      </c>
    </row>
    <row r="312" spans="1:21" hidden="1" x14ac:dyDescent="0.3">
      <c r="A312">
        <v>9</v>
      </c>
      <c r="B312">
        <v>3</v>
      </c>
      <c r="C312" s="1">
        <v>44849</v>
      </c>
      <c r="D312" t="s">
        <v>17</v>
      </c>
      <c r="E312" t="s">
        <v>22</v>
      </c>
      <c r="F312" t="b">
        <f>E312=P312</f>
        <v>1</v>
      </c>
      <c r="G312">
        <f>IFERROR(IF(F312,R312-U312,U312-R312),0)</f>
        <v>0</v>
      </c>
      <c r="H312">
        <f>IFERROR(IF(F312,Q312-T312,T312-Q312),0)</f>
        <v>0</v>
      </c>
      <c r="I312">
        <v>0</v>
      </c>
      <c r="J312">
        <f t="shared" si="4"/>
        <v>0</v>
      </c>
      <c r="K312" t="s">
        <v>49</v>
      </c>
      <c r="L312">
        <v>0</v>
      </c>
      <c r="M312">
        <v>0</v>
      </c>
      <c r="N312" t="str">
        <f>TEXT(C312, "YYYY/MM/DD") &amp; " - " &amp;E312</f>
        <v>2022/10/15 - -</v>
      </c>
      <c r="O312" t="str">
        <f>IFERROR(
INDEX(
[1]matches_with_xg!$I:$I,
MATCH(N312,[1]matches_with_xg!$J:$J,0)
),
IFERROR(
INDEX(
[1]matches_with_xg!$I:$I,
MATCH(N312,[1]matches_with_xg!$K:$K,0)
),"-"))</f>
        <v>-</v>
      </c>
      <c r="P312" t="str">
        <f>IFERROR(INDEX([1]matches_with_xg!C:C,MATCH($O312,[1]matches_with_xg!$I:$I,0)),"-")</f>
        <v>-</v>
      </c>
      <c r="Q312" t="str">
        <f>IFERROR(INDEX([1]matches_with_xg!D:D,MATCH($O312,[1]matches_with_xg!$I:$I,0)),"-")</f>
        <v>-</v>
      </c>
      <c r="R312" t="str">
        <f>IFERROR(INDEX([1]matches_with_xg!E:E,MATCH($O312,[1]matches_with_xg!$I:$I,0)),"-")</f>
        <v>-</v>
      </c>
      <c r="S312" t="str">
        <f>IFERROR(INDEX([1]matches_with_xg!F:F,MATCH($O312,[1]matches_with_xg!$I:$I,0)),"-")</f>
        <v>-</v>
      </c>
      <c r="T312" t="str">
        <f>IFERROR(INDEX([1]matches_with_xg!G:G,MATCH($O312,[1]matches_with_xg!$I:$I,0)),"-")</f>
        <v>-</v>
      </c>
      <c r="U312" t="str">
        <f>IFERROR(INDEX([1]matches_with_xg!H:H,MATCH($O312,[1]matches_with_xg!$I:$I,0)),"-")</f>
        <v>-</v>
      </c>
    </row>
    <row r="313" spans="1:21" hidden="1" x14ac:dyDescent="0.3">
      <c r="A313">
        <v>9</v>
      </c>
      <c r="B313">
        <v>3</v>
      </c>
      <c r="C313" s="1">
        <v>44849</v>
      </c>
      <c r="D313" t="s">
        <v>18</v>
      </c>
      <c r="E313" t="s">
        <v>22</v>
      </c>
      <c r="F313" t="b">
        <f>E313=P313</f>
        <v>1</v>
      </c>
      <c r="G313">
        <f>IFERROR(IF(F313,R313-U313,U313-R313),0)</f>
        <v>0</v>
      </c>
      <c r="H313">
        <f>IFERROR(IF(F313,Q313-T313,T313-Q313),0)</f>
        <v>0</v>
      </c>
      <c r="I313">
        <v>0</v>
      </c>
      <c r="J313">
        <f t="shared" si="4"/>
        <v>0</v>
      </c>
      <c r="K313" t="s">
        <v>49</v>
      </c>
      <c r="L313">
        <v>0</v>
      </c>
      <c r="M313">
        <v>0</v>
      </c>
      <c r="N313" t="str">
        <f>TEXT(C313, "YYYY/MM/DD") &amp; " - " &amp;E313</f>
        <v>2022/10/15 - -</v>
      </c>
      <c r="O313" t="str">
        <f>IFERROR(
INDEX(
[1]matches_with_xg!$I:$I,
MATCH(N313,[1]matches_with_xg!$J:$J,0)
),
IFERROR(
INDEX(
[1]matches_with_xg!$I:$I,
MATCH(N313,[1]matches_with_xg!$K:$K,0)
),"-"))</f>
        <v>-</v>
      </c>
      <c r="P313" t="str">
        <f>IFERROR(INDEX([1]matches_with_xg!C:C,MATCH($O313,[1]matches_with_xg!$I:$I,0)),"-")</f>
        <v>-</v>
      </c>
      <c r="Q313" t="str">
        <f>IFERROR(INDEX([1]matches_with_xg!D:D,MATCH($O313,[1]matches_with_xg!$I:$I,0)),"-")</f>
        <v>-</v>
      </c>
      <c r="R313" t="str">
        <f>IFERROR(INDEX([1]matches_with_xg!E:E,MATCH($O313,[1]matches_with_xg!$I:$I,0)),"-")</f>
        <v>-</v>
      </c>
      <c r="S313" t="str">
        <f>IFERROR(INDEX([1]matches_with_xg!F:F,MATCH($O313,[1]matches_with_xg!$I:$I,0)),"-")</f>
        <v>-</v>
      </c>
      <c r="T313" t="str">
        <f>IFERROR(INDEX([1]matches_with_xg!G:G,MATCH($O313,[1]matches_with_xg!$I:$I,0)),"-")</f>
        <v>-</v>
      </c>
      <c r="U313" t="str">
        <f>IFERROR(INDEX([1]matches_with_xg!H:H,MATCH($O313,[1]matches_with_xg!$I:$I,0)),"-")</f>
        <v>-</v>
      </c>
    </row>
    <row r="314" spans="1:21" hidden="1" x14ac:dyDescent="0.3">
      <c r="A314">
        <v>10</v>
      </c>
      <c r="B314">
        <v>1</v>
      </c>
      <c r="C314" s="1">
        <v>44856</v>
      </c>
      <c r="D314" t="s">
        <v>9</v>
      </c>
      <c r="E314" t="s">
        <v>20</v>
      </c>
      <c r="F314" t="b">
        <f>E314=P314</f>
        <v>1</v>
      </c>
      <c r="G314">
        <f>IFERROR(IF(F314,R314-U314,U314-R314),0)</f>
        <v>2</v>
      </c>
      <c r="H314">
        <f>IFERROR(IF(F314,Q314-T314,T314-Q314),0)</f>
        <v>1.1000000000000001</v>
      </c>
      <c r="I314">
        <v>1</v>
      </c>
      <c r="J314">
        <f t="shared" si="4"/>
        <v>1</v>
      </c>
      <c r="K314" t="s">
        <v>49</v>
      </c>
      <c r="L314">
        <v>-5</v>
      </c>
      <c r="M314">
        <v>0</v>
      </c>
      <c r="N314" t="str">
        <f>TEXT(C314, "YYYY/MM/DD") &amp; " - " &amp;E314</f>
        <v>2022/10/22 - Manchester City</v>
      </c>
      <c r="O314" t="str">
        <f>IFERROR(
INDEX(
[1]matches_with_xg!$I:$I,
MATCH(N314,[1]matches_with_xg!$J:$J,0)
),
IFERROR(
INDEX(
[1]matches_with_xg!$I:$I,
MATCH(N314,[1]matches_with_xg!$K:$K,0)
),"-"))</f>
        <v>2022/10/22 - Manchester City vs Brighton and Hove Albion</v>
      </c>
      <c r="P314" t="str">
        <f>IFERROR(INDEX([1]matches_with_xg!C:C,MATCH($O314,[1]matches_with_xg!$I:$I,0)),"-")</f>
        <v>Manchester City</v>
      </c>
      <c r="Q314">
        <f>IFERROR(INDEX([1]matches_with_xg!D:D,MATCH($O314,[1]matches_with_xg!$I:$I,0)),"-")</f>
        <v>1.6</v>
      </c>
      <c r="R314">
        <f>IFERROR(INDEX([1]matches_with_xg!E:E,MATCH($O314,[1]matches_with_xg!$I:$I,0)),"-")</f>
        <v>3</v>
      </c>
      <c r="S314" t="str">
        <f>IFERROR(INDEX([1]matches_with_xg!F:F,MATCH($O314,[1]matches_with_xg!$I:$I,0)),"-")</f>
        <v>Brighton and Hove Albion</v>
      </c>
      <c r="T314">
        <f>IFERROR(INDEX([1]matches_with_xg!G:G,MATCH($O314,[1]matches_with_xg!$I:$I,0)),"-")</f>
        <v>0.5</v>
      </c>
      <c r="U314">
        <f>IFERROR(INDEX([1]matches_with_xg!H:H,MATCH($O314,[1]matches_with_xg!$I:$I,0)),"-")</f>
        <v>1</v>
      </c>
    </row>
    <row r="315" spans="1:21" hidden="1" x14ac:dyDescent="0.3">
      <c r="A315">
        <v>10</v>
      </c>
      <c r="B315">
        <v>1</v>
      </c>
      <c r="C315" s="1">
        <v>44856</v>
      </c>
      <c r="D315" t="s">
        <v>19</v>
      </c>
      <c r="E315" t="s">
        <v>44</v>
      </c>
      <c r="F315" t="b">
        <f>E315=P315</f>
        <v>1</v>
      </c>
      <c r="G315">
        <f>IFERROR(IF(F315,R315-U315,U315-R315),0)</f>
        <v>1</v>
      </c>
      <c r="H315">
        <f>IFERROR(IF(F315,Q315-T315,T315-Q315),0)</f>
        <v>-0.59999999999999987</v>
      </c>
      <c r="I315">
        <v>1</v>
      </c>
      <c r="J315">
        <f t="shared" si="4"/>
        <v>0</v>
      </c>
      <c r="K315" t="s">
        <v>49</v>
      </c>
      <c r="L315">
        <v>-5</v>
      </c>
      <c r="M315">
        <v>0</v>
      </c>
      <c r="N315" t="str">
        <f>TEXT(C315, "YYYY/MM/DD") &amp; " - " &amp;E315</f>
        <v>2022/10/22 - Queens Park Rangers</v>
      </c>
      <c r="O315" t="str">
        <f>IFERROR(
INDEX(
[1]matches_with_xg!$I:$I,
MATCH(N315,[1]matches_with_xg!$J:$J,0)
),
IFERROR(
INDEX(
[1]matches_with_xg!$I:$I,
MATCH(N315,[1]matches_with_xg!$K:$K,0)
),"-"))</f>
        <v>2022/10/22 - Queens Park Rangers vs Wigan Athletic</v>
      </c>
      <c r="P315" t="str">
        <f>IFERROR(INDEX([1]matches_with_xg!C:C,MATCH($O315,[1]matches_with_xg!$I:$I,0)),"-")</f>
        <v>Queens Park Rangers</v>
      </c>
      <c r="Q315">
        <f>IFERROR(INDEX([1]matches_with_xg!D:D,MATCH($O315,[1]matches_with_xg!$I:$I,0)),"-")</f>
        <v>0.8</v>
      </c>
      <c r="R315">
        <f>IFERROR(INDEX([1]matches_with_xg!E:E,MATCH($O315,[1]matches_with_xg!$I:$I,0)),"-")</f>
        <v>2</v>
      </c>
      <c r="S315" t="str">
        <f>IFERROR(INDEX([1]matches_with_xg!F:F,MATCH($O315,[1]matches_with_xg!$I:$I,0)),"-")</f>
        <v>Wigan Athletic</v>
      </c>
      <c r="T315">
        <f>IFERROR(INDEX([1]matches_with_xg!G:G,MATCH($O315,[1]matches_with_xg!$I:$I,0)),"-")</f>
        <v>1.4</v>
      </c>
      <c r="U315">
        <f>IFERROR(INDEX([1]matches_with_xg!H:H,MATCH($O315,[1]matches_with_xg!$I:$I,0)),"-")</f>
        <v>1</v>
      </c>
    </row>
    <row r="316" spans="1:21" hidden="1" x14ac:dyDescent="0.3">
      <c r="A316">
        <v>10</v>
      </c>
      <c r="B316">
        <v>1</v>
      </c>
      <c r="C316" s="1">
        <v>44856</v>
      </c>
      <c r="D316" t="s">
        <v>12</v>
      </c>
      <c r="E316" t="s">
        <v>20</v>
      </c>
      <c r="F316" t="b">
        <f>E316=P316</f>
        <v>1</v>
      </c>
      <c r="G316">
        <f>IFERROR(IF(F316,R316-U316,U316-R316),0)</f>
        <v>2</v>
      </c>
      <c r="H316">
        <f>IFERROR(IF(F316,Q316-T316,T316-Q316),0)</f>
        <v>1.1000000000000001</v>
      </c>
      <c r="I316">
        <v>1</v>
      </c>
      <c r="J316">
        <f t="shared" si="4"/>
        <v>1</v>
      </c>
      <c r="K316" t="s">
        <v>49</v>
      </c>
      <c r="L316">
        <v>-5</v>
      </c>
      <c r="M316">
        <v>0</v>
      </c>
      <c r="N316" t="str">
        <f>TEXT(C316, "YYYY/MM/DD") &amp; " - " &amp;E316</f>
        <v>2022/10/22 - Manchester City</v>
      </c>
      <c r="O316" t="str">
        <f>IFERROR(
INDEX(
[1]matches_with_xg!$I:$I,
MATCH(N316,[1]matches_with_xg!$J:$J,0)
),
IFERROR(
INDEX(
[1]matches_with_xg!$I:$I,
MATCH(N316,[1]matches_with_xg!$K:$K,0)
),"-"))</f>
        <v>2022/10/22 - Manchester City vs Brighton and Hove Albion</v>
      </c>
      <c r="P316" t="str">
        <f>IFERROR(INDEX([1]matches_with_xg!C:C,MATCH($O316,[1]matches_with_xg!$I:$I,0)),"-")</f>
        <v>Manchester City</v>
      </c>
      <c r="Q316">
        <f>IFERROR(INDEX([1]matches_with_xg!D:D,MATCH($O316,[1]matches_with_xg!$I:$I,0)),"-")</f>
        <v>1.6</v>
      </c>
      <c r="R316">
        <f>IFERROR(INDEX([1]matches_with_xg!E:E,MATCH($O316,[1]matches_with_xg!$I:$I,0)),"-")</f>
        <v>3</v>
      </c>
      <c r="S316" t="str">
        <f>IFERROR(INDEX([1]matches_with_xg!F:F,MATCH($O316,[1]matches_with_xg!$I:$I,0)),"-")</f>
        <v>Brighton and Hove Albion</v>
      </c>
      <c r="T316">
        <f>IFERROR(INDEX([1]matches_with_xg!G:G,MATCH($O316,[1]matches_with_xg!$I:$I,0)),"-")</f>
        <v>0.5</v>
      </c>
      <c r="U316">
        <f>IFERROR(INDEX([1]matches_with_xg!H:H,MATCH($O316,[1]matches_with_xg!$I:$I,0)),"-")</f>
        <v>1</v>
      </c>
    </row>
    <row r="317" spans="1:21" hidden="1" x14ac:dyDescent="0.3">
      <c r="A317">
        <v>10</v>
      </c>
      <c r="B317">
        <v>1</v>
      </c>
      <c r="C317" s="1">
        <v>44856</v>
      </c>
      <c r="D317" t="s">
        <v>13</v>
      </c>
      <c r="E317" t="s">
        <v>20</v>
      </c>
      <c r="F317" t="b">
        <f>E317=P317</f>
        <v>1</v>
      </c>
      <c r="G317">
        <f>IFERROR(IF(F317,R317-U317,U317-R317),0)</f>
        <v>2</v>
      </c>
      <c r="H317">
        <f>IFERROR(IF(F317,Q317-T317,T317-Q317),0)</f>
        <v>1.1000000000000001</v>
      </c>
      <c r="I317">
        <v>1</v>
      </c>
      <c r="J317">
        <f t="shared" si="4"/>
        <v>1</v>
      </c>
      <c r="K317" t="s">
        <v>49</v>
      </c>
      <c r="L317">
        <v>-5</v>
      </c>
      <c r="M317">
        <v>0</v>
      </c>
      <c r="N317" t="str">
        <f>TEXT(C317, "YYYY/MM/DD") &amp; " - " &amp;E317</f>
        <v>2022/10/22 - Manchester City</v>
      </c>
      <c r="O317" t="str">
        <f>IFERROR(
INDEX(
[1]matches_with_xg!$I:$I,
MATCH(N317,[1]matches_with_xg!$J:$J,0)
),
IFERROR(
INDEX(
[1]matches_with_xg!$I:$I,
MATCH(N317,[1]matches_with_xg!$K:$K,0)
),"-"))</f>
        <v>2022/10/22 - Manchester City vs Brighton and Hove Albion</v>
      </c>
      <c r="P317" t="str">
        <f>IFERROR(INDEX([1]matches_with_xg!C:C,MATCH($O317,[1]matches_with_xg!$I:$I,0)),"-")</f>
        <v>Manchester City</v>
      </c>
      <c r="Q317">
        <f>IFERROR(INDEX([1]matches_with_xg!D:D,MATCH($O317,[1]matches_with_xg!$I:$I,0)),"-")</f>
        <v>1.6</v>
      </c>
      <c r="R317">
        <f>IFERROR(INDEX([1]matches_with_xg!E:E,MATCH($O317,[1]matches_with_xg!$I:$I,0)),"-")</f>
        <v>3</v>
      </c>
      <c r="S317" t="str">
        <f>IFERROR(INDEX([1]matches_with_xg!F:F,MATCH($O317,[1]matches_with_xg!$I:$I,0)),"-")</f>
        <v>Brighton and Hove Albion</v>
      </c>
      <c r="T317">
        <f>IFERROR(INDEX([1]matches_with_xg!G:G,MATCH($O317,[1]matches_with_xg!$I:$I,0)),"-")</f>
        <v>0.5</v>
      </c>
      <c r="U317">
        <f>IFERROR(INDEX([1]matches_with_xg!H:H,MATCH($O317,[1]matches_with_xg!$I:$I,0)),"-")</f>
        <v>1</v>
      </c>
    </row>
    <row r="318" spans="1:21" hidden="1" x14ac:dyDescent="0.3">
      <c r="A318">
        <v>10</v>
      </c>
      <c r="B318">
        <v>1</v>
      </c>
      <c r="C318" s="1">
        <v>44856</v>
      </c>
      <c r="D318" t="s">
        <v>15</v>
      </c>
      <c r="E318" t="s">
        <v>44</v>
      </c>
      <c r="F318" t="b">
        <f>E318=P318</f>
        <v>1</v>
      </c>
      <c r="G318">
        <f>IFERROR(IF(F318,R318-U318,U318-R318),0)</f>
        <v>1</v>
      </c>
      <c r="H318">
        <f>IFERROR(IF(F318,Q318-T318,T318-Q318),0)</f>
        <v>-0.59999999999999987</v>
      </c>
      <c r="I318">
        <v>1</v>
      </c>
      <c r="J318">
        <f t="shared" si="4"/>
        <v>0</v>
      </c>
      <c r="K318" t="s">
        <v>49</v>
      </c>
      <c r="L318">
        <v>-5</v>
      </c>
      <c r="M318">
        <v>0</v>
      </c>
      <c r="N318" t="str">
        <f>TEXT(C318, "YYYY/MM/DD") &amp; " - " &amp;E318</f>
        <v>2022/10/22 - Queens Park Rangers</v>
      </c>
      <c r="O318" t="str">
        <f>IFERROR(
INDEX(
[1]matches_with_xg!$I:$I,
MATCH(N318,[1]matches_with_xg!$J:$J,0)
),
IFERROR(
INDEX(
[1]matches_with_xg!$I:$I,
MATCH(N318,[1]matches_with_xg!$K:$K,0)
),"-"))</f>
        <v>2022/10/22 - Queens Park Rangers vs Wigan Athletic</v>
      </c>
      <c r="P318" t="str">
        <f>IFERROR(INDEX([1]matches_with_xg!C:C,MATCH($O318,[1]matches_with_xg!$I:$I,0)),"-")</f>
        <v>Queens Park Rangers</v>
      </c>
      <c r="Q318">
        <f>IFERROR(INDEX([1]matches_with_xg!D:D,MATCH($O318,[1]matches_with_xg!$I:$I,0)),"-")</f>
        <v>0.8</v>
      </c>
      <c r="R318">
        <f>IFERROR(INDEX([1]matches_with_xg!E:E,MATCH($O318,[1]matches_with_xg!$I:$I,0)),"-")</f>
        <v>2</v>
      </c>
      <c r="S318" t="str">
        <f>IFERROR(INDEX([1]matches_with_xg!F:F,MATCH($O318,[1]matches_with_xg!$I:$I,0)),"-")</f>
        <v>Wigan Athletic</v>
      </c>
      <c r="T318">
        <f>IFERROR(INDEX([1]matches_with_xg!G:G,MATCH($O318,[1]matches_with_xg!$I:$I,0)),"-")</f>
        <v>1.4</v>
      </c>
      <c r="U318">
        <f>IFERROR(INDEX([1]matches_with_xg!H:H,MATCH($O318,[1]matches_with_xg!$I:$I,0)),"-")</f>
        <v>1</v>
      </c>
    </row>
    <row r="319" spans="1:21" x14ac:dyDescent="0.3">
      <c r="A319">
        <v>10</v>
      </c>
      <c r="B319">
        <v>1</v>
      </c>
      <c r="C319" s="1">
        <v>44856</v>
      </c>
      <c r="D319" t="s">
        <v>16</v>
      </c>
      <c r="E319" t="s">
        <v>20</v>
      </c>
      <c r="F319" t="b">
        <f>E319=P319</f>
        <v>1</v>
      </c>
      <c r="G319">
        <f>IFERROR(IF(F319,R319-U319,U319-R319),0)</f>
        <v>2</v>
      </c>
      <c r="H319">
        <f>IFERROR(IF(F319,Q319-T319,T319-Q319),0)</f>
        <v>1.1000000000000001</v>
      </c>
      <c r="I319">
        <v>1</v>
      </c>
      <c r="J319">
        <f t="shared" si="4"/>
        <v>1</v>
      </c>
      <c r="K319" t="s">
        <v>49</v>
      </c>
      <c r="L319">
        <v>-5</v>
      </c>
      <c r="M319">
        <v>0</v>
      </c>
      <c r="N319" t="str">
        <f>TEXT(C319, "YYYY/MM/DD") &amp; " - " &amp;E319</f>
        <v>2022/10/22 - Manchester City</v>
      </c>
      <c r="O319" t="str">
        <f>IFERROR(
INDEX(
[1]matches_with_xg!$I:$I,
MATCH(N319,[1]matches_with_xg!$J:$J,0)
),
IFERROR(
INDEX(
[1]matches_with_xg!$I:$I,
MATCH(N319,[1]matches_with_xg!$K:$K,0)
),"-"))</f>
        <v>2022/10/22 - Manchester City vs Brighton and Hove Albion</v>
      </c>
      <c r="P319" t="str">
        <f>IFERROR(INDEX([1]matches_with_xg!C:C,MATCH($O319,[1]matches_with_xg!$I:$I,0)),"-")</f>
        <v>Manchester City</v>
      </c>
      <c r="Q319">
        <f>IFERROR(INDEX([1]matches_with_xg!D:D,MATCH($O319,[1]matches_with_xg!$I:$I,0)),"-")</f>
        <v>1.6</v>
      </c>
      <c r="R319">
        <f>IFERROR(INDEX([1]matches_with_xg!E:E,MATCH($O319,[1]matches_with_xg!$I:$I,0)),"-")</f>
        <v>3</v>
      </c>
      <c r="S319" t="str">
        <f>IFERROR(INDEX([1]matches_with_xg!F:F,MATCH($O319,[1]matches_with_xg!$I:$I,0)),"-")</f>
        <v>Brighton and Hove Albion</v>
      </c>
      <c r="T319">
        <f>IFERROR(INDEX([1]matches_with_xg!G:G,MATCH($O319,[1]matches_with_xg!$I:$I,0)),"-")</f>
        <v>0.5</v>
      </c>
      <c r="U319">
        <f>IFERROR(INDEX([1]matches_with_xg!H:H,MATCH($O319,[1]matches_with_xg!$I:$I,0)),"-")</f>
        <v>1</v>
      </c>
    </row>
    <row r="320" spans="1:21" hidden="1" x14ac:dyDescent="0.3">
      <c r="A320">
        <v>10</v>
      </c>
      <c r="B320">
        <v>1</v>
      </c>
      <c r="C320" s="1">
        <v>44856</v>
      </c>
      <c r="D320" t="s">
        <v>17</v>
      </c>
      <c r="E320" t="s">
        <v>20</v>
      </c>
      <c r="F320" t="b">
        <f>E320=P320</f>
        <v>1</v>
      </c>
      <c r="G320">
        <f>IFERROR(IF(F320,R320-U320,U320-R320),0)</f>
        <v>2</v>
      </c>
      <c r="H320">
        <f>IFERROR(IF(F320,Q320-T320,T320-Q320),0)</f>
        <v>1.1000000000000001</v>
      </c>
      <c r="I320">
        <v>1</v>
      </c>
      <c r="J320">
        <f t="shared" si="4"/>
        <v>1</v>
      </c>
      <c r="K320" t="s">
        <v>49</v>
      </c>
      <c r="L320">
        <v>-5</v>
      </c>
      <c r="M320">
        <v>0</v>
      </c>
      <c r="N320" t="str">
        <f>TEXT(C320, "YYYY/MM/DD") &amp; " - " &amp;E320</f>
        <v>2022/10/22 - Manchester City</v>
      </c>
      <c r="O320" t="str">
        <f>IFERROR(
INDEX(
[1]matches_with_xg!$I:$I,
MATCH(N320,[1]matches_with_xg!$J:$J,0)
),
IFERROR(
INDEX(
[1]matches_with_xg!$I:$I,
MATCH(N320,[1]matches_with_xg!$K:$K,0)
),"-"))</f>
        <v>2022/10/22 - Manchester City vs Brighton and Hove Albion</v>
      </c>
      <c r="P320" t="str">
        <f>IFERROR(INDEX([1]matches_with_xg!C:C,MATCH($O320,[1]matches_with_xg!$I:$I,0)),"-")</f>
        <v>Manchester City</v>
      </c>
      <c r="Q320">
        <f>IFERROR(INDEX([1]matches_with_xg!D:D,MATCH($O320,[1]matches_with_xg!$I:$I,0)),"-")</f>
        <v>1.6</v>
      </c>
      <c r="R320">
        <f>IFERROR(INDEX([1]matches_with_xg!E:E,MATCH($O320,[1]matches_with_xg!$I:$I,0)),"-")</f>
        <v>3</v>
      </c>
      <c r="S320" t="str">
        <f>IFERROR(INDEX([1]matches_with_xg!F:F,MATCH($O320,[1]matches_with_xg!$I:$I,0)),"-")</f>
        <v>Brighton and Hove Albion</v>
      </c>
      <c r="T320">
        <f>IFERROR(INDEX([1]matches_with_xg!G:G,MATCH($O320,[1]matches_with_xg!$I:$I,0)),"-")</f>
        <v>0.5</v>
      </c>
      <c r="U320">
        <f>IFERROR(INDEX([1]matches_with_xg!H:H,MATCH($O320,[1]matches_with_xg!$I:$I,0)),"-")</f>
        <v>1</v>
      </c>
    </row>
    <row r="321" spans="1:21" hidden="1" x14ac:dyDescent="0.3">
      <c r="A321">
        <v>10</v>
      </c>
      <c r="B321">
        <v>1</v>
      </c>
      <c r="C321" s="1">
        <v>44856</v>
      </c>
      <c r="D321" t="s">
        <v>18</v>
      </c>
      <c r="E321" t="s">
        <v>20</v>
      </c>
      <c r="F321" t="b">
        <f>E321=P321</f>
        <v>1</v>
      </c>
      <c r="G321">
        <f>IFERROR(IF(F321,R321-U321,U321-R321),0)</f>
        <v>2</v>
      </c>
      <c r="H321">
        <f>IFERROR(IF(F321,Q321-T321,T321-Q321),0)</f>
        <v>1.1000000000000001</v>
      </c>
      <c r="I321">
        <v>1</v>
      </c>
      <c r="J321">
        <f t="shared" si="4"/>
        <v>1</v>
      </c>
      <c r="K321" t="s">
        <v>49</v>
      </c>
      <c r="L321">
        <v>-5</v>
      </c>
      <c r="M321">
        <v>0</v>
      </c>
      <c r="N321" t="str">
        <f>TEXT(C321, "YYYY/MM/DD") &amp; " - " &amp;E321</f>
        <v>2022/10/22 - Manchester City</v>
      </c>
      <c r="O321" t="str">
        <f>IFERROR(
INDEX(
[1]matches_with_xg!$I:$I,
MATCH(N321,[1]matches_with_xg!$J:$J,0)
),
IFERROR(
INDEX(
[1]matches_with_xg!$I:$I,
MATCH(N321,[1]matches_with_xg!$K:$K,0)
),"-"))</f>
        <v>2022/10/22 - Manchester City vs Brighton and Hove Albion</v>
      </c>
      <c r="P321" t="str">
        <f>IFERROR(INDEX([1]matches_with_xg!C:C,MATCH($O321,[1]matches_with_xg!$I:$I,0)),"-")</f>
        <v>Manchester City</v>
      </c>
      <c r="Q321">
        <f>IFERROR(INDEX([1]matches_with_xg!D:D,MATCH($O321,[1]matches_with_xg!$I:$I,0)),"-")</f>
        <v>1.6</v>
      </c>
      <c r="R321">
        <f>IFERROR(INDEX([1]matches_with_xg!E:E,MATCH($O321,[1]matches_with_xg!$I:$I,0)),"-")</f>
        <v>3</v>
      </c>
      <c r="S321" t="str">
        <f>IFERROR(INDEX([1]matches_with_xg!F:F,MATCH($O321,[1]matches_with_xg!$I:$I,0)),"-")</f>
        <v>Brighton and Hove Albion</v>
      </c>
      <c r="T321">
        <f>IFERROR(INDEX([1]matches_with_xg!G:G,MATCH($O321,[1]matches_with_xg!$I:$I,0)),"-")</f>
        <v>0.5</v>
      </c>
      <c r="U321">
        <f>IFERROR(INDEX([1]matches_with_xg!H:H,MATCH($O321,[1]matches_with_xg!$I:$I,0)),"-")</f>
        <v>1</v>
      </c>
    </row>
    <row r="322" spans="1:21" hidden="1" x14ac:dyDescent="0.3">
      <c r="A322">
        <v>10</v>
      </c>
      <c r="B322">
        <v>2</v>
      </c>
      <c r="C322" s="1">
        <v>44863</v>
      </c>
      <c r="D322" t="s">
        <v>9</v>
      </c>
      <c r="E322" t="s">
        <v>21</v>
      </c>
      <c r="F322" t="b">
        <f>E322=P322</f>
        <v>1</v>
      </c>
      <c r="G322">
        <f>IFERROR(IF(F322,R322-U322,U322-R322),0)</f>
        <v>-1</v>
      </c>
      <c r="H322">
        <f>IFERROR(IF(F322,Q322-T322,T322-Q322),0)</f>
        <v>-0.10000000000000009</v>
      </c>
      <c r="I322">
        <v>0</v>
      </c>
      <c r="J322">
        <f t="shared" si="4"/>
        <v>0</v>
      </c>
      <c r="K322" t="s">
        <v>49</v>
      </c>
      <c r="L322">
        <v>0</v>
      </c>
      <c r="M322">
        <v>0</v>
      </c>
      <c r="N322" t="str">
        <f>TEXT(C322, "YYYY/MM/DD") &amp; " - " &amp;E322</f>
        <v>2022/10/29 - Liverpool</v>
      </c>
      <c r="O322" t="str">
        <f>IFERROR(
INDEX(
[1]matches_with_xg!$I:$I,
MATCH(N322,[1]matches_with_xg!$J:$J,0)
),
IFERROR(
INDEX(
[1]matches_with_xg!$I:$I,
MATCH(N322,[1]matches_with_xg!$K:$K,0)
),"-"))</f>
        <v>2022/10/29 - Liverpool vs Leeds United</v>
      </c>
      <c r="P322" t="str">
        <f>IFERROR(INDEX([1]matches_with_xg!C:C,MATCH($O322,[1]matches_with_xg!$I:$I,0)),"-")</f>
        <v>Liverpool</v>
      </c>
      <c r="Q322">
        <f>IFERROR(INDEX([1]matches_with_xg!D:D,MATCH($O322,[1]matches_with_xg!$I:$I,0)),"-")</f>
        <v>1.7</v>
      </c>
      <c r="R322">
        <f>IFERROR(INDEX([1]matches_with_xg!E:E,MATCH($O322,[1]matches_with_xg!$I:$I,0)),"-")</f>
        <v>1</v>
      </c>
      <c r="S322" t="str">
        <f>IFERROR(INDEX([1]matches_with_xg!F:F,MATCH($O322,[1]matches_with_xg!$I:$I,0)),"-")</f>
        <v>Leeds United</v>
      </c>
      <c r="T322">
        <f>IFERROR(INDEX([1]matches_with_xg!G:G,MATCH($O322,[1]matches_with_xg!$I:$I,0)),"-")</f>
        <v>1.8</v>
      </c>
      <c r="U322">
        <f>IFERROR(INDEX([1]matches_with_xg!H:H,MATCH($O322,[1]matches_with_xg!$I:$I,0)),"-")</f>
        <v>2</v>
      </c>
    </row>
    <row r="323" spans="1:21" hidden="1" x14ac:dyDescent="0.3">
      <c r="A323">
        <v>10</v>
      </c>
      <c r="B323">
        <v>2</v>
      </c>
      <c r="C323" s="1">
        <v>44863</v>
      </c>
      <c r="D323" t="s">
        <v>19</v>
      </c>
      <c r="E323" t="s">
        <v>45</v>
      </c>
      <c r="F323" t="b">
        <f>E323=P323</f>
        <v>1</v>
      </c>
      <c r="G323">
        <f>IFERROR(IF(F323,R323-U323,U323-R323),0)</f>
        <v>4</v>
      </c>
      <c r="H323">
        <f>IFERROR(IF(F323,Q323-T323,T323-Q323),0)</f>
        <v>3</v>
      </c>
      <c r="I323">
        <v>1</v>
      </c>
      <c r="J323">
        <f t="shared" ref="J323:J386" si="5">IF(H323&gt;=1,1,0)</f>
        <v>1</v>
      </c>
      <c r="K323" t="s">
        <v>49</v>
      </c>
      <c r="L323">
        <v>0</v>
      </c>
      <c r="M323">
        <v>0</v>
      </c>
      <c r="N323" t="str">
        <f>TEXT(C323, "YYYY/MM/DD") &amp; " - " &amp;E323</f>
        <v>2022/10/29 - Newcastle United</v>
      </c>
      <c r="O323" t="str">
        <f>IFERROR(
INDEX(
[1]matches_with_xg!$I:$I,
MATCH(N323,[1]matches_with_xg!$J:$J,0)
),
IFERROR(
INDEX(
[1]matches_with_xg!$I:$I,
MATCH(N323,[1]matches_with_xg!$K:$K,0)
),"-"))</f>
        <v>2022/10/29 - Newcastle United vs Aston Villa</v>
      </c>
      <c r="P323" t="str">
        <f>IFERROR(INDEX([1]matches_with_xg!C:C,MATCH($O323,[1]matches_with_xg!$I:$I,0)),"-")</f>
        <v>Newcastle United</v>
      </c>
      <c r="Q323">
        <f>IFERROR(INDEX([1]matches_with_xg!D:D,MATCH($O323,[1]matches_with_xg!$I:$I,0)),"-")</f>
        <v>3.4</v>
      </c>
      <c r="R323">
        <f>IFERROR(INDEX([1]matches_with_xg!E:E,MATCH($O323,[1]matches_with_xg!$I:$I,0)),"-")</f>
        <v>4</v>
      </c>
      <c r="S323" t="str">
        <f>IFERROR(INDEX([1]matches_with_xg!F:F,MATCH($O323,[1]matches_with_xg!$I:$I,0)),"-")</f>
        <v>Aston Villa</v>
      </c>
      <c r="T323">
        <f>IFERROR(INDEX([1]matches_with_xg!G:G,MATCH($O323,[1]matches_with_xg!$I:$I,0)),"-")</f>
        <v>0.4</v>
      </c>
      <c r="U323">
        <f>IFERROR(INDEX([1]matches_with_xg!H:H,MATCH($O323,[1]matches_with_xg!$I:$I,0)),"-")</f>
        <v>0</v>
      </c>
    </row>
    <row r="324" spans="1:21" hidden="1" x14ac:dyDescent="0.3">
      <c r="A324">
        <v>10</v>
      </c>
      <c r="B324">
        <v>2</v>
      </c>
      <c r="C324" s="1">
        <v>44863</v>
      </c>
      <c r="D324" t="s">
        <v>12</v>
      </c>
      <c r="E324" t="s">
        <v>21</v>
      </c>
      <c r="F324" t="b">
        <f>E324=P324</f>
        <v>1</v>
      </c>
      <c r="G324">
        <f>IFERROR(IF(F324,R324-U324,U324-R324),0)</f>
        <v>-1</v>
      </c>
      <c r="H324">
        <f>IFERROR(IF(F324,Q324-T324,T324-Q324),0)</f>
        <v>-0.10000000000000009</v>
      </c>
      <c r="I324">
        <v>0</v>
      </c>
      <c r="J324">
        <f t="shared" si="5"/>
        <v>0</v>
      </c>
      <c r="K324" t="s">
        <v>49</v>
      </c>
      <c r="L324">
        <v>0</v>
      </c>
      <c r="M324">
        <v>0</v>
      </c>
      <c r="N324" t="str">
        <f>TEXT(C324, "YYYY/MM/DD") &amp; " - " &amp;E324</f>
        <v>2022/10/29 - Liverpool</v>
      </c>
      <c r="O324" t="str">
        <f>IFERROR(
INDEX(
[1]matches_with_xg!$I:$I,
MATCH(N324,[1]matches_with_xg!$J:$J,0)
),
IFERROR(
INDEX(
[1]matches_with_xg!$I:$I,
MATCH(N324,[1]matches_with_xg!$K:$K,0)
),"-"))</f>
        <v>2022/10/29 - Liverpool vs Leeds United</v>
      </c>
      <c r="P324" t="str">
        <f>IFERROR(INDEX([1]matches_with_xg!C:C,MATCH($O324,[1]matches_with_xg!$I:$I,0)),"-")</f>
        <v>Liverpool</v>
      </c>
      <c r="Q324">
        <f>IFERROR(INDEX([1]matches_with_xg!D:D,MATCH($O324,[1]matches_with_xg!$I:$I,0)),"-")</f>
        <v>1.7</v>
      </c>
      <c r="R324">
        <f>IFERROR(INDEX([1]matches_with_xg!E:E,MATCH($O324,[1]matches_with_xg!$I:$I,0)),"-")</f>
        <v>1</v>
      </c>
      <c r="S324" t="str">
        <f>IFERROR(INDEX([1]matches_with_xg!F:F,MATCH($O324,[1]matches_with_xg!$I:$I,0)),"-")</f>
        <v>Leeds United</v>
      </c>
      <c r="T324">
        <f>IFERROR(INDEX([1]matches_with_xg!G:G,MATCH($O324,[1]matches_with_xg!$I:$I,0)),"-")</f>
        <v>1.8</v>
      </c>
      <c r="U324">
        <f>IFERROR(INDEX([1]matches_with_xg!H:H,MATCH($O324,[1]matches_with_xg!$I:$I,0)),"-")</f>
        <v>2</v>
      </c>
    </row>
    <row r="325" spans="1:21" hidden="1" x14ac:dyDescent="0.3">
      <c r="A325">
        <v>10</v>
      </c>
      <c r="B325">
        <v>2</v>
      </c>
      <c r="C325" s="1">
        <v>44863</v>
      </c>
      <c r="D325" t="s">
        <v>13</v>
      </c>
      <c r="E325" t="s">
        <v>38</v>
      </c>
      <c r="F325" t="b">
        <f>E325=P325</f>
        <v>0</v>
      </c>
      <c r="G325">
        <f>IFERROR(IF(F325,R325-U325,U325-R325),0)</f>
        <v>1</v>
      </c>
      <c r="H325">
        <f>IFERROR(IF(F325,Q325-T325,T325-Q325),0)</f>
        <v>1.5</v>
      </c>
      <c r="I325">
        <v>1</v>
      </c>
      <c r="J325">
        <f t="shared" si="5"/>
        <v>1</v>
      </c>
      <c r="K325" t="s">
        <v>49</v>
      </c>
      <c r="L325">
        <v>0</v>
      </c>
      <c r="M325">
        <v>0</v>
      </c>
      <c r="N325" t="str">
        <f>TEXT(C325, "YYYY/MM/DD") &amp; " - " &amp;E325</f>
        <v>2022/10/29 - Tottenham Hotspur</v>
      </c>
      <c r="O325" t="str">
        <f>IFERROR(
INDEX(
[1]matches_with_xg!$I:$I,
MATCH(N325,[1]matches_with_xg!$J:$J,0)
),
IFERROR(
INDEX(
[1]matches_with_xg!$I:$I,
MATCH(N325,[1]matches_with_xg!$K:$K,0)
),"-"))</f>
        <v>2022/10/29 - Bournemouth vs Tottenham Hotspur</v>
      </c>
      <c r="P325" t="str">
        <f>IFERROR(INDEX([1]matches_with_xg!C:C,MATCH($O325,[1]matches_with_xg!$I:$I,0)),"-")</f>
        <v>Bournemouth</v>
      </c>
      <c r="Q325">
        <f>IFERROR(INDEX([1]matches_with_xg!D:D,MATCH($O325,[1]matches_with_xg!$I:$I,0)),"-")</f>
        <v>0.5</v>
      </c>
      <c r="R325">
        <f>IFERROR(INDEX([1]matches_with_xg!E:E,MATCH($O325,[1]matches_with_xg!$I:$I,0)),"-")</f>
        <v>2</v>
      </c>
      <c r="S325" t="str">
        <f>IFERROR(INDEX([1]matches_with_xg!F:F,MATCH($O325,[1]matches_with_xg!$I:$I,0)),"-")</f>
        <v>Tottenham Hotspur</v>
      </c>
      <c r="T325">
        <f>IFERROR(INDEX([1]matches_with_xg!G:G,MATCH($O325,[1]matches_with_xg!$I:$I,0)),"-")</f>
        <v>2</v>
      </c>
      <c r="U325">
        <f>IFERROR(INDEX([1]matches_with_xg!H:H,MATCH($O325,[1]matches_with_xg!$I:$I,0)),"-")</f>
        <v>3</v>
      </c>
    </row>
    <row r="326" spans="1:21" hidden="1" x14ac:dyDescent="0.3">
      <c r="A326">
        <v>10</v>
      </c>
      <c r="B326">
        <v>2</v>
      </c>
      <c r="C326" s="1">
        <v>44863</v>
      </c>
      <c r="D326" t="s">
        <v>15</v>
      </c>
      <c r="E326" t="s">
        <v>20</v>
      </c>
      <c r="F326" t="b">
        <f>E326=P326</f>
        <v>0</v>
      </c>
      <c r="G326">
        <f>IFERROR(IF(F326,R326-U326,U326-R326),0)</f>
        <v>1</v>
      </c>
      <c r="H326">
        <f>IFERROR(IF(F326,Q326-T326,T326-Q326),0)</f>
        <v>0.30000000000000004</v>
      </c>
      <c r="I326">
        <v>1</v>
      </c>
      <c r="J326">
        <f t="shared" si="5"/>
        <v>0</v>
      </c>
      <c r="K326" t="s">
        <v>49</v>
      </c>
      <c r="L326">
        <v>0</v>
      </c>
      <c r="M326">
        <v>0</v>
      </c>
      <c r="N326" t="str">
        <f>TEXT(C326, "YYYY/MM/DD") &amp; " - " &amp;E326</f>
        <v>2022/10/29 - Manchester City</v>
      </c>
      <c r="O326" t="str">
        <f>IFERROR(
INDEX(
[1]matches_with_xg!$I:$I,
MATCH(N326,[1]matches_with_xg!$J:$J,0)
),
IFERROR(
INDEX(
[1]matches_with_xg!$I:$I,
MATCH(N326,[1]matches_with_xg!$K:$K,0)
),"-"))</f>
        <v>2022/10/29 - Leicester City vs Manchester City</v>
      </c>
      <c r="P326" t="str">
        <f>IFERROR(INDEX([1]matches_with_xg!C:C,MATCH($O326,[1]matches_with_xg!$I:$I,0)),"-")</f>
        <v>Leicester City</v>
      </c>
      <c r="Q326">
        <f>IFERROR(INDEX([1]matches_with_xg!D:D,MATCH($O326,[1]matches_with_xg!$I:$I,0)),"-")</f>
        <v>0.7</v>
      </c>
      <c r="R326">
        <f>IFERROR(INDEX([1]matches_with_xg!E:E,MATCH($O326,[1]matches_with_xg!$I:$I,0)),"-")</f>
        <v>0</v>
      </c>
      <c r="S326" t="str">
        <f>IFERROR(INDEX([1]matches_with_xg!F:F,MATCH($O326,[1]matches_with_xg!$I:$I,0)),"-")</f>
        <v>Manchester City</v>
      </c>
      <c r="T326">
        <f>IFERROR(INDEX([1]matches_with_xg!G:G,MATCH($O326,[1]matches_with_xg!$I:$I,0)),"-")</f>
        <v>1</v>
      </c>
      <c r="U326">
        <f>IFERROR(INDEX([1]matches_with_xg!H:H,MATCH($O326,[1]matches_with_xg!$I:$I,0)),"-")</f>
        <v>1</v>
      </c>
    </row>
    <row r="327" spans="1:21" x14ac:dyDescent="0.3">
      <c r="A327">
        <v>10</v>
      </c>
      <c r="B327">
        <v>2</v>
      </c>
      <c r="C327" s="1">
        <v>44863</v>
      </c>
      <c r="D327" t="s">
        <v>16</v>
      </c>
      <c r="E327" t="s">
        <v>45</v>
      </c>
      <c r="F327" t="b">
        <f>E327=P327</f>
        <v>1</v>
      </c>
      <c r="G327">
        <f>IFERROR(IF(F327,R327-U327,U327-R327),0)</f>
        <v>4</v>
      </c>
      <c r="H327">
        <f>IFERROR(IF(F327,Q327-T327,T327-Q327),0)</f>
        <v>3</v>
      </c>
      <c r="I327">
        <v>1</v>
      </c>
      <c r="J327">
        <f t="shared" si="5"/>
        <v>1</v>
      </c>
      <c r="K327" t="s">
        <v>49</v>
      </c>
      <c r="L327">
        <v>0</v>
      </c>
      <c r="M327">
        <v>0</v>
      </c>
      <c r="N327" t="str">
        <f>TEXT(C327, "YYYY/MM/DD") &amp; " - " &amp;E327</f>
        <v>2022/10/29 - Newcastle United</v>
      </c>
      <c r="O327" t="str">
        <f>IFERROR(
INDEX(
[1]matches_with_xg!$I:$I,
MATCH(N327,[1]matches_with_xg!$J:$J,0)
),
IFERROR(
INDEX(
[1]matches_with_xg!$I:$I,
MATCH(N327,[1]matches_with_xg!$K:$K,0)
),"-"))</f>
        <v>2022/10/29 - Newcastle United vs Aston Villa</v>
      </c>
      <c r="P327" t="str">
        <f>IFERROR(INDEX([1]matches_with_xg!C:C,MATCH($O327,[1]matches_with_xg!$I:$I,0)),"-")</f>
        <v>Newcastle United</v>
      </c>
      <c r="Q327">
        <f>IFERROR(INDEX([1]matches_with_xg!D:D,MATCH($O327,[1]matches_with_xg!$I:$I,0)),"-")</f>
        <v>3.4</v>
      </c>
      <c r="R327">
        <f>IFERROR(INDEX([1]matches_with_xg!E:E,MATCH($O327,[1]matches_with_xg!$I:$I,0)),"-")</f>
        <v>4</v>
      </c>
      <c r="S327" t="str">
        <f>IFERROR(INDEX([1]matches_with_xg!F:F,MATCH($O327,[1]matches_with_xg!$I:$I,0)),"-")</f>
        <v>Aston Villa</v>
      </c>
      <c r="T327">
        <f>IFERROR(INDEX([1]matches_with_xg!G:G,MATCH($O327,[1]matches_with_xg!$I:$I,0)),"-")</f>
        <v>0.4</v>
      </c>
      <c r="U327">
        <f>IFERROR(INDEX([1]matches_with_xg!H:H,MATCH($O327,[1]matches_with_xg!$I:$I,0)),"-")</f>
        <v>0</v>
      </c>
    </row>
    <row r="328" spans="1:21" hidden="1" x14ac:dyDescent="0.3">
      <c r="A328">
        <v>10</v>
      </c>
      <c r="B328">
        <v>2</v>
      </c>
      <c r="C328" s="1">
        <v>44863</v>
      </c>
      <c r="D328" t="s">
        <v>17</v>
      </c>
      <c r="E328" t="s">
        <v>50</v>
      </c>
      <c r="F328" t="b">
        <f>E328=P328</f>
        <v>1</v>
      </c>
      <c r="G328">
        <f>IFERROR(IF(F328,R328-U328,U328-R328),0)</f>
        <v>1</v>
      </c>
      <c r="H328">
        <f>IFERROR(IF(F328,Q328-T328,T328-Q328),0)</f>
        <v>0.6</v>
      </c>
      <c r="I328">
        <v>1</v>
      </c>
      <c r="J328">
        <f t="shared" si="5"/>
        <v>0</v>
      </c>
      <c r="K328" t="s">
        <v>49</v>
      </c>
      <c r="L328">
        <v>0</v>
      </c>
      <c r="M328">
        <v>0</v>
      </c>
      <c r="N328" t="str">
        <f>TEXT(C328, "YYYY/MM/DD") &amp; " - " &amp;E328</f>
        <v>2022/10/29 - Burnley</v>
      </c>
      <c r="O328" t="str">
        <f>IFERROR(
INDEX(
[1]matches_with_xg!$I:$I,
MATCH(N328,[1]matches_with_xg!$J:$J,0)
),
IFERROR(
INDEX(
[1]matches_with_xg!$I:$I,
MATCH(N328,[1]matches_with_xg!$K:$K,0)
),"-"))</f>
        <v>2022/10/29 - Burnley vs Reading</v>
      </c>
      <c r="P328" t="str">
        <f>IFERROR(INDEX([1]matches_with_xg!C:C,MATCH($O328,[1]matches_with_xg!$I:$I,0)),"-")</f>
        <v>Burnley</v>
      </c>
      <c r="Q328">
        <f>IFERROR(INDEX([1]matches_with_xg!D:D,MATCH($O328,[1]matches_with_xg!$I:$I,0)),"-")</f>
        <v>1.2</v>
      </c>
      <c r="R328">
        <f>IFERROR(INDEX([1]matches_with_xg!E:E,MATCH($O328,[1]matches_with_xg!$I:$I,0)),"-")</f>
        <v>2</v>
      </c>
      <c r="S328" t="str">
        <f>IFERROR(INDEX([1]matches_with_xg!F:F,MATCH($O328,[1]matches_with_xg!$I:$I,0)),"-")</f>
        <v>Reading</v>
      </c>
      <c r="T328">
        <f>IFERROR(INDEX([1]matches_with_xg!G:G,MATCH($O328,[1]matches_with_xg!$I:$I,0)),"-")</f>
        <v>0.6</v>
      </c>
      <c r="U328">
        <f>IFERROR(INDEX([1]matches_with_xg!H:H,MATCH($O328,[1]matches_with_xg!$I:$I,0)),"-")</f>
        <v>1</v>
      </c>
    </row>
    <row r="329" spans="1:21" hidden="1" x14ac:dyDescent="0.3">
      <c r="A329">
        <v>10</v>
      </c>
      <c r="B329">
        <v>2</v>
      </c>
      <c r="C329" s="1">
        <v>44863</v>
      </c>
      <c r="D329" t="s">
        <v>18</v>
      </c>
      <c r="E329" t="s">
        <v>45</v>
      </c>
      <c r="F329" t="b">
        <f>E329=P329</f>
        <v>1</v>
      </c>
      <c r="G329">
        <f>IFERROR(IF(F329,R329-U329,U329-R329),0)</f>
        <v>4</v>
      </c>
      <c r="H329">
        <f>IFERROR(IF(F329,Q329-T329,T329-Q329),0)</f>
        <v>3</v>
      </c>
      <c r="I329">
        <v>1</v>
      </c>
      <c r="J329">
        <f t="shared" si="5"/>
        <v>1</v>
      </c>
      <c r="K329" t="s">
        <v>49</v>
      </c>
      <c r="L329">
        <v>0</v>
      </c>
      <c r="M329">
        <v>0</v>
      </c>
      <c r="N329" t="str">
        <f>TEXT(C329, "YYYY/MM/DD") &amp; " - " &amp;E329</f>
        <v>2022/10/29 - Newcastle United</v>
      </c>
      <c r="O329" t="str">
        <f>IFERROR(
INDEX(
[1]matches_with_xg!$I:$I,
MATCH(N329,[1]matches_with_xg!$J:$J,0)
),
IFERROR(
INDEX(
[1]matches_with_xg!$I:$I,
MATCH(N329,[1]matches_with_xg!$K:$K,0)
),"-"))</f>
        <v>2022/10/29 - Newcastle United vs Aston Villa</v>
      </c>
      <c r="P329" t="str">
        <f>IFERROR(INDEX([1]matches_with_xg!C:C,MATCH($O329,[1]matches_with_xg!$I:$I,0)),"-")</f>
        <v>Newcastle United</v>
      </c>
      <c r="Q329">
        <f>IFERROR(INDEX([1]matches_with_xg!D:D,MATCH($O329,[1]matches_with_xg!$I:$I,0)),"-")</f>
        <v>3.4</v>
      </c>
      <c r="R329">
        <f>IFERROR(INDEX([1]matches_with_xg!E:E,MATCH($O329,[1]matches_with_xg!$I:$I,0)),"-")</f>
        <v>4</v>
      </c>
      <c r="S329" t="str">
        <f>IFERROR(INDEX([1]matches_with_xg!F:F,MATCH($O329,[1]matches_with_xg!$I:$I,0)),"-")</f>
        <v>Aston Villa</v>
      </c>
      <c r="T329">
        <f>IFERROR(INDEX([1]matches_with_xg!G:G,MATCH($O329,[1]matches_with_xg!$I:$I,0)),"-")</f>
        <v>0.4</v>
      </c>
      <c r="U329">
        <f>IFERROR(INDEX([1]matches_with_xg!H:H,MATCH($O329,[1]matches_with_xg!$I:$I,0)),"-")</f>
        <v>0</v>
      </c>
    </row>
    <row r="330" spans="1:21" hidden="1" x14ac:dyDescent="0.3">
      <c r="A330">
        <v>10</v>
      </c>
      <c r="B330">
        <v>3</v>
      </c>
      <c r="C330" s="1">
        <v>44870</v>
      </c>
      <c r="D330" t="s">
        <v>9</v>
      </c>
      <c r="E330" t="s">
        <v>22</v>
      </c>
      <c r="F330" t="b">
        <f>E330=P330</f>
        <v>1</v>
      </c>
      <c r="G330">
        <f>IFERROR(IF(F330,R330-U330,U330-R330),0)</f>
        <v>0</v>
      </c>
      <c r="H330">
        <f>IFERROR(IF(F330,Q330-T330,T330-Q330),0)</f>
        <v>0</v>
      </c>
      <c r="I330">
        <v>0</v>
      </c>
      <c r="J330">
        <f t="shared" si="5"/>
        <v>0</v>
      </c>
      <c r="K330" t="s">
        <v>49</v>
      </c>
      <c r="L330">
        <v>0</v>
      </c>
      <c r="M330">
        <v>0</v>
      </c>
      <c r="N330" t="str">
        <f>TEXT(C330, "YYYY/MM/DD") &amp; " - " &amp;E330</f>
        <v>2022/11/05 - -</v>
      </c>
      <c r="O330" t="str">
        <f>IFERROR(
INDEX(
[1]matches_with_xg!$I:$I,
MATCH(N330,[1]matches_with_xg!$J:$J,0)
),
IFERROR(
INDEX(
[1]matches_with_xg!$I:$I,
MATCH(N330,[1]matches_with_xg!$K:$K,0)
),"-"))</f>
        <v>-</v>
      </c>
      <c r="P330" t="str">
        <f>IFERROR(INDEX([1]matches_with_xg!C:C,MATCH($O330,[1]matches_with_xg!$I:$I,0)),"-")</f>
        <v>-</v>
      </c>
      <c r="Q330" t="str">
        <f>IFERROR(INDEX([1]matches_with_xg!D:D,MATCH($O330,[1]matches_with_xg!$I:$I,0)),"-")</f>
        <v>-</v>
      </c>
      <c r="R330" t="str">
        <f>IFERROR(INDEX([1]matches_with_xg!E:E,MATCH($O330,[1]matches_with_xg!$I:$I,0)),"-")</f>
        <v>-</v>
      </c>
      <c r="S330" t="str">
        <f>IFERROR(INDEX([1]matches_with_xg!F:F,MATCH($O330,[1]matches_with_xg!$I:$I,0)),"-")</f>
        <v>-</v>
      </c>
      <c r="T330" t="str">
        <f>IFERROR(INDEX([1]matches_with_xg!G:G,MATCH($O330,[1]matches_with_xg!$I:$I,0)),"-")</f>
        <v>-</v>
      </c>
      <c r="U330" t="str">
        <f>IFERROR(INDEX([1]matches_with_xg!H:H,MATCH($O330,[1]matches_with_xg!$I:$I,0)),"-")</f>
        <v>-</v>
      </c>
    </row>
    <row r="331" spans="1:21" hidden="1" x14ac:dyDescent="0.3">
      <c r="A331">
        <v>10</v>
      </c>
      <c r="B331">
        <v>3</v>
      </c>
      <c r="C331" s="1">
        <v>44870</v>
      </c>
      <c r="D331" t="s">
        <v>19</v>
      </c>
      <c r="E331" t="s">
        <v>20</v>
      </c>
      <c r="F331" t="b">
        <f>E331=P331</f>
        <v>1</v>
      </c>
      <c r="G331">
        <f>IFERROR(IF(F331,R331-U331,U331-R331),0)</f>
        <v>1</v>
      </c>
      <c r="H331">
        <f>IFERROR(IF(F331,Q331-T331,T331-Q331),0)</f>
        <v>1.1000000000000001</v>
      </c>
      <c r="I331">
        <v>1</v>
      </c>
      <c r="J331">
        <f t="shared" si="5"/>
        <v>1</v>
      </c>
      <c r="K331" t="s">
        <v>49</v>
      </c>
      <c r="L331">
        <v>0</v>
      </c>
      <c r="M331">
        <v>0</v>
      </c>
      <c r="N331" t="str">
        <f>TEXT(C331, "YYYY/MM/DD") &amp; " - " &amp;E331</f>
        <v>2022/11/05 - Manchester City</v>
      </c>
      <c r="O331" t="str">
        <f>IFERROR(
INDEX(
[1]matches_with_xg!$I:$I,
MATCH(N331,[1]matches_with_xg!$J:$J,0)
),
IFERROR(
INDEX(
[1]matches_with_xg!$I:$I,
MATCH(N331,[1]matches_with_xg!$K:$K,0)
),"-"))</f>
        <v>2022/11/05 - Manchester City vs Fulham</v>
      </c>
      <c r="P331" t="str">
        <f>IFERROR(INDEX([1]matches_with_xg!C:C,MATCH($O331,[1]matches_with_xg!$I:$I,0)),"-")</f>
        <v>Manchester City</v>
      </c>
      <c r="Q331">
        <f>IFERROR(INDEX([1]matches_with_xg!D:D,MATCH($O331,[1]matches_with_xg!$I:$I,0)),"-")</f>
        <v>2.1</v>
      </c>
      <c r="R331">
        <f>IFERROR(INDEX([1]matches_with_xg!E:E,MATCH($O331,[1]matches_with_xg!$I:$I,0)),"-")</f>
        <v>2</v>
      </c>
      <c r="S331" t="str">
        <f>IFERROR(INDEX([1]matches_with_xg!F:F,MATCH($O331,[1]matches_with_xg!$I:$I,0)),"-")</f>
        <v>Fulham</v>
      </c>
      <c r="T331">
        <f>IFERROR(INDEX([1]matches_with_xg!G:G,MATCH($O331,[1]matches_with_xg!$I:$I,0)),"-")</f>
        <v>1</v>
      </c>
      <c r="U331">
        <f>IFERROR(INDEX([1]matches_with_xg!H:H,MATCH($O331,[1]matches_with_xg!$I:$I,0)),"-")</f>
        <v>1</v>
      </c>
    </row>
    <row r="332" spans="1:21" hidden="1" x14ac:dyDescent="0.3">
      <c r="A332">
        <v>10</v>
      </c>
      <c r="B332">
        <v>3</v>
      </c>
      <c r="C332" s="1">
        <v>44870</v>
      </c>
      <c r="D332" t="s">
        <v>12</v>
      </c>
      <c r="E332" t="s">
        <v>22</v>
      </c>
      <c r="F332" t="b">
        <f>E332=P332</f>
        <v>1</v>
      </c>
      <c r="G332">
        <f>IFERROR(IF(F332,R332-U332,U332-R332),0)</f>
        <v>0</v>
      </c>
      <c r="H332">
        <f>IFERROR(IF(F332,Q332-T332,T332-Q332),0)</f>
        <v>0</v>
      </c>
      <c r="I332">
        <v>0</v>
      </c>
      <c r="J332">
        <f t="shared" si="5"/>
        <v>0</v>
      </c>
      <c r="K332" t="s">
        <v>49</v>
      </c>
      <c r="L332">
        <v>0</v>
      </c>
      <c r="M332">
        <v>0</v>
      </c>
      <c r="N332" t="str">
        <f>TEXT(C332, "YYYY/MM/DD") &amp; " - " &amp;E332</f>
        <v>2022/11/05 - -</v>
      </c>
      <c r="O332" t="str">
        <f>IFERROR(
INDEX(
[1]matches_with_xg!$I:$I,
MATCH(N332,[1]matches_with_xg!$J:$J,0)
),
IFERROR(
INDEX(
[1]matches_with_xg!$I:$I,
MATCH(N332,[1]matches_with_xg!$K:$K,0)
),"-"))</f>
        <v>-</v>
      </c>
      <c r="P332" t="str">
        <f>IFERROR(INDEX([1]matches_with_xg!C:C,MATCH($O332,[1]matches_with_xg!$I:$I,0)),"-")</f>
        <v>-</v>
      </c>
      <c r="Q332" t="str">
        <f>IFERROR(INDEX([1]matches_with_xg!D:D,MATCH($O332,[1]matches_with_xg!$I:$I,0)),"-")</f>
        <v>-</v>
      </c>
      <c r="R332" t="str">
        <f>IFERROR(INDEX([1]matches_with_xg!E:E,MATCH($O332,[1]matches_with_xg!$I:$I,0)),"-")</f>
        <v>-</v>
      </c>
      <c r="S332" t="str">
        <f>IFERROR(INDEX([1]matches_with_xg!F:F,MATCH($O332,[1]matches_with_xg!$I:$I,0)),"-")</f>
        <v>-</v>
      </c>
      <c r="T332" t="str">
        <f>IFERROR(INDEX([1]matches_with_xg!G:G,MATCH($O332,[1]matches_with_xg!$I:$I,0)),"-")</f>
        <v>-</v>
      </c>
      <c r="U332" t="str">
        <f>IFERROR(INDEX([1]matches_with_xg!H:H,MATCH($O332,[1]matches_with_xg!$I:$I,0)),"-")</f>
        <v>-</v>
      </c>
    </row>
    <row r="333" spans="1:21" hidden="1" x14ac:dyDescent="0.3">
      <c r="A333">
        <v>10</v>
      </c>
      <c r="B333">
        <v>3</v>
      </c>
      <c r="C333" s="1">
        <v>44870</v>
      </c>
      <c r="D333" t="s">
        <v>13</v>
      </c>
      <c r="E333" t="s">
        <v>36</v>
      </c>
      <c r="F333" t="b">
        <f>E333=P333</f>
        <v>1</v>
      </c>
      <c r="G333">
        <f>IFERROR(IF(F333,R333-U333,U333-R333),0)</f>
        <v>1</v>
      </c>
      <c r="H333">
        <f>IFERROR(IF(F333,Q333-T333,T333-Q333),0)</f>
        <v>0.4</v>
      </c>
      <c r="I333">
        <v>1</v>
      </c>
      <c r="J333">
        <f t="shared" si="5"/>
        <v>0</v>
      </c>
      <c r="K333" t="s">
        <v>49</v>
      </c>
      <c r="L333">
        <v>0</v>
      </c>
      <c r="M333">
        <v>0</v>
      </c>
      <c r="N333" t="str">
        <f>TEXT(C333, "YYYY/MM/DD") &amp; " - " &amp;E333</f>
        <v>2022/11/05 - Blackburn Rovers</v>
      </c>
      <c r="O333" t="str">
        <f>IFERROR(
INDEX(
[1]matches_with_xg!$I:$I,
MATCH(N333,[1]matches_with_xg!$J:$J,0)
),
IFERROR(
INDEX(
[1]matches_with_xg!$I:$I,
MATCH(N333,[1]matches_with_xg!$K:$K,0)
),"-"))</f>
        <v>2022/11/05 - Blackburn Rovers vs Huddersfield Town</v>
      </c>
      <c r="P333" t="str">
        <f>IFERROR(INDEX([1]matches_with_xg!C:C,MATCH($O333,[1]matches_with_xg!$I:$I,0)),"-")</f>
        <v>Blackburn Rovers</v>
      </c>
      <c r="Q333">
        <f>IFERROR(INDEX([1]matches_with_xg!D:D,MATCH($O333,[1]matches_with_xg!$I:$I,0)),"-")</f>
        <v>0.8</v>
      </c>
      <c r="R333">
        <f>IFERROR(INDEX([1]matches_with_xg!E:E,MATCH($O333,[1]matches_with_xg!$I:$I,0)),"-")</f>
        <v>1</v>
      </c>
      <c r="S333" t="str">
        <f>IFERROR(INDEX([1]matches_with_xg!F:F,MATCH($O333,[1]matches_with_xg!$I:$I,0)),"-")</f>
        <v>Huddersfield Town</v>
      </c>
      <c r="T333">
        <f>IFERROR(INDEX([1]matches_with_xg!G:G,MATCH($O333,[1]matches_with_xg!$I:$I,0)),"-")</f>
        <v>0.4</v>
      </c>
      <c r="U333">
        <f>IFERROR(INDEX([1]matches_with_xg!H:H,MATCH($O333,[1]matches_with_xg!$I:$I,0)),"-")</f>
        <v>0</v>
      </c>
    </row>
    <row r="334" spans="1:21" hidden="1" x14ac:dyDescent="0.3">
      <c r="A334">
        <v>10</v>
      </c>
      <c r="B334">
        <v>3</v>
      </c>
      <c r="C334" s="1">
        <v>44870</v>
      </c>
      <c r="D334" t="s">
        <v>15</v>
      </c>
      <c r="E334" t="s">
        <v>36</v>
      </c>
      <c r="F334" t="b">
        <f>E334=P334</f>
        <v>1</v>
      </c>
      <c r="G334">
        <f>IFERROR(IF(F334,R334-U334,U334-R334),0)</f>
        <v>1</v>
      </c>
      <c r="H334">
        <f>IFERROR(IF(F334,Q334-T334,T334-Q334),0)</f>
        <v>0.4</v>
      </c>
      <c r="I334">
        <v>1</v>
      </c>
      <c r="J334">
        <f t="shared" si="5"/>
        <v>0</v>
      </c>
      <c r="K334" t="s">
        <v>49</v>
      </c>
      <c r="L334">
        <v>0</v>
      </c>
      <c r="M334">
        <v>0</v>
      </c>
      <c r="N334" t="str">
        <f>TEXT(C334, "YYYY/MM/DD") &amp; " - " &amp;E334</f>
        <v>2022/11/05 - Blackburn Rovers</v>
      </c>
      <c r="O334" t="str">
        <f>IFERROR(
INDEX(
[1]matches_with_xg!$I:$I,
MATCH(N334,[1]matches_with_xg!$J:$J,0)
),
IFERROR(
INDEX(
[1]matches_with_xg!$I:$I,
MATCH(N334,[1]matches_with_xg!$K:$K,0)
),"-"))</f>
        <v>2022/11/05 - Blackburn Rovers vs Huddersfield Town</v>
      </c>
      <c r="P334" t="str">
        <f>IFERROR(INDEX([1]matches_with_xg!C:C,MATCH($O334,[1]matches_with_xg!$I:$I,0)),"-")</f>
        <v>Blackburn Rovers</v>
      </c>
      <c r="Q334">
        <f>IFERROR(INDEX([1]matches_with_xg!D:D,MATCH($O334,[1]matches_with_xg!$I:$I,0)),"-")</f>
        <v>0.8</v>
      </c>
      <c r="R334">
        <f>IFERROR(INDEX([1]matches_with_xg!E:E,MATCH($O334,[1]matches_with_xg!$I:$I,0)),"-")</f>
        <v>1</v>
      </c>
      <c r="S334" t="str">
        <f>IFERROR(INDEX([1]matches_with_xg!F:F,MATCH($O334,[1]matches_with_xg!$I:$I,0)),"-")</f>
        <v>Huddersfield Town</v>
      </c>
      <c r="T334">
        <f>IFERROR(INDEX([1]matches_with_xg!G:G,MATCH($O334,[1]matches_with_xg!$I:$I,0)),"-")</f>
        <v>0.4</v>
      </c>
      <c r="U334">
        <f>IFERROR(INDEX([1]matches_with_xg!H:H,MATCH($O334,[1]matches_with_xg!$I:$I,0)),"-")</f>
        <v>0</v>
      </c>
    </row>
    <row r="335" spans="1:21" x14ac:dyDescent="0.3">
      <c r="A335">
        <v>10</v>
      </c>
      <c r="B335">
        <v>3</v>
      </c>
      <c r="C335" s="1">
        <v>44870</v>
      </c>
      <c r="D335" t="s">
        <v>16</v>
      </c>
      <c r="E335" t="s">
        <v>36</v>
      </c>
      <c r="F335" t="b">
        <f>E335=P335</f>
        <v>1</v>
      </c>
      <c r="G335">
        <f>IFERROR(IF(F335,R335-U335,U335-R335),0)</f>
        <v>1</v>
      </c>
      <c r="H335">
        <f>IFERROR(IF(F335,Q335-T335,T335-Q335),0)</f>
        <v>0.4</v>
      </c>
      <c r="I335">
        <v>1</v>
      </c>
      <c r="J335">
        <f t="shared" si="5"/>
        <v>0</v>
      </c>
      <c r="K335" t="s">
        <v>49</v>
      </c>
      <c r="L335">
        <v>0</v>
      </c>
      <c r="M335">
        <v>0</v>
      </c>
      <c r="N335" t="str">
        <f>TEXT(C335, "YYYY/MM/DD") &amp; " - " &amp;E335</f>
        <v>2022/11/05 - Blackburn Rovers</v>
      </c>
      <c r="O335" t="str">
        <f>IFERROR(
INDEX(
[1]matches_with_xg!$I:$I,
MATCH(N335,[1]matches_with_xg!$J:$J,0)
),
IFERROR(
INDEX(
[1]matches_with_xg!$I:$I,
MATCH(N335,[1]matches_with_xg!$K:$K,0)
),"-"))</f>
        <v>2022/11/05 - Blackburn Rovers vs Huddersfield Town</v>
      </c>
      <c r="P335" t="str">
        <f>IFERROR(INDEX([1]matches_with_xg!C:C,MATCH($O335,[1]matches_with_xg!$I:$I,0)),"-")</f>
        <v>Blackburn Rovers</v>
      </c>
      <c r="Q335">
        <f>IFERROR(INDEX([1]matches_with_xg!D:D,MATCH($O335,[1]matches_with_xg!$I:$I,0)),"-")</f>
        <v>0.8</v>
      </c>
      <c r="R335">
        <f>IFERROR(INDEX([1]matches_with_xg!E:E,MATCH($O335,[1]matches_with_xg!$I:$I,0)),"-")</f>
        <v>1</v>
      </c>
      <c r="S335" t="str">
        <f>IFERROR(INDEX([1]matches_with_xg!F:F,MATCH($O335,[1]matches_with_xg!$I:$I,0)),"-")</f>
        <v>Huddersfield Town</v>
      </c>
      <c r="T335">
        <f>IFERROR(INDEX([1]matches_with_xg!G:G,MATCH($O335,[1]matches_with_xg!$I:$I,0)),"-")</f>
        <v>0.4</v>
      </c>
      <c r="U335">
        <f>IFERROR(INDEX([1]matches_with_xg!H:H,MATCH($O335,[1]matches_with_xg!$I:$I,0)),"-")</f>
        <v>0</v>
      </c>
    </row>
    <row r="336" spans="1:21" hidden="1" x14ac:dyDescent="0.3">
      <c r="A336">
        <v>10</v>
      </c>
      <c r="B336">
        <v>3</v>
      </c>
      <c r="C336" s="1">
        <v>44870</v>
      </c>
      <c r="D336" t="s">
        <v>17</v>
      </c>
      <c r="E336" t="s">
        <v>36</v>
      </c>
      <c r="F336" t="b">
        <f>E336=P336</f>
        <v>1</v>
      </c>
      <c r="G336">
        <f>IFERROR(IF(F336,R336-U336,U336-R336),0)</f>
        <v>1</v>
      </c>
      <c r="H336">
        <f>IFERROR(IF(F336,Q336-T336,T336-Q336),0)</f>
        <v>0.4</v>
      </c>
      <c r="I336">
        <v>1</v>
      </c>
      <c r="J336">
        <f t="shared" si="5"/>
        <v>0</v>
      </c>
      <c r="K336" t="s">
        <v>49</v>
      </c>
      <c r="L336">
        <v>0</v>
      </c>
      <c r="M336">
        <v>0</v>
      </c>
      <c r="N336" t="str">
        <f>TEXT(C336, "YYYY/MM/DD") &amp; " - " &amp;E336</f>
        <v>2022/11/05 - Blackburn Rovers</v>
      </c>
      <c r="O336" t="str">
        <f>IFERROR(
INDEX(
[1]matches_with_xg!$I:$I,
MATCH(N336,[1]matches_with_xg!$J:$J,0)
),
IFERROR(
INDEX(
[1]matches_with_xg!$I:$I,
MATCH(N336,[1]matches_with_xg!$K:$K,0)
),"-"))</f>
        <v>2022/11/05 - Blackburn Rovers vs Huddersfield Town</v>
      </c>
      <c r="P336" t="str">
        <f>IFERROR(INDEX([1]matches_with_xg!C:C,MATCH($O336,[1]matches_with_xg!$I:$I,0)),"-")</f>
        <v>Blackburn Rovers</v>
      </c>
      <c r="Q336">
        <f>IFERROR(INDEX([1]matches_with_xg!D:D,MATCH($O336,[1]matches_with_xg!$I:$I,0)),"-")</f>
        <v>0.8</v>
      </c>
      <c r="R336">
        <f>IFERROR(INDEX([1]matches_with_xg!E:E,MATCH($O336,[1]matches_with_xg!$I:$I,0)),"-")</f>
        <v>1</v>
      </c>
      <c r="S336" t="str">
        <f>IFERROR(INDEX([1]matches_with_xg!F:F,MATCH($O336,[1]matches_with_xg!$I:$I,0)),"-")</f>
        <v>Huddersfield Town</v>
      </c>
      <c r="T336">
        <f>IFERROR(INDEX([1]matches_with_xg!G:G,MATCH($O336,[1]matches_with_xg!$I:$I,0)),"-")</f>
        <v>0.4</v>
      </c>
      <c r="U336">
        <f>IFERROR(INDEX([1]matches_with_xg!H:H,MATCH($O336,[1]matches_with_xg!$I:$I,0)),"-")</f>
        <v>0</v>
      </c>
    </row>
    <row r="337" spans="1:21" hidden="1" x14ac:dyDescent="0.3">
      <c r="A337">
        <v>10</v>
      </c>
      <c r="B337">
        <v>3</v>
      </c>
      <c r="C337" s="1">
        <v>44870</v>
      </c>
      <c r="D337" t="s">
        <v>18</v>
      </c>
      <c r="E337" t="s">
        <v>36</v>
      </c>
      <c r="F337" t="b">
        <f>E337=P337</f>
        <v>1</v>
      </c>
      <c r="G337">
        <f>IFERROR(IF(F337,R337-U337,U337-R337),0)</f>
        <v>1</v>
      </c>
      <c r="H337">
        <f>IFERROR(IF(F337,Q337-T337,T337-Q337),0)</f>
        <v>0.4</v>
      </c>
      <c r="I337">
        <v>1</v>
      </c>
      <c r="J337">
        <f t="shared" si="5"/>
        <v>0</v>
      </c>
      <c r="K337" t="s">
        <v>49</v>
      </c>
      <c r="L337">
        <v>0</v>
      </c>
      <c r="M337">
        <v>0</v>
      </c>
      <c r="N337" t="str">
        <f>TEXT(C337, "YYYY/MM/DD") &amp; " - " &amp;E337</f>
        <v>2022/11/05 - Blackburn Rovers</v>
      </c>
      <c r="O337" t="str">
        <f>IFERROR(
INDEX(
[1]matches_with_xg!$I:$I,
MATCH(N337,[1]matches_with_xg!$J:$J,0)
),
IFERROR(
INDEX(
[1]matches_with_xg!$I:$I,
MATCH(N337,[1]matches_with_xg!$K:$K,0)
),"-"))</f>
        <v>2022/11/05 - Blackburn Rovers vs Huddersfield Town</v>
      </c>
      <c r="P337" t="str">
        <f>IFERROR(INDEX([1]matches_with_xg!C:C,MATCH($O337,[1]matches_with_xg!$I:$I,0)),"-")</f>
        <v>Blackburn Rovers</v>
      </c>
      <c r="Q337">
        <f>IFERROR(INDEX([1]matches_with_xg!D:D,MATCH($O337,[1]matches_with_xg!$I:$I,0)),"-")</f>
        <v>0.8</v>
      </c>
      <c r="R337">
        <f>IFERROR(INDEX([1]matches_with_xg!E:E,MATCH($O337,[1]matches_with_xg!$I:$I,0)),"-")</f>
        <v>1</v>
      </c>
      <c r="S337" t="str">
        <f>IFERROR(INDEX([1]matches_with_xg!F:F,MATCH($O337,[1]matches_with_xg!$I:$I,0)),"-")</f>
        <v>Huddersfield Town</v>
      </c>
      <c r="T337">
        <f>IFERROR(INDEX([1]matches_with_xg!G:G,MATCH($O337,[1]matches_with_xg!$I:$I,0)),"-")</f>
        <v>0.4</v>
      </c>
      <c r="U337">
        <f>IFERROR(INDEX([1]matches_with_xg!H:H,MATCH($O337,[1]matches_with_xg!$I:$I,0)),"-")</f>
        <v>0</v>
      </c>
    </row>
    <row r="338" spans="1:21" hidden="1" x14ac:dyDescent="0.3">
      <c r="A338">
        <v>10</v>
      </c>
      <c r="B338">
        <v>4</v>
      </c>
      <c r="C338" s="1">
        <v>44877</v>
      </c>
      <c r="D338" t="s">
        <v>9</v>
      </c>
      <c r="E338" t="s">
        <v>22</v>
      </c>
      <c r="F338" t="b">
        <f>E338=P338</f>
        <v>1</v>
      </c>
      <c r="G338">
        <f>IFERROR(IF(F338,R338-U338,U338-R338),0)</f>
        <v>0</v>
      </c>
      <c r="H338">
        <f>IFERROR(IF(F338,Q338-T338,T338-Q338),0)</f>
        <v>0</v>
      </c>
      <c r="I338">
        <v>0</v>
      </c>
      <c r="J338">
        <f t="shared" si="5"/>
        <v>0</v>
      </c>
      <c r="K338" t="s">
        <v>49</v>
      </c>
      <c r="L338">
        <v>0</v>
      </c>
      <c r="M338">
        <v>0</v>
      </c>
      <c r="N338" t="str">
        <f>TEXT(C338, "YYYY/MM/DD") &amp; " - " &amp;E338</f>
        <v>2022/11/12 - -</v>
      </c>
      <c r="O338" t="str">
        <f>IFERROR(
INDEX(
[1]matches_with_xg!$I:$I,
MATCH(N338,[1]matches_with_xg!$J:$J,0)
),
IFERROR(
INDEX(
[1]matches_with_xg!$I:$I,
MATCH(N338,[1]matches_with_xg!$K:$K,0)
),"-"))</f>
        <v>-</v>
      </c>
      <c r="P338" t="str">
        <f>IFERROR(INDEX([1]matches_with_xg!C:C,MATCH($O338,[1]matches_with_xg!$I:$I,0)),"-")</f>
        <v>-</v>
      </c>
      <c r="Q338" t="str">
        <f>IFERROR(INDEX([1]matches_with_xg!D:D,MATCH($O338,[1]matches_with_xg!$I:$I,0)),"-")</f>
        <v>-</v>
      </c>
      <c r="R338" t="str">
        <f>IFERROR(INDEX([1]matches_with_xg!E:E,MATCH($O338,[1]matches_with_xg!$I:$I,0)),"-")</f>
        <v>-</v>
      </c>
      <c r="S338" t="str">
        <f>IFERROR(INDEX([1]matches_with_xg!F:F,MATCH($O338,[1]matches_with_xg!$I:$I,0)),"-")</f>
        <v>-</v>
      </c>
      <c r="T338" t="str">
        <f>IFERROR(INDEX([1]matches_with_xg!G:G,MATCH($O338,[1]matches_with_xg!$I:$I,0)),"-")</f>
        <v>-</v>
      </c>
      <c r="U338" t="str">
        <f>IFERROR(INDEX([1]matches_with_xg!H:H,MATCH($O338,[1]matches_with_xg!$I:$I,0)),"-")</f>
        <v>-</v>
      </c>
    </row>
    <row r="339" spans="1:21" hidden="1" x14ac:dyDescent="0.3">
      <c r="A339">
        <v>10</v>
      </c>
      <c r="B339">
        <v>4</v>
      </c>
      <c r="C339" s="1">
        <v>44877</v>
      </c>
      <c r="D339" t="s">
        <v>19</v>
      </c>
      <c r="E339" t="s">
        <v>21</v>
      </c>
      <c r="F339" t="b">
        <f>E339=P339</f>
        <v>1</v>
      </c>
      <c r="G339">
        <f>IFERROR(IF(F339,R339-U339,U339-R339),0)</f>
        <v>2</v>
      </c>
      <c r="H339">
        <f>IFERROR(IF(F339,Q339-T339,T339-Q339),0)</f>
        <v>0.79999999999999982</v>
      </c>
      <c r="I339">
        <v>1</v>
      </c>
      <c r="J339">
        <f t="shared" si="5"/>
        <v>0</v>
      </c>
      <c r="K339" t="s">
        <v>49</v>
      </c>
      <c r="L339">
        <v>0</v>
      </c>
      <c r="M339">
        <v>0</v>
      </c>
      <c r="N339" t="str">
        <f>TEXT(C339, "YYYY/MM/DD") &amp; " - " &amp;E339</f>
        <v>2022/11/12 - Liverpool</v>
      </c>
      <c r="O339" t="str">
        <f>IFERROR(
INDEX(
[1]matches_with_xg!$I:$I,
MATCH(N339,[1]matches_with_xg!$J:$J,0)
),
IFERROR(
INDEX(
[1]matches_with_xg!$I:$I,
MATCH(N339,[1]matches_with_xg!$K:$K,0)
),"-"))</f>
        <v>2022/11/12 - Liverpool vs Southampton</v>
      </c>
      <c r="P339" t="str">
        <f>IFERROR(INDEX([1]matches_with_xg!C:C,MATCH($O339,[1]matches_with_xg!$I:$I,0)),"-")</f>
        <v>Liverpool</v>
      </c>
      <c r="Q339">
        <f>IFERROR(INDEX([1]matches_with_xg!D:D,MATCH($O339,[1]matches_with_xg!$I:$I,0)),"-")</f>
        <v>1.9</v>
      </c>
      <c r="R339">
        <f>IFERROR(INDEX([1]matches_with_xg!E:E,MATCH($O339,[1]matches_with_xg!$I:$I,0)),"-")</f>
        <v>3</v>
      </c>
      <c r="S339" t="str">
        <f>IFERROR(INDEX([1]matches_with_xg!F:F,MATCH($O339,[1]matches_with_xg!$I:$I,0)),"-")</f>
        <v>Southampton</v>
      </c>
      <c r="T339">
        <f>IFERROR(INDEX([1]matches_with_xg!G:G,MATCH($O339,[1]matches_with_xg!$I:$I,0)),"-")</f>
        <v>1.1000000000000001</v>
      </c>
      <c r="U339">
        <f>IFERROR(INDEX([1]matches_with_xg!H:H,MATCH($O339,[1]matches_with_xg!$I:$I,0)),"-")</f>
        <v>1</v>
      </c>
    </row>
    <row r="340" spans="1:21" hidden="1" x14ac:dyDescent="0.3">
      <c r="A340">
        <v>10</v>
      </c>
      <c r="B340">
        <v>4</v>
      </c>
      <c r="C340" s="1">
        <v>44877</v>
      </c>
      <c r="D340" t="s">
        <v>12</v>
      </c>
      <c r="E340" t="s">
        <v>22</v>
      </c>
      <c r="F340" t="b">
        <f>E340=P340</f>
        <v>1</v>
      </c>
      <c r="G340">
        <f>IFERROR(IF(F340,R340-U340,U340-R340),0)</f>
        <v>0</v>
      </c>
      <c r="H340">
        <f>IFERROR(IF(F340,Q340-T340,T340-Q340),0)</f>
        <v>0</v>
      </c>
      <c r="I340">
        <v>0</v>
      </c>
      <c r="J340">
        <f t="shared" si="5"/>
        <v>0</v>
      </c>
      <c r="K340" t="s">
        <v>49</v>
      </c>
      <c r="L340">
        <v>0</v>
      </c>
      <c r="M340">
        <v>0</v>
      </c>
      <c r="N340" t="str">
        <f>TEXT(C340, "YYYY/MM/DD") &amp; " - " &amp;E340</f>
        <v>2022/11/12 - -</v>
      </c>
      <c r="O340" t="str">
        <f>IFERROR(
INDEX(
[1]matches_with_xg!$I:$I,
MATCH(N340,[1]matches_with_xg!$J:$J,0)
),
IFERROR(
INDEX(
[1]matches_with_xg!$I:$I,
MATCH(N340,[1]matches_with_xg!$K:$K,0)
),"-"))</f>
        <v>-</v>
      </c>
      <c r="P340" t="str">
        <f>IFERROR(INDEX([1]matches_with_xg!C:C,MATCH($O340,[1]matches_with_xg!$I:$I,0)),"-")</f>
        <v>-</v>
      </c>
      <c r="Q340" t="str">
        <f>IFERROR(INDEX([1]matches_with_xg!D:D,MATCH($O340,[1]matches_with_xg!$I:$I,0)),"-")</f>
        <v>-</v>
      </c>
      <c r="R340" t="str">
        <f>IFERROR(INDEX([1]matches_with_xg!E:E,MATCH($O340,[1]matches_with_xg!$I:$I,0)),"-")</f>
        <v>-</v>
      </c>
      <c r="S340" t="str">
        <f>IFERROR(INDEX([1]matches_with_xg!F:F,MATCH($O340,[1]matches_with_xg!$I:$I,0)),"-")</f>
        <v>-</v>
      </c>
      <c r="T340" t="str">
        <f>IFERROR(INDEX([1]matches_with_xg!G:G,MATCH($O340,[1]matches_with_xg!$I:$I,0)),"-")</f>
        <v>-</v>
      </c>
      <c r="U340" t="str">
        <f>IFERROR(INDEX([1]matches_with_xg!H:H,MATCH($O340,[1]matches_with_xg!$I:$I,0)),"-")</f>
        <v>-</v>
      </c>
    </row>
    <row r="341" spans="1:21" hidden="1" x14ac:dyDescent="0.3">
      <c r="A341">
        <v>10</v>
      </c>
      <c r="B341">
        <v>4</v>
      </c>
      <c r="C341" s="1">
        <v>44877</v>
      </c>
      <c r="D341" t="s">
        <v>13</v>
      </c>
      <c r="E341" t="s">
        <v>34</v>
      </c>
      <c r="F341" t="b">
        <f>E341=P341</f>
        <v>0</v>
      </c>
      <c r="G341">
        <f>IFERROR(IF(F341,R341-U341,U341-R341),0)</f>
        <v>2</v>
      </c>
      <c r="H341">
        <f>IFERROR(IF(F341,Q341-T341,T341-Q341),0)</f>
        <v>1.4000000000000001</v>
      </c>
      <c r="I341">
        <v>1</v>
      </c>
      <c r="J341">
        <f t="shared" si="5"/>
        <v>1</v>
      </c>
      <c r="K341" t="s">
        <v>49</v>
      </c>
      <c r="L341">
        <v>0</v>
      </c>
      <c r="M341">
        <v>0</v>
      </c>
      <c r="N341" t="str">
        <f>TEXT(C341, "YYYY/MM/DD") &amp; " - " &amp;E341</f>
        <v>2022/11/12 - Arsenal</v>
      </c>
      <c r="O341" t="str">
        <f>IFERROR(
INDEX(
[1]matches_with_xg!$I:$I,
MATCH(N341,[1]matches_with_xg!$J:$J,0)
),
IFERROR(
INDEX(
[1]matches_with_xg!$I:$I,
MATCH(N341,[1]matches_with_xg!$K:$K,0)
),"-"))</f>
        <v>2022/11/12 - Wolves vs Arsenal</v>
      </c>
      <c r="P341" t="str">
        <f>IFERROR(INDEX([1]matches_with_xg!C:C,MATCH($O341,[1]matches_with_xg!$I:$I,0)),"-")</f>
        <v>Wolves</v>
      </c>
      <c r="Q341">
        <f>IFERROR(INDEX([1]matches_with_xg!D:D,MATCH($O341,[1]matches_with_xg!$I:$I,0)),"-")</f>
        <v>0.7</v>
      </c>
      <c r="R341">
        <f>IFERROR(INDEX([1]matches_with_xg!E:E,MATCH($O341,[1]matches_with_xg!$I:$I,0)),"-")</f>
        <v>0</v>
      </c>
      <c r="S341" t="str">
        <f>IFERROR(INDEX([1]matches_with_xg!F:F,MATCH($O341,[1]matches_with_xg!$I:$I,0)),"-")</f>
        <v>Arsenal</v>
      </c>
      <c r="T341">
        <f>IFERROR(INDEX([1]matches_with_xg!G:G,MATCH($O341,[1]matches_with_xg!$I:$I,0)),"-")</f>
        <v>2.1</v>
      </c>
      <c r="U341">
        <f>IFERROR(INDEX([1]matches_with_xg!H:H,MATCH($O341,[1]matches_with_xg!$I:$I,0)),"-")</f>
        <v>2</v>
      </c>
    </row>
    <row r="342" spans="1:21" hidden="1" x14ac:dyDescent="0.3">
      <c r="A342">
        <v>10</v>
      </c>
      <c r="B342">
        <v>4</v>
      </c>
      <c r="C342" s="1">
        <v>44877</v>
      </c>
      <c r="D342" t="s">
        <v>15</v>
      </c>
      <c r="E342" t="s">
        <v>21</v>
      </c>
      <c r="F342" t="b">
        <f>E342=P342</f>
        <v>1</v>
      </c>
      <c r="G342">
        <f>IFERROR(IF(F342,R342-U342,U342-R342),0)</f>
        <v>2</v>
      </c>
      <c r="H342">
        <f>IFERROR(IF(F342,Q342-T342,T342-Q342),0)</f>
        <v>0.79999999999999982</v>
      </c>
      <c r="I342">
        <v>1</v>
      </c>
      <c r="J342">
        <f t="shared" si="5"/>
        <v>0</v>
      </c>
      <c r="K342" t="s">
        <v>49</v>
      </c>
      <c r="L342">
        <v>0</v>
      </c>
      <c r="M342">
        <v>0</v>
      </c>
      <c r="N342" t="str">
        <f>TEXT(C342, "YYYY/MM/DD") &amp; " - " &amp;E342</f>
        <v>2022/11/12 - Liverpool</v>
      </c>
      <c r="O342" t="str">
        <f>IFERROR(
INDEX(
[1]matches_with_xg!$I:$I,
MATCH(N342,[1]matches_with_xg!$J:$J,0)
),
IFERROR(
INDEX(
[1]matches_with_xg!$I:$I,
MATCH(N342,[1]matches_with_xg!$K:$K,0)
),"-"))</f>
        <v>2022/11/12 - Liverpool vs Southampton</v>
      </c>
      <c r="P342" t="str">
        <f>IFERROR(INDEX([1]matches_with_xg!C:C,MATCH($O342,[1]matches_with_xg!$I:$I,0)),"-")</f>
        <v>Liverpool</v>
      </c>
      <c r="Q342">
        <f>IFERROR(INDEX([1]matches_with_xg!D:D,MATCH($O342,[1]matches_with_xg!$I:$I,0)),"-")</f>
        <v>1.9</v>
      </c>
      <c r="R342">
        <f>IFERROR(INDEX([1]matches_with_xg!E:E,MATCH($O342,[1]matches_with_xg!$I:$I,0)),"-")</f>
        <v>3</v>
      </c>
      <c r="S342" t="str">
        <f>IFERROR(INDEX([1]matches_with_xg!F:F,MATCH($O342,[1]matches_with_xg!$I:$I,0)),"-")</f>
        <v>Southampton</v>
      </c>
      <c r="T342">
        <f>IFERROR(INDEX([1]matches_with_xg!G:G,MATCH($O342,[1]matches_with_xg!$I:$I,0)),"-")</f>
        <v>1.1000000000000001</v>
      </c>
      <c r="U342">
        <f>IFERROR(INDEX([1]matches_with_xg!H:H,MATCH($O342,[1]matches_with_xg!$I:$I,0)),"-")</f>
        <v>1</v>
      </c>
    </row>
    <row r="343" spans="1:21" x14ac:dyDescent="0.3">
      <c r="A343">
        <v>10</v>
      </c>
      <c r="B343">
        <v>4</v>
      </c>
      <c r="C343" s="1">
        <v>44877</v>
      </c>
      <c r="D343" t="s">
        <v>16</v>
      </c>
      <c r="E343" t="s">
        <v>21</v>
      </c>
      <c r="F343" t="b">
        <f>E343=P343</f>
        <v>1</v>
      </c>
      <c r="G343">
        <f>IFERROR(IF(F343,R343-U343,U343-R343),0)</f>
        <v>2</v>
      </c>
      <c r="H343">
        <f>IFERROR(IF(F343,Q343-T343,T343-Q343),0)</f>
        <v>0.79999999999999982</v>
      </c>
      <c r="I343">
        <v>1</v>
      </c>
      <c r="J343">
        <f t="shared" si="5"/>
        <v>0</v>
      </c>
      <c r="K343" t="s">
        <v>49</v>
      </c>
      <c r="L343">
        <v>0</v>
      </c>
      <c r="M343">
        <v>0</v>
      </c>
      <c r="N343" t="str">
        <f>TEXT(C343, "YYYY/MM/DD") &amp; " - " &amp;E343</f>
        <v>2022/11/12 - Liverpool</v>
      </c>
      <c r="O343" t="str">
        <f>IFERROR(
INDEX(
[1]matches_with_xg!$I:$I,
MATCH(N343,[1]matches_with_xg!$J:$J,0)
),
IFERROR(
INDEX(
[1]matches_with_xg!$I:$I,
MATCH(N343,[1]matches_with_xg!$K:$K,0)
),"-"))</f>
        <v>2022/11/12 - Liverpool vs Southampton</v>
      </c>
      <c r="P343" t="str">
        <f>IFERROR(INDEX([1]matches_with_xg!C:C,MATCH($O343,[1]matches_with_xg!$I:$I,0)),"-")</f>
        <v>Liverpool</v>
      </c>
      <c r="Q343">
        <f>IFERROR(INDEX([1]matches_with_xg!D:D,MATCH($O343,[1]matches_with_xg!$I:$I,0)),"-")</f>
        <v>1.9</v>
      </c>
      <c r="R343">
        <f>IFERROR(INDEX([1]matches_with_xg!E:E,MATCH($O343,[1]matches_with_xg!$I:$I,0)),"-")</f>
        <v>3</v>
      </c>
      <c r="S343" t="str">
        <f>IFERROR(INDEX([1]matches_with_xg!F:F,MATCH($O343,[1]matches_with_xg!$I:$I,0)),"-")</f>
        <v>Southampton</v>
      </c>
      <c r="T343">
        <f>IFERROR(INDEX([1]matches_with_xg!G:G,MATCH($O343,[1]matches_with_xg!$I:$I,0)),"-")</f>
        <v>1.1000000000000001</v>
      </c>
      <c r="U343">
        <f>IFERROR(INDEX([1]matches_with_xg!H:H,MATCH($O343,[1]matches_with_xg!$I:$I,0)),"-")</f>
        <v>1</v>
      </c>
    </row>
    <row r="344" spans="1:21" hidden="1" x14ac:dyDescent="0.3">
      <c r="A344">
        <v>10</v>
      </c>
      <c r="B344">
        <v>4</v>
      </c>
      <c r="C344" s="1">
        <v>44877</v>
      </c>
      <c r="D344" t="s">
        <v>17</v>
      </c>
      <c r="E344" t="s">
        <v>34</v>
      </c>
      <c r="F344" t="b">
        <f>E344=P344</f>
        <v>0</v>
      </c>
      <c r="G344">
        <f>IFERROR(IF(F344,R344-U344,U344-R344),0)</f>
        <v>2</v>
      </c>
      <c r="H344">
        <f>IFERROR(IF(F344,Q344-T344,T344-Q344),0)</f>
        <v>1.4000000000000001</v>
      </c>
      <c r="I344">
        <v>1</v>
      </c>
      <c r="J344">
        <f t="shared" si="5"/>
        <v>1</v>
      </c>
      <c r="K344" t="s">
        <v>49</v>
      </c>
      <c r="L344">
        <v>0</v>
      </c>
      <c r="M344">
        <v>0</v>
      </c>
      <c r="N344" t="str">
        <f>TEXT(C344, "YYYY/MM/DD") &amp; " - " &amp;E344</f>
        <v>2022/11/12 - Arsenal</v>
      </c>
      <c r="O344" t="str">
        <f>IFERROR(
INDEX(
[1]matches_with_xg!$I:$I,
MATCH(N344,[1]matches_with_xg!$J:$J,0)
),
IFERROR(
INDEX(
[1]matches_with_xg!$I:$I,
MATCH(N344,[1]matches_with_xg!$K:$K,0)
),"-"))</f>
        <v>2022/11/12 - Wolves vs Arsenal</v>
      </c>
      <c r="P344" t="str">
        <f>IFERROR(INDEX([1]matches_with_xg!C:C,MATCH($O344,[1]matches_with_xg!$I:$I,0)),"-")</f>
        <v>Wolves</v>
      </c>
      <c r="Q344">
        <f>IFERROR(INDEX([1]matches_with_xg!D:D,MATCH($O344,[1]matches_with_xg!$I:$I,0)),"-")</f>
        <v>0.7</v>
      </c>
      <c r="R344">
        <f>IFERROR(INDEX([1]matches_with_xg!E:E,MATCH($O344,[1]matches_with_xg!$I:$I,0)),"-")</f>
        <v>0</v>
      </c>
      <c r="S344" t="str">
        <f>IFERROR(INDEX([1]matches_with_xg!F:F,MATCH($O344,[1]matches_with_xg!$I:$I,0)),"-")</f>
        <v>Arsenal</v>
      </c>
      <c r="T344">
        <f>IFERROR(INDEX([1]matches_with_xg!G:G,MATCH($O344,[1]matches_with_xg!$I:$I,0)),"-")</f>
        <v>2.1</v>
      </c>
      <c r="U344">
        <f>IFERROR(INDEX([1]matches_with_xg!H:H,MATCH($O344,[1]matches_with_xg!$I:$I,0)),"-")</f>
        <v>2</v>
      </c>
    </row>
    <row r="345" spans="1:21" hidden="1" x14ac:dyDescent="0.3">
      <c r="A345">
        <v>10</v>
      </c>
      <c r="B345">
        <v>4</v>
      </c>
      <c r="C345" s="1">
        <v>44877</v>
      </c>
      <c r="D345" t="s">
        <v>18</v>
      </c>
      <c r="E345" t="s">
        <v>34</v>
      </c>
      <c r="F345" t="b">
        <f>E345=P345</f>
        <v>0</v>
      </c>
      <c r="G345">
        <f>IFERROR(IF(F345,R345-U345,U345-R345),0)</f>
        <v>2</v>
      </c>
      <c r="H345">
        <f>IFERROR(IF(F345,Q345-T345,T345-Q345),0)</f>
        <v>1.4000000000000001</v>
      </c>
      <c r="I345">
        <v>1</v>
      </c>
      <c r="J345">
        <f t="shared" si="5"/>
        <v>1</v>
      </c>
      <c r="K345" t="s">
        <v>49</v>
      </c>
      <c r="L345">
        <v>0</v>
      </c>
      <c r="M345">
        <v>0</v>
      </c>
      <c r="N345" t="str">
        <f>TEXT(C345, "YYYY/MM/DD") &amp; " - " &amp;E345</f>
        <v>2022/11/12 - Arsenal</v>
      </c>
      <c r="O345" t="str">
        <f>IFERROR(
INDEX(
[1]matches_with_xg!$I:$I,
MATCH(N345,[1]matches_with_xg!$J:$J,0)
),
IFERROR(
INDEX(
[1]matches_with_xg!$I:$I,
MATCH(N345,[1]matches_with_xg!$K:$K,0)
),"-"))</f>
        <v>2022/11/12 - Wolves vs Arsenal</v>
      </c>
      <c r="P345" t="str">
        <f>IFERROR(INDEX([1]matches_with_xg!C:C,MATCH($O345,[1]matches_with_xg!$I:$I,0)),"-")</f>
        <v>Wolves</v>
      </c>
      <c r="Q345">
        <f>IFERROR(INDEX([1]matches_with_xg!D:D,MATCH($O345,[1]matches_with_xg!$I:$I,0)),"-")</f>
        <v>0.7</v>
      </c>
      <c r="R345">
        <f>IFERROR(INDEX([1]matches_with_xg!E:E,MATCH($O345,[1]matches_with_xg!$I:$I,0)),"-")</f>
        <v>0</v>
      </c>
      <c r="S345" t="str">
        <f>IFERROR(INDEX([1]matches_with_xg!F:F,MATCH($O345,[1]matches_with_xg!$I:$I,0)),"-")</f>
        <v>Arsenal</v>
      </c>
      <c r="T345">
        <f>IFERROR(INDEX([1]matches_with_xg!G:G,MATCH($O345,[1]matches_with_xg!$I:$I,0)),"-")</f>
        <v>2.1</v>
      </c>
      <c r="U345">
        <f>IFERROR(INDEX([1]matches_with_xg!H:H,MATCH($O345,[1]matches_with_xg!$I:$I,0)),"-")</f>
        <v>2</v>
      </c>
    </row>
    <row r="346" spans="1:21" hidden="1" x14ac:dyDescent="0.3">
      <c r="A346">
        <v>10</v>
      </c>
      <c r="B346">
        <v>5</v>
      </c>
      <c r="C346" s="1">
        <v>44921</v>
      </c>
      <c r="D346" t="s">
        <v>9</v>
      </c>
      <c r="E346" t="s">
        <v>22</v>
      </c>
      <c r="F346" t="b">
        <f>E346=P346</f>
        <v>1</v>
      </c>
      <c r="G346">
        <f>IFERROR(IF(F346,R346-U346,U346-R346),0)</f>
        <v>0</v>
      </c>
      <c r="H346">
        <f>IFERROR(IF(F346,Q346-T346,T346-Q346),0)</f>
        <v>0</v>
      </c>
      <c r="I346">
        <v>0</v>
      </c>
      <c r="J346">
        <f t="shared" si="5"/>
        <v>0</v>
      </c>
      <c r="K346" t="s">
        <v>49</v>
      </c>
      <c r="L346">
        <v>0</v>
      </c>
      <c r="M346">
        <v>0</v>
      </c>
      <c r="N346" t="str">
        <f>TEXT(C346, "YYYY/MM/DD") &amp; " - " &amp;E346</f>
        <v>2022/12/26 - -</v>
      </c>
      <c r="O346" t="str">
        <f>IFERROR(
INDEX(
[1]matches_with_xg!$I:$I,
MATCH(N346,[1]matches_with_xg!$J:$J,0)
),
IFERROR(
INDEX(
[1]matches_with_xg!$I:$I,
MATCH(N346,[1]matches_with_xg!$K:$K,0)
),"-"))</f>
        <v>-</v>
      </c>
      <c r="P346" t="str">
        <f>IFERROR(INDEX([1]matches_with_xg!C:C,MATCH($O346,[1]matches_with_xg!$I:$I,0)),"-")</f>
        <v>-</v>
      </c>
      <c r="Q346" t="str">
        <f>IFERROR(INDEX([1]matches_with_xg!D:D,MATCH($O346,[1]matches_with_xg!$I:$I,0)),"-")</f>
        <v>-</v>
      </c>
      <c r="R346" t="str">
        <f>IFERROR(INDEX([1]matches_with_xg!E:E,MATCH($O346,[1]matches_with_xg!$I:$I,0)),"-")</f>
        <v>-</v>
      </c>
      <c r="S346" t="str">
        <f>IFERROR(INDEX([1]matches_with_xg!F:F,MATCH($O346,[1]matches_with_xg!$I:$I,0)),"-")</f>
        <v>-</v>
      </c>
      <c r="T346" t="str">
        <f>IFERROR(INDEX([1]matches_with_xg!G:G,MATCH($O346,[1]matches_with_xg!$I:$I,0)),"-")</f>
        <v>-</v>
      </c>
      <c r="U346" t="str">
        <f>IFERROR(INDEX([1]matches_with_xg!H:H,MATCH($O346,[1]matches_with_xg!$I:$I,0)),"-")</f>
        <v>-</v>
      </c>
    </row>
    <row r="347" spans="1:21" hidden="1" x14ac:dyDescent="0.3">
      <c r="A347">
        <v>10</v>
      </c>
      <c r="B347">
        <v>5</v>
      </c>
      <c r="C347" s="1">
        <v>44921</v>
      </c>
      <c r="D347" t="s">
        <v>19</v>
      </c>
      <c r="E347" t="s">
        <v>47</v>
      </c>
      <c r="F347" t="b">
        <f>E347=P347</f>
        <v>1</v>
      </c>
      <c r="G347">
        <f>IFERROR(IF(F347,R347-U347,U347-R347),0)</f>
        <v>2</v>
      </c>
      <c r="H347">
        <f>IFERROR(IF(F347,Q347-T347,T347-Q347),0)</f>
        <v>0.60000000000000009</v>
      </c>
      <c r="I347">
        <v>1</v>
      </c>
      <c r="J347">
        <f t="shared" si="5"/>
        <v>0</v>
      </c>
      <c r="K347" t="s">
        <v>49</v>
      </c>
      <c r="L347">
        <v>0</v>
      </c>
      <c r="M347">
        <v>0</v>
      </c>
      <c r="N347" t="str">
        <f>TEXT(C347, "YYYY/MM/DD") &amp; " - " &amp;E347</f>
        <v>2022/12/26 - Sheffield United</v>
      </c>
      <c r="O347" t="str">
        <f>IFERROR(
INDEX(
[1]matches_with_xg!$I:$I,
MATCH(N347,[1]matches_with_xg!$J:$J,0)
),
IFERROR(
INDEX(
[1]matches_with_xg!$I:$I,
MATCH(N347,[1]matches_with_xg!$K:$K,0)
),"-"))</f>
        <v>2022/12/26 - Sheffield United vs Coventry City</v>
      </c>
      <c r="P347" t="str">
        <f>IFERROR(INDEX([1]matches_with_xg!C:C,MATCH($O347,[1]matches_with_xg!$I:$I,0)),"-")</f>
        <v>Sheffield United</v>
      </c>
      <c r="Q347">
        <f>IFERROR(INDEX([1]matches_with_xg!D:D,MATCH($O347,[1]matches_with_xg!$I:$I,0)),"-")</f>
        <v>2.1</v>
      </c>
      <c r="R347">
        <f>IFERROR(INDEX([1]matches_with_xg!E:E,MATCH($O347,[1]matches_with_xg!$I:$I,0)),"-")</f>
        <v>3</v>
      </c>
      <c r="S347" t="str">
        <f>IFERROR(INDEX([1]matches_with_xg!F:F,MATCH($O347,[1]matches_with_xg!$I:$I,0)),"-")</f>
        <v>Coventry City</v>
      </c>
      <c r="T347">
        <f>IFERROR(INDEX([1]matches_with_xg!G:G,MATCH($O347,[1]matches_with_xg!$I:$I,0)),"-")</f>
        <v>1.5</v>
      </c>
      <c r="U347">
        <f>IFERROR(INDEX([1]matches_with_xg!H:H,MATCH($O347,[1]matches_with_xg!$I:$I,0)),"-")</f>
        <v>1</v>
      </c>
    </row>
    <row r="348" spans="1:21" hidden="1" x14ac:dyDescent="0.3">
      <c r="A348">
        <v>10</v>
      </c>
      <c r="B348">
        <v>5</v>
      </c>
      <c r="C348" s="1">
        <v>44921</v>
      </c>
      <c r="D348" t="s">
        <v>12</v>
      </c>
      <c r="E348" t="s">
        <v>22</v>
      </c>
      <c r="F348" t="b">
        <f>E348=P348</f>
        <v>1</v>
      </c>
      <c r="G348">
        <f>IFERROR(IF(F348,R348-U348,U348-R348),0)</f>
        <v>0</v>
      </c>
      <c r="H348">
        <f>IFERROR(IF(F348,Q348-T348,T348-Q348),0)</f>
        <v>0</v>
      </c>
      <c r="I348">
        <v>0</v>
      </c>
      <c r="J348">
        <f t="shared" si="5"/>
        <v>0</v>
      </c>
      <c r="K348" t="s">
        <v>49</v>
      </c>
      <c r="L348">
        <v>0</v>
      </c>
      <c r="M348">
        <v>0</v>
      </c>
      <c r="N348" t="str">
        <f>TEXT(C348, "YYYY/MM/DD") &amp; " - " &amp;E348</f>
        <v>2022/12/26 - -</v>
      </c>
      <c r="O348" t="str">
        <f>IFERROR(
INDEX(
[1]matches_with_xg!$I:$I,
MATCH(N348,[1]matches_with_xg!$J:$J,0)
),
IFERROR(
INDEX(
[1]matches_with_xg!$I:$I,
MATCH(N348,[1]matches_with_xg!$K:$K,0)
),"-"))</f>
        <v>-</v>
      </c>
      <c r="P348" t="str">
        <f>IFERROR(INDEX([1]matches_with_xg!C:C,MATCH($O348,[1]matches_with_xg!$I:$I,0)),"-")</f>
        <v>-</v>
      </c>
      <c r="Q348" t="str">
        <f>IFERROR(INDEX([1]matches_with_xg!D:D,MATCH($O348,[1]matches_with_xg!$I:$I,0)),"-")</f>
        <v>-</v>
      </c>
      <c r="R348" t="str">
        <f>IFERROR(INDEX([1]matches_with_xg!E:E,MATCH($O348,[1]matches_with_xg!$I:$I,0)),"-")</f>
        <v>-</v>
      </c>
      <c r="S348" t="str">
        <f>IFERROR(INDEX([1]matches_with_xg!F:F,MATCH($O348,[1]matches_with_xg!$I:$I,0)),"-")</f>
        <v>-</v>
      </c>
      <c r="T348" t="str">
        <f>IFERROR(INDEX([1]matches_with_xg!G:G,MATCH($O348,[1]matches_with_xg!$I:$I,0)),"-")</f>
        <v>-</v>
      </c>
      <c r="U348" t="str">
        <f>IFERROR(INDEX([1]matches_with_xg!H:H,MATCH($O348,[1]matches_with_xg!$I:$I,0)),"-")</f>
        <v>-</v>
      </c>
    </row>
    <row r="349" spans="1:21" hidden="1" x14ac:dyDescent="0.3">
      <c r="A349">
        <v>10</v>
      </c>
      <c r="B349">
        <v>5</v>
      </c>
      <c r="C349" s="1">
        <v>44921</v>
      </c>
      <c r="D349" t="s">
        <v>13</v>
      </c>
      <c r="E349" t="s">
        <v>41</v>
      </c>
      <c r="F349" t="b">
        <f>E349=P349</f>
        <v>1</v>
      </c>
      <c r="G349">
        <f>IFERROR(IF(F349,R349-U349,U349-R349),0)</f>
        <v>-1</v>
      </c>
      <c r="H349">
        <f>IFERROR(IF(F349,Q349-T349,T349-Q349),0)</f>
        <v>-0.29999999999999993</v>
      </c>
      <c r="I349">
        <v>0</v>
      </c>
      <c r="J349">
        <f t="shared" si="5"/>
        <v>0</v>
      </c>
      <c r="K349" t="s">
        <v>49</v>
      </c>
      <c r="L349">
        <v>0</v>
      </c>
      <c r="M349">
        <v>0</v>
      </c>
      <c r="N349" t="str">
        <f>TEXT(C349, "YYYY/MM/DD") &amp; " - " &amp;E349</f>
        <v>2022/12/26 - Preston North End</v>
      </c>
      <c r="O349" t="str">
        <f>IFERROR(
INDEX(
[1]matches_with_xg!$I:$I,
MATCH(N349,[1]matches_with_xg!$J:$J,0)
),
IFERROR(
INDEX(
[1]matches_with_xg!$I:$I,
MATCH(N349,[1]matches_with_xg!$K:$K,0)
),"-"))</f>
        <v>2022/12/26 - Preston North End vs Huddersfield Town</v>
      </c>
      <c r="P349" t="str">
        <f>IFERROR(INDEX([1]matches_with_xg!C:C,MATCH($O349,[1]matches_with_xg!$I:$I,0)),"-")</f>
        <v>Preston North End</v>
      </c>
      <c r="Q349">
        <f>IFERROR(INDEX([1]matches_with_xg!D:D,MATCH($O349,[1]matches_with_xg!$I:$I,0)),"-")</f>
        <v>0.9</v>
      </c>
      <c r="R349">
        <f>IFERROR(INDEX([1]matches_with_xg!E:E,MATCH($O349,[1]matches_with_xg!$I:$I,0)),"-")</f>
        <v>1</v>
      </c>
      <c r="S349" t="str">
        <f>IFERROR(INDEX([1]matches_with_xg!F:F,MATCH($O349,[1]matches_with_xg!$I:$I,0)),"-")</f>
        <v>Huddersfield Town</v>
      </c>
      <c r="T349">
        <f>IFERROR(INDEX([1]matches_with_xg!G:G,MATCH($O349,[1]matches_with_xg!$I:$I,0)),"-")</f>
        <v>1.2</v>
      </c>
      <c r="U349">
        <f>IFERROR(INDEX([1]matches_with_xg!H:H,MATCH($O349,[1]matches_with_xg!$I:$I,0)),"-")</f>
        <v>2</v>
      </c>
    </row>
    <row r="350" spans="1:21" hidden="1" x14ac:dyDescent="0.3">
      <c r="A350">
        <v>10</v>
      </c>
      <c r="B350">
        <v>5</v>
      </c>
      <c r="C350" s="1">
        <v>44921</v>
      </c>
      <c r="D350" t="s">
        <v>15</v>
      </c>
      <c r="E350" t="s">
        <v>41</v>
      </c>
      <c r="F350" t="b">
        <f>E350=P350</f>
        <v>1</v>
      </c>
      <c r="G350">
        <f>IFERROR(IF(F350,R350-U350,U350-R350),0)</f>
        <v>-1</v>
      </c>
      <c r="H350">
        <f>IFERROR(IF(F350,Q350-T350,T350-Q350),0)</f>
        <v>-0.29999999999999993</v>
      </c>
      <c r="I350">
        <v>0</v>
      </c>
      <c r="J350">
        <f t="shared" si="5"/>
        <v>0</v>
      </c>
      <c r="K350" t="s">
        <v>49</v>
      </c>
      <c r="L350">
        <v>0</v>
      </c>
      <c r="M350">
        <v>0</v>
      </c>
      <c r="N350" t="str">
        <f>TEXT(C350, "YYYY/MM/DD") &amp; " - " &amp;E350</f>
        <v>2022/12/26 - Preston North End</v>
      </c>
      <c r="O350" t="str">
        <f>IFERROR(
INDEX(
[1]matches_with_xg!$I:$I,
MATCH(N350,[1]matches_with_xg!$J:$J,0)
),
IFERROR(
INDEX(
[1]matches_with_xg!$I:$I,
MATCH(N350,[1]matches_with_xg!$K:$K,0)
),"-"))</f>
        <v>2022/12/26 - Preston North End vs Huddersfield Town</v>
      </c>
      <c r="P350" t="str">
        <f>IFERROR(INDEX([1]matches_with_xg!C:C,MATCH($O350,[1]matches_with_xg!$I:$I,0)),"-")</f>
        <v>Preston North End</v>
      </c>
      <c r="Q350">
        <f>IFERROR(INDEX([1]matches_with_xg!D:D,MATCH($O350,[1]matches_with_xg!$I:$I,0)),"-")</f>
        <v>0.9</v>
      </c>
      <c r="R350">
        <f>IFERROR(INDEX([1]matches_with_xg!E:E,MATCH($O350,[1]matches_with_xg!$I:$I,0)),"-")</f>
        <v>1</v>
      </c>
      <c r="S350" t="str">
        <f>IFERROR(INDEX([1]matches_with_xg!F:F,MATCH($O350,[1]matches_with_xg!$I:$I,0)),"-")</f>
        <v>Huddersfield Town</v>
      </c>
      <c r="T350">
        <f>IFERROR(INDEX([1]matches_with_xg!G:G,MATCH($O350,[1]matches_with_xg!$I:$I,0)),"-")</f>
        <v>1.2</v>
      </c>
      <c r="U350">
        <f>IFERROR(INDEX([1]matches_with_xg!H:H,MATCH($O350,[1]matches_with_xg!$I:$I,0)),"-")</f>
        <v>2</v>
      </c>
    </row>
    <row r="351" spans="1:21" x14ac:dyDescent="0.3">
      <c r="A351">
        <v>10</v>
      </c>
      <c r="B351">
        <v>5</v>
      </c>
      <c r="C351" s="1">
        <v>44921</v>
      </c>
      <c r="D351" t="s">
        <v>16</v>
      </c>
      <c r="E351" t="s">
        <v>41</v>
      </c>
      <c r="F351" t="b">
        <f>E351=P351</f>
        <v>1</v>
      </c>
      <c r="G351">
        <f>IFERROR(IF(F351,R351-U351,U351-R351),0)</f>
        <v>-1</v>
      </c>
      <c r="H351">
        <f>IFERROR(IF(F351,Q351-T351,T351-Q351),0)</f>
        <v>-0.29999999999999993</v>
      </c>
      <c r="I351">
        <v>1</v>
      </c>
      <c r="J351">
        <f t="shared" si="5"/>
        <v>0</v>
      </c>
      <c r="K351" t="s">
        <v>49</v>
      </c>
      <c r="L351">
        <v>0</v>
      </c>
      <c r="M351">
        <v>0</v>
      </c>
      <c r="N351" t="str">
        <f>TEXT(C351, "YYYY/MM/DD") &amp; " - " &amp;E351</f>
        <v>2022/12/26 - Preston North End</v>
      </c>
      <c r="O351" t="str">
        <f>IFERROR(
INDEX(
[1]matches_with_xg!$I:$I,
MATCH(N351,[1]matches_with_xg!$J:$J,0)
),
IFERROR(
INDEX(
[1]matches_with_xg!$I:$I,
MATCH(N351,[1]matches_with_xg!$K:$K,0)
),"-"))</f>
        <v>2022/12/26 - Preston North End vs Huddersfield Town</v>
      </c>
      <c r="P351" t="str">
        <f>IFERROR(INDEX([1]matches_with_xg!C:C,MATCH($O351,[1]matches_with_xg!$I:$I,0)),"-")</f>
        <v>Preston North End</v>
      </c>
      <c r="Q351">
        <f>IFERROR(INDEX([1]matches_with_xg!D:D,MATCH($O351,[1]matches_with_xg!$I:$I,0)),"-")</f>
        <v>0.9</v>
      </c>
      <c r="R351">
        <f>IFERROR(INDEX([1]matches_with_xg!E:E,MATCH($O351,[1]matches_with_xg!$I:$I,0)),"-")</f>
        <v>1</v>
      </c>
      <c r="S351" t="str">
        <f>IFERROR(INDEX([1]matches_with_xg!F:F,MATCH($O351,[1]matches_with_xg!$I:$I,0)),"-")</f>
        <v>Huddersfield Town</v>
      </c>
      <c r="T351">
        <f>IFERROR(INDEX([1]matches_with_xg!G:G,MATCH($O351,[1]matches_with_xg!$I:$I,0)),"-")</f>
        <v>1.2</v>
      </c>
      <c r="U351">
        <f>IFERROR(INDEX([1]matches_with_xg!H:H,MATCH($O351,[1]matches_with_xg!$I:$I,0)),"-")</f>
        <v>2</v>
      </c>
    </row>
    <row r="352" spans="1:21" hidden="1" x14ac:dyDescent="0.3">
      <c r="A352">
        <v>10</v>
      </c>
      <c r="B352">
        <v>5</v>
      </c>
      <c r="C352" s="1">
        <v>44921</v>
      </c>
      <c r="D352" t="s">
        <v>17</v>
      </c>
      <c r="E352" t="s">
        <v>41</v>
      </c>
      <c r="F352" t="b">
        <f>E352=P352</f>
        <v>1</v>
      </c>
      <c r="G352">
        <f>IFERROR(IF(F352,R352-U352,U352-R352),0)</f>
        <v>-1</v>
      </c>
      <c r="H352">
        <f>IFERROR(IF(F352,Q352-T352,T352-Q352),0)</f>
        <v>-0.29999999999999993</v>
      </c>
      <c r="I352">
        <v>1</v>
      </c>
      <c r="J352">
        <f t="shared" si="5"/>
        <v>0</v>
      </c>
      <c r="K352" t="s">
        <v>49</v>
      </c>
      <c r="L352">
        <v>0</v>
      </c>
      <c r="M352">
        <v>0</v>
      </c>
      <c r="N352" t="str">
        <f>TEXT(C352, "YYYY/MM/DD") &amp; " - " &amp;E352</f>
        <v>2022/12/26 - Preston North End</v>
      </c>
      <c r="O352" t="str">
        <f>IFERROR(
INDEX(
[1]matches_with_xg!$I:$I,
MATCH(N352,[1]matches_with_xg!$J:$J,0)
),
IFERROR(
INDEX(
[1]matches_with_xg!$I:$I,
MATCH(N352,[1]matches_with_xg!$K:$K,0)
),"-"))</f>
        <v>2022/12/26 - Preston North End vs Huddersfield Town</v>
      </c>
      <c r="P352" t="str">
        <f>IFERROR(INDEX([1]matches_with_xg!C:C,MATCH($O352,[1]matches_with_xg!$I:$I,0)),"-")</f>
        <v>Preston North End</v>
      </c>
      <c r="Q352">
        <f>IFERROR(INDEX([1]matches_with_xg!D:D,MATCH($O352,[1]matches_with_xg!$I:$I,0)),"-")</f>
        <v>0.9</v>
      </c>
      <c r="R352">
        <f>IFERROR(INDEX([1]matches_with_xg!E:E,MATCH($O352,[1]matches_with_xg!$I:$I,0)),"-")</f>
        <v>1</v>
      </c>
      <c r="S352" t="str">
        <f>IFERROR(INDEX([1]matches_with_xg!F:F,MATCH($O352,[1]matches_with_xg!$I:$I,0)),"-")</f>
        <v>Huddersfield Town</v>
      </c>
      <c r="T352">
        <f>IFERROR(INDEX([1]matches_with_xg!G:G,MATCH($O352,[1]matches_with_xg!$I:$I,0)),"-")</f>
        <v>1.2</v>
      </c>
      <c r="U352">
        <f>IFERROR(INDEX([1]matches_with_xg!H:H,MATCH($O352,[1]matches_with_xg!$I:$I,0)),"-")</f>
        <v>2</v>
      </c>
    </row>
    <row r="353" spans="1:21" hidden="1" x14ac:dyDescent="0.3">
      <c r="A353">
        <v>10</v>
      </c>
      <c r="B353">
        <v>5</v>
      </c>
      <c r="C353" s="1">
        <v>44921</v>
      </c>
      <c r="D353" t="s">
        <v>18</v>
      </c>
      <c r="E353" t="s">
        <v>41</v>
      </c>
      <c r="F353" t="b">
        <f>E353=P353</f>
        <v>1</v>
      </c>
      <c r="G353">
        <f>IFERROR(IF(F353,R353-U353,U353-R353),0)</f>
        <v>-1</v>
      </c>
      <c r="H353">
        <f>IFERROR(IF(F353,Q353-T353,T353-Q353),0)</f>
        <v>-0.29999999999999993</v>
      </c>
      <c r="I353">
        <v>0</v>
      </c>
      <c r="J353">
        <f t="shared" si="5"/>
        <v>0</v>
      </c>
      <c r="K353" t="s">
        <v>49</v>
      </c>
      <c r="L353">
        <v>0</v>
      </c>
      <c r="M353">
        <v>0</v>
      </c>
      <c r="N353" t="str">
        <f>TEXT(C353, "YYYY/MM/DD") &amp; " - " &amp;E353</f>
        <v>2022/12/26 - Preston North End</v>
      </c>
      <c r="O353" t="str">
        <f>IFERROR(
INDEX(
[1]matches_with_xg!$I:$I,
MATCH(N353,[1]matches_with_xg!$J:$J,0)
),
IFERROR(
INDEX(
[1]matches_with_xg!$I:$I,
MATCH(N353,[1]matches_with_xg!$K:$K,0)
),"-"))</f>
        <v>2022/12/26 - Preston North End vs Huddersfield Town</v>
      </c>
      <c r="P353" t="str">
        <f>IFERROR(INDEX([1]matches_with_xg!C:C,MATCH($O353,[1]matches_with_xg!$I:$I,0)),"-")</f>
        <v>Preston North End</v>
      </c>
      <c r="Q353">
        <f>IFERROR(INDEX([1]matches_with_xg!D:D,MATCH($O353,[1]matches_with_xg!$I:$I,0)),"-")</f>
        <v>0.9</v>
      </c>
      <c r="R353">
        <f>IFERROR(INDEX([1]matches_with_xg!E:E,MATCH($O353,[1]matches_with_xg!$I:$I,0)),"-")</f>
        <v>1</v>
      </c>
      <c r="S353" t="str">
        <f>IFERROR(INDEX([1]matches_with_xg!F:F,MATCH($O353,[1]matches_with_xg!$I:$I,0)),"-")</f>
        <v>Huddersfield Town</v>
      </c>
      <c r="T353">
        <f>IFERROR(INDEX([1]matches_with_xg!G:G,MATCH($O353,[1]matches_with_xg!$I:$I,0)),"-")</f>
        <v>1.2</v>
      </c>
      <c r="U353">
        <f>IFERROR(INDEX([1]matches_with_xg!H:H,MATCH($O353,[1]matches_with_xg!$I:$I,0)),"-")</f>
        <v>2</v>
      </c>
    </row>
    <row r="354" spans="1:21" hidden="1" x14ac:dyDescent="0.3">
      <c r="A354">
        <v>10</v>
      </c>
      <c r="B354">
        <v>6</v>
      </c>
      <c r="C354" s="1">
        <v>44925</v>
      </c>
      <c r="D354" t="s">
        <v>9</v>
      </c>
      <c r="E354" t="s">
        <v>22</v>
      </c>
      <c r="F354" t="b">
        <f>E354=P354</f>
        <v>1</v>
      </c>
      <c r="G354">
        <f>IFERROR(IF(F354,R354-U354,U354-R354),0)</f>
        <v>0</v>
      </c>
      <c r="H354">
        <f>IFERROR(IF(F354,Q354-T354,T354-Q354),0)</f>
        <v>0</v>
      </c>
      <c r="I354">
        <v>0</v>
      </c>
      <c r="J354">
        <f t="shared" si="5"/>
        <v>0</v>
      </c>
      <c r="K354" t="s">
        <v>49</v>
      </c>
      <c r="L354">
        <v>0</v>
      </c>
      <c r="M354">
        <v>0</v>
      </c>
      <c r="N354" t="str">
        <f>TEXT(C354, "YYYY/MM/DD") &amp; " - " &amp;E354</f>
        <v>2022/12/30 - -</v>
      </c>
      <c r="O354" t="str">
        <f>IFERROR(
INDEX(
[1]matches_with_xg!$I:$I,
MATCH(N354,[1]matches_with_xg!$J:$J,0)
),
IFERROR(
INDEX(
[1]matches_with_xg!$I:$I,
MATCH(N354,[1]matches_with_xg!$K:$K,0)
),"-"))</f>
        <v>-</v>
      </c>
      <c r="P354" t="str">
        <f>IFERROR(INDEX([1]matches_with_xg!C:C,MATCH($O354,[1]matches_with_xg!$I:$I,0)),"-")</f>
        <v>-</v>
      </c>
      <c r="Q354" t="str">
        <f>IFERROR(INDEX([1]matches_with_xg!D:D,MATCH($O354,[1]matches_with_xg!$I:$I,0)),"-")</f>
        <v>-</v>
      </c>
      <c r="R354" t="str">
        <f>IFERROR(INDEX([1]matches_with_xg!E:E,MATCH($O354,[1]matches_with_xg!$I:$I,0)),"-")</f>
        <v>-</v>
      </c>
      <c r="S354" t="str">
        <f>IFERROR(INDEX([1]matches_with_xg!F:F,MATCH($O354,[1]matches_with_xg!$I:$I,0)),"-")</f>
        <v>-</v>
      </c>
      <c r="T354" t="str">
        <f>IFERROR(INDEX([1]matches_with_xg!G:G,MATCH($O354,[1]matches_with_xg!$I:$I,0)),"-")</f>
        <v>-</v>
      </c>
      <c r="U354" t="str">
        <f>IFERROR(INDEX([1]matches_with_xg!H:H,MATCH($O354,[1]matches_with_xg!$I:$I,0)),"-")</f>
        <v>-</v>
      </c>
    </row>
    <row r="355" spans="1:21" hidden="1" x14ac:dyDescent="0.3">
      <c r="A355">
        <v>10</v>
      </c>
      <c r="B355">
        <v>6</v>
      </c>
      <c r="C355" s="1">
        <v>44926</v>
      </c>
      <c r="D355" t="s">
        <v>19</v>
      </c>
      <c r="E355" t="s">
        <v>27</v>
      </c>
      <c r="F355" t="b">
        <f>E355=P355</f>
        <v>1</v>
      </c>
      <c r="G355">
        <f>IFERROR(IF(F355,R355-U355,U355-R355),0)</f>
        <v>1</v>
      </c>
      <c r="H355">
        <f>IFERROR(IF(F355,Q355-T355,T355-Q355),0)</f>
        <v>0.7</v>
      </c>
      <c r="I355">
        <v>1</v>
      </c>
      <c r="J355">
        <f t="shared" si="5"/>
        <v>0</v>
      </c>
      <c r="K355" t="s">
        <v>49</v>
      </c>
      <c r="L355">
        <v>0</v>
      </c>
      <c r="M355">
        <v>0</v>
      </c>
      <c r="N355" t="str">
        <f>TEXT(C355, "YYYY/MM/DD") &amp; " - " &amp;E355</f>
        <v>2022/12/31 - Fulham</v>
      </c>
      <c r="O355" t="str">
        <f>IFERROR(
INDEX(
[1]matches_with_xg!$I:$I,
MATCH(N355,[1]matches_with_xg!$J:$J,0)
),
IFERROR(
INDEX(
[1]matches_with_xg!$I:$I,
MATCH(N355,[1]matches_with_xg!$K:$K,0)
),"-"))</f>
        <v>2022/12/31 - Fulham vs Southampton</v>
      </c>
      <c r="P355" t="str">
        <f>IFERROR(INDEX([1]matches_with_xg!C:C,MATCH($O355,[1]matches_with_xg!$I:$I,0)),"-")</f>
        <v>Fulham</v>
      </c>
      <c r="Q355">
        <f>IFERROR(INDEX([1]matches_with_xg!D:D,MATCH($O355,[1]matches_with_xg!$I:$I,0)),"-")</f>
        <v>1.5</v>
      </c>
      <c r="R355">
        <f>IFERROR(INDEX([1]matches_with_xg!E:E,MATCH($O355,[1]matches_with_xg!$I:$I,0)),"-")</f>
        <v>2</v>
      </c>
      <c r="S355" t="str">
        <f>IFERROR(INDEX([1]matches_with_xg!F:F,MATCH($O355,[1]matches_with_xg!$I:$I,0)),"-")</f>
        <v>Southampton</v>
      </c>
      <c r="T355">
        <f>IFERROR(INDEX([1]matches_with_xg!G:G,MATCH($O355,[1]matches_with_xg!$I:$I,0)),"-")</f>
        <v>0.8</v>
      </c>
      <c r="U355">
        <f>IFERROR(INDEX([1]matches_with_xg!H:H,MATCH($O355,[1]matches_with_xg!$I:$I,0)),"-")</f>
        <v>1</v>
      </c>
    </row>
    <row r="356" spans="1:21" hidden="1" x14ac:dyDescent="0.3">
      <c r="A356">
        <v>10</v>
      </c>
      <c r="B356">
        <v>6</v>
      </c>
      <c r="C356" s="1">
        <v>44926</v>
      </c>
      <c r="D356" t="s">
        <v>12</v>
      </c>
      <c r="E356" t="s">
        <v>22</v>
      </c>
      <c r="F356" t="b">
        <f>E356=P356</f>
        <v>1</v>
      </c>
      <c r="G356">
        <f>IFERROR(IF(F356,R356-U356,U356-R356),0)</f>
        <v>0</v>
      </c>
      <c r="H356">
        <f>IFERROR(IF(F356,Q356-T356,T356-Q356),0)</f>
        <v>0</v>
      </c>
      <c r="I356">
        <v>0</v>
      </c>
      <c r="J356">
        <f t="shared" si="5"/>
        <v>0</v>
      </c>
      <c r="K356" t="s">
        <v>49</v>
      </c>
      <c r="L356">
        <v>0</v>
      </c>
      <c r="M356">
        <v>0</v>
      </c>
      <c r="N356" t="str">
        <f>TEXT(C356, "YYYY/MM/DD") &amp; " - " &amp;E356</f>
        <v>2022/12/31 - -</v>
      </c>
      <c r="O356" t="str">
        <f>IFERROR(
INDEX(
[1]matches_with_xg!$I:$I,
MATCH(N356,[1]matches_with_xg!$J:$J,0)
),
IFERROR(
INDEX(
[1]matches_with_xg!$I:$I,
MATCH(N356,[1]matches_with_xg!$K:$K,0)
),"-"))</f>
        <v>-</v>
      </c>
      <c r="P356" t="str">
        <f>IFERROR(INDEX([1]matches_with_xg!C:C,MATCH($O356,[1]matches_with_xg!$I:$I,0)),"-")</f>
        <v>-</v>
      </c>
      <c r="Q356" t="str">
        <f>IFERROR(INDEX([1]matches_with_xg!D:D,MATCH($O356,[1]matches_with_xg!$I:$I,0)),"-")</f>
        <v>-</v>
      </c>
      <c r="R356" t="str">
        <f>IFERROR(INDEX([1]matches_with_xg!E:E,MATCH($O356,[1]matches_with_xg!$I:$I,0)),"-")</f>
        <v>-</v>
      </c>
      <c r="S356" t="str">
        <f>IFERROR(INDEX([1]matches_with_xg!F:F,MATCH($O356,[1]matches_with_xg!$I:$I,0)),"-")</f>
        <v>-</v>
      </c>
      <c r="T356" t="str">
        <f>IFERROR(INDEX([1]matches_with_xg!G:G,MATCH($O356,[1]matches_with_xg!$I:$I,0)),"-")</f>
        <v>-</v>
      </c>
      <c r="U356" t="str">
        <f>IFERROR(INDEX([1]matches_with_xg!H:H,MATCH($O356,[1]matches_with_xg!$I:$I,0)),"-")</f>
        <v>-</v>
      </c>
    </row>
    <row r="357" spans="1:21" hidden="1" x14ac:dyDescent="0.3">
      <c r="A357">
        <v>10</v>
      </c>
      <c r="B357">
        <v>6</v>
      </c>
      <c r="C357" s="1">
        <v>44926</v>
      </c>
      <c r="D357" t="s">
        <v>13</v>
      </c>
      <c r="E357" t="s">
        <v>22</v>
      </c>
      <c r="F357" t="b">
        <f>E357=P357</f>
        <v>1</v>
      </c>
      <c r="G357">
        <f>IFERROR(IF(F357,R357-U357,U357-R357),0)</f>
        <v>0</v>
      </c>
      <c r="H357">
        <f>IFERROR(IF(F357,Q357-T357,T357-Q357),0)</f>
        <v>0</v>
      </c>
      <c r="I357">
        <v>0</v>
      </c>
      <c r="J357">
        <f t="shared" si="5"/>
        <v>0</v>
      </c>
      <c r="K357" t="s">
        <v>49</v>
      </c>
      <c r="L357">
        <v>0</v>
      </c>
      <c r="M357">
        <v>0</v>
      </c>
      <c r="N357" t="str">
        <f>TEXT(C357, "YYYY/MM/DD") &amp; " - " &amp;E357</f>
        <v>2022/12/31 - -</v>
      </c>
      <c r="O357" t="str">
        <f>IFERROR(
INDEX(
[1]matches_with_xg!$I:$I,
MATCH(N357,[1]matches_with_xg!$J:$J,0)
),
IFERROR(
INDEX(
[1]matches_with_xg!$I:$I,
MATCH(N357,[1]matches_with_xg!$K:$K,0)
),"-"))</f>
        <v>-</v>
      </c>
      <c r="P357" t="str">
        <f>IFERROR(INDEX([1]matches_with_xg!C:C,MATCH($O357,[1]matches_with_xg!$I:$I,0)),"-")</f>
        <v>-</v>
      </c>
      <c r="Q357" t="str">
        <f>IFERROR(INDEX([1]matches_with_xg!D:D,MATCH($O357,[1]matches_with_xg!$I:$I,0)),"-")</f>
        <v>-</v>
      </c>
      <c r="R357" t="str">
        <f>IFERROR(INDEX([1]matches_with_xg!E:E,MATCH($O357,[1]matches_with_xg!$I:$I,0)),"-")</f>
        <v>-</v>
      </c>
      <c r="S357" t="str">
        <f>IFERROR(INDEX([1]matches_with_xg!F:F,MATCH($O357,[1]matches_with_xg!$I:$I,0)),"-")</f>
        <v>-</v>
      </c>
      <c r="T357" t="str">
        <f>IFERROR(INDEX([1]matches_with_xg!G:G,MATCH($O357,[1]matches_with_xg!$I:$I,0)),"-")</f>
        <v>-</v>
      </c>
      <c r="U357" t="str">
        <f>IFERROR(INDEX([1]matches_with_xg!H:H,MATCH($O357,[1]matches_with_xg!$I:$I,0)),"-")</f>
        <v>-</v>
      </c>
    </row>
    <row r="358" spans="1:21" hidden="1" x14ac:dyDescent="0.3">
      <c r="A358">
        <v>10</v>
      </c>
      <c r="B358">
        <v>6</v>
      </c>
      <c r="C358" s="1">
        <v>44926</v>
      </c>
      <c r="D358" t="s">
        <v>15</v>
      </c>
      <c r="E358" t="s">
        <v>22</v>
      </c>
      <c r="F358" t="b">
        <f>E358=P358</f>
        <v>1</v>
      </c>
      <c r="G358">
        <f>IFERROR(IF(F358,R358-U358,U358-R358),0)</f>
        <v>0</v>
      </c>
      <c r="H358">
        <f>IFERROR(IF(F358,Q358-T358,T358-Q358),0)</f>
        <v>0</v>
      </c>
      <c r="I358">
        <v>0</v>
      </c>
      <c r="J358">
        <f t="shared" si="5"/>
        <v>0</v>
      </c>
      <c r="K358" t="s">
        <v>49</v>
      </c>
      <c r="L358">
        <v>0</v>
      </c>
      <c r="M358">
        <v>0</v>
      </c>
      <c r="N358" t="str">
        <f>TEXT(C358, "YYYY/MM/DD") &amp; " - " &amp;E358</f>
        <v>2022/12/31 - -</v>
      </c>
      <c r="O358" t="str">
        <f>IFERROR(
INDEX(
[1]matches_with_xg!$I:$I,
MATCH(N358,[1]matches_with_xg!$J:$J,0)
),
IFERROR(
INDEX(
[1]matches_with_xg!$I:$I,
MATCH(N358,[1]matches_with_xg!$K:$K,0)
),"-"))</f>
        <v>-</v>
      </c>
      <c r="P358" t="str">
        <f>IFERROR(INDEX([1]matches_with_xg!C:C,MATCH($O358,[1]matches_with_xg!$I:$I,0)),"-")</f>
        <v>-</v>
      </c>
      <c r="Q358" t="str">
        <f>IFERROR(INDEX([1]matches_with_xg!D:D,MATCH($O358,[1]matches_with_xg!$I:$I,0)),"-")</f>
        <v>-</v>
      </c>
      <c r="R358" t="str">
        <f>IFERROR(INDEX([1]matches_with_xg!E:E,MATCH($O358,[1]matches_with_xg!$I:$I,0)),"-")</f>
        <v>-</v>
      </c>
      <c r="S358" t="str">
        <f>IFERROR(INDEX([1]matches_with_xg!F:F,MATCH($O358,[1]matches_with_xg!$I:$I,0)),"-")</f>
        <v>-</v>
      </c>
      <c r="T358" t="str">
        <f>IFERROR(INDEX([1]matches_with_xg!G:G,MATCH($O358,[1]matches_with_xg!$I:$I,0)),"-")</f>
        <v>-</v>
      </c>
      <c r="U358" t="str">
        <f>IFERROR(INDEX([1]matches_with_xg!H:H,MATCH($O358,[1]matches_with_xg!$I:$I,0)),"-")</f>
        <v>-</v>
      </c>
    </row>
    <row r="359" spans="1:21" x14ac:dyDescent="0.3">
      <c r="A359">
        <v>10</v>
      </c>
      <c r="B359">
        <v>6</v>
      </c>
      <c r="C359" s="1">
        <v>44926</v>
      </c>
      <c r="D359" t="s">
        <v>16</v>
      </c>
      <c r="E359" t="s">
        <v>27</v>
      </c>
      <c r="F359" t="b">
        <f>E359=P359</f>
        <v>1</v>
      </c>
      <c r="G359">
        <f>IFERROR(IF(F359,R359-U359,U359-R359),0)</f>
        <v>1</v>
      </c>
      <c r="H359">
        <f>IFERROR(IF(F359,Q359-T359,T359-Q359),0)</f>
        <v>0.7</v>
      </c>
      <c r="I359">
        <v>1</v>
      </c>
      <c r="J359">
        <f t="shared" si="5"/>
        <v>0</v>
      </c>
      <c r="K359" t="s">
        <v>49</v>
      </c>
      <c r="L359">
        <v>0</v>
      </c>
      <c r="M359">
        <v>0</v>
      </c>
      <c r="N359" t="str">
        <f>TEXT(C359, "YYYY/MM/DD") &amp; " - " &amp;E359</f>
        <v>2022/12/31 - Fulham</v>
      </c>
      <c r="O359" t="str">
        <f>IFERROR(
INDEX(
[1]matches_with_xg!$I:$I,
MATCH(N359,[1]matches_with_xg!$J:$J,0)
),
IFERROR(
INDEX(
[1]matches_with_xg!$I:$I,
MATCH(N359,[1]matches_with_xg!$K:$K,0)
),"-"))</f>
        <v>2022/12/31 - Fulham vs Southampton</v>
      </c>
      <c r="P359" t="str">
        <f>IFERROR(INDEX([1]matches_with_xg!C:C,MATCH($O359,[1]matches_with_xg!$I:$I,0)),"-")</f>
        <v>Fulham</v>
      </c>
      <c r="Q359">
        <f>IFERROR(INDEX([1]matches_with_xg!D:D,MATCH($O359,[1]matches_with_xg!$I:$I,0)),"-")</f>
        <v>1.5</v>
      </c>
      <c r="R359">
        <f>IFERROR(INDEX([1]matches_with_xg!E:E,MATCH($O359,[1]matches_with_xg!$I:$I,0)),"-")</f>
        <v>2</v>
      </c>
      <c r="S359" t="str">
        <f>IFERROR(INDEX([1]matches_with_xg!F:F,MATCH($O359,[1]matches_with_xg!$I:$I,0)),"-")</f>
        <v>Southampton</v>
      </c>
      <c r="T359">
        <f>IFERROR(INDEX([1]matches_with_xg!G:G,MATCH($O359,[1]matches_with_xg!$I:$I,0)),"-")</f>
        <v>0.8</v>
      </c>
      <c r="U359">
        <f>IFERROR(INDEX([1]matches_with_xg!H:H,MATCH($O359,[1]matches_with_xg!$I:$I,0)),"-")</f>
        <v>1</v>
      </c>
    </row>
    <row r="360" spans="1:21" hidden="1" x14ac:dyDescent="0.3">
      <c r="A360">
        <v>10</v>
      </c>
      <c r="B360">
        <v>6</v>
      </c>
      <c r="C360" s="1">
        <v>44926</v>
      </c>
      <c r="D360" t="s">
        <v>17</v>
      </c>
      <c r="E360" t="s">
        <v>45</v>
      </c>
      <c r="F360" t="b">
        <f>E360=P360</f>
        <v>1</v>
      </c>
      <c r="G360">
        <f>IFERROR(IF(F360,R360-U360,U360-R360),0)</f>
        <v>0</v>
      </c>
      <c r="H360">
        <f>IFERROR(IF(F360,Q360-T360,T360-Q360),0)</f>
        <v>1.8000000000000003</v>
      </c>
      <c r="I360">
        <v>0</v>
      </c>
      <c r="J360">
        <f t="shared" si="5"/>
        <v>1</v>
      </c>
      <c r="K360" t="s">
        <v>49</v>
      </c>
      <c r="L360">
        <v>0</v>
      </c>
      <c r="M360">
        <v>0</v>
      </c>
      <c r="N360" t="str">
        <f>TEXT(C360, "YYYY/MM/DD") &amp; " - " &amp;E360</f>
        <v>2022/12/31 - Newcastle United</v>
      </c>
      <c r="O360" t="str">
        <f>IFERROR(
INDEX(
[1]matches_with_xg!$I:$I,
MATCH(N360,[1]matches_with_xg!$J:$J,0)
),
IFERROR(
INDEX(
[1]matches_with_xg!$I:$I,
MATCH(N360,[1]matches_with_xg!$K:$K,0)
),"-"))</f>
        <v>2022/12/31 - Newcastle United vs Leeds United</v>
      </c>
      <c r="P360" t="str">
        <f>IFERROR(INDEX([1]matches_with_xg!C:C,MATCH($O360,[1]matches_with_xg!$I:$I,0)),"-")</f>
        <v>Newcastle United</v>
      </c>
      <c r="Q360">
        <f>IFERROR(INDEX([1]matches_with_xg!D:D,MATCH($O360,[1]matches_with_xg!$I:$I,0)),"-")</f>
        <v>2.2000000000000002</v>
      </c>
      <c r="R360">
        <f>IFERROR(INDEX([1]matches_with_xg!E:E,MATCH($O360,[1]matches_with_xg!$I:$I,0)),"-")</f>
        <v>0</v>
      </c>
      <c r="S360" t="str">
        <f>IFERROR(INDEX([1]matches_with_xg!F:F,MATCH($O360,[1]matches_with_xg!$I:$I,0)),"-")</f>
        <v>Leeds United</v>
      </c>
      <c r="T360">
        <f>IFERROR(INDEX([1]matches_with_xg!G:G,MATCH($O360,[1]matches_with_xg!$I:$I,0)),"-")</f>
        <v>0.4</v>
      </c>
      <c r="U360">
        <f>IFERROR(INDEX([1]matches_with_xg!H:H,MATCH($O360,[1]matches_with_xg!$I:$I,0)),"-")</f>
        <v>0</v>
      </c>
    </row>
    <row r="361" spans="1:21" hidden="1" x14ac:dyDescent="0.3">
      <c r="A361">
        <v>10</v>
      </c>
      <c r="B361">
        <v>6</v>
      </c>
      <c r="C361" s="1">
        <v>44926</v>
      </c>
      <c r="D361" t="s">
        <v>18</v>
      </c>
      <c r="E361" t="s">
        <v>22</v>
      </c>
      <c r="F361" t="b">
        <f>E361=P361</f>
        <v>1</v>
      </c>
      <c r="G361">
        <f>IFERROR(IF(F361,R361-U361,U361-R361),0)</f>
        <v>0</v>
      </c>
      <c r="H361">
        <f>IFERROR(IF(F361,Q361-T361,T361-Q361),0)</f>
        <v>0</v>
      </c>
      <c r="I361">
        <v>0</v>
      </c>
      <c r="J361">
        <f t="shared" si="5"/>
        <v>0</v>
      </c>
      <c r="K361" t="s">
        <v>49</v>
      </c>
      <c r="L361">
        <v>0</v>
      </c>
      <c r="M361">
        <v>0</v>
      </c>
      <c r="N361" t="str">
        <f>TEXT(C361, "YYYY/MM/DD") &amp; " - " &amp;E361</f>
        <v>2022/12/31 - -</v>
      </c>
      <c r="O361" t="str">
        <f>IFERROR(
INDEX(
[1]matches_with_xg!$I:$I,
MATCH(N361,[1]matches_with_xg!$J:$J,0)
),
IFERROR(
INDEX(
[1]matches_with_xg!$I:$I,
MATCH(N361,[1]matches_with_xg!$K:$K,0)
),"-"))</f>
        <v>-</v>
      </c>
      <c r="P361" t="str">
        <f>IFERROR(INDEX([1]matches_with_xg!C:C,MATCH($O361,[1]matches_with_xg!$I:$I,0)),"-")</f>
        <v>-</v>
      </c>
      <c r="Q361" t="str">
        <f>IFERROR(INDEX([1]matches_with_xg!D:D,MATCH($O361,[1]matches_with_xg!$I:$I,0)),"-")</f>
        <v>-</v>
      </c>
      <c r="R361" t="str">
        <f>IFERROR(INDEX([1]matches_with_xg!E:E,MATCH($O361,[1]matches_with_xg!$I:$I,0)),"-")</f>
        <v>-</v>
      </c>
      <c r="S361" t="str">
        <f>IFERROR(INDEX([1]matches_with_xg!F:F,MATCH($O361,[1]matches_with_xg!$I:$I,0)),"-")</f>
        <v>-</v>
      </c>
      <c r="T361" t="str">
        <f>IFERROR(INDEX([1]matches_with_xg!G:G,MATCH($O361,[1]matches_with_xg!$I:$I,0)),"-")</f>
        <v>-</v>
      </c>
      <c r="U361" t="str">
        <f>IFERROR(INDEX([1]matches_with_xg!H:H,MATCH($O361,[1]matches_with_xg!$I:$I,0)),"-")</f>
        <v>-</v>
      </c>
    </row>
    <row r="362" spans="1:21" hidden="1" x14ac:dyDescent="0.3">
      <c r="A362">
        <v>10</v>
      </c>
      <c r="B362">
        <v>7</v>
      </c>
      <c r="C362" s="1">
        <v>44929</v>
      </c>
      <c r="D362" t="s">
        <v>9</v>
      </c>
      <c r="E362" t="s">
        <v>22</v>
      </c>
      <c r="F362" t="b">
        <f>E362=P362</f>
        <v>1</v>
      </c>
      <c r="G362">
        <f>IFERROR(IF(F362,R362-U362,U362-R362),0)</f>
        <v>0</v>
      </c>
      <c r="H362">
        <f>IFERROR(IF(F362,Q362-T362,T362-Q362),0)</f>
        <v>0</v>
      </c>
      <c r="I362">
        <v>0</v>
      </c>
      <c r="J362">
        <f t="shared" si="5"/>
        <v>0</v>
      </c>
      <c r="K362" t="s">
        <v>49</v>
      </c>
      <c r="L362">
        <v>0</v>
      </c>
      <c r="M362">
        <v>0</v>
      </c>
      <c r="N362" t="str">
        <f>TEXT(C362, "YYYY/MM/DD") &amp; " - " &amp;E362</f>
        <v>2023/01/03 - -</v>
      </c>
      <c r="O362" t="str">
        <f>IFERROR(
INDEX(
[1]matches_with_xg!$I:$I,
MATCH(N362,[1]matches_with_xg!$J:$J,0)
),
IFERROR(
INDEX(
[1]matches_with_xg!$I:$I,
MATCH(N362,[1]matches_with_xg!$K:$K,0)
),"-"))</f>
        <v>-</v>
      </c>
      <c r="P362" t="str">
        <f>IFERROR(INDEX([1]matches_with_xg!C:C,MATCH($O362,[1]matches_with_xg!$I:$I,0)),"-")</f>
        <v>-</v>
      </c>
      <c r="Q362" t="str">
        <f>IFERROR(INDEX([1]matches_with_xg!D:D,MATCH($O362,[1]matches_with_xg!$I:$I,0)),"-")</f>
        <v>-</v>
      </c>
      <c r="R362" t="str">
        <f>IFERROR(INDEX([1]matches_with_xg!E:E,MATCH($O362,[1]matches_with_xg!$I:$I,0)),"-")</f>
        <v>-</v>
      </c>
      <c r="S362" t="str">
        <f>IFERROR(INDEX([1]matches_with_xg!F:F,MATCH($O362,[1]matches_with_xg!$I:$I,0)),"-")</f>
        <v>-</v>
      </c>
      <c r="T362" t="str">
        <f>IFERROR(INDEX([1]matches_with_xg!G:G,MATCH($O362,[1]matches_with_xg!$I:$I,0)),"-")</f>
        <v>-</v>
      </c>
      <c r="U362" t="str">
        <f>IFERROR(INDEX([1]matches_with_xg!H:H,MATCH($O362,[1]matches_with_xg!$I:$I,0)),"-")</f>
        <v>-</v>
      </c>
    </row>
    <row r="363" spans="1:21" hidden="1" x14ac:dyDescent="0.3">
      <c r="A363">
        <v>10</v>
      </c>
      <c r="B363">
        <v>7</v>
      </c>
      <c r="C363" s="1">
        <v>44929</v>
      </c>
      <c r="D363" t="s">
        <v>19</v>
      </c>
      <c r="E363" t="s">
        <v>32</v>
      </c>
      <c r="F363" t="b">
        <f>E363=P363</f>
        <v>1</v>
      </c>
      <c r="G363">
        <f>IFERROR(IF(F363,R363-U363,U363-R363),0)</f>
        <v>3</v>
      </c>
      <c r="H363">
        <f>IFERROR(IF(F363,Q363-T363,T363-Q363),0)</f>
        <v>1.6</v>
      </c>
      <c r="I363">
        <v>1</v>
      </c>
      <c r="J363">
        <f t="shared" si="5"/>
        <v>1</v>
      </c>
      <c r="K363" t="s">
        <v>49</v>
      </c>
      <c r="L363">
        <v>0</v>
      </c>
      <c r="M363">
        <v>0</v>
      </c>
      <c r="N363" t="str">
        <f>TEXT(C363, "YYYY/MM/DD") &amp; " - " &amp;E363</f>
        <v>2023/01/03 - Manchester United</v>
      </c>
      <c r="O363" t="str">
        <f>IFERROR(
INDEX(
[1]matches_with_xg!$I:$I,
MATCH(N363,[1]matches_with_xg!$J:$J,0)
),
IFERROR(
INDEX(
[1]matches_with_xg!$I:$I,
MATCH(N363,[1]matches_with_xg!$K:$K,0)
),"-"))</f>
        <v>2023/01/03 - Manchester United vs Bournemouth</v>
      </c>
      <c r="P363" t="str">
        <f>IFERROR(INDEX([1]matches_with_xg!C:C,MATCH($O363,[1]matches_with_xg!$I:$I,0)),"-")</f>
        <v>Manchester United</v>
      </c>
      <c r="Q363">
        <f>IFERROR(INDEX([1]matches_with_xg!D:D,MATCH($O363,[1]matches_with_xg!$I:$I,0)),"-")</f>
        <v>2.2000000000000002</v>
      </c>
      <c r="R363">
        <f>IFERROR(INDEX([1]matches_with_xg!E:E,MATCH($O363,[1]matches_with_xg!$I:$I,0)),"-")</f>
        <v>3</v>
      </c>
      <c r="S363" t="str">
        <f>IFERROR(INDEX([1]matches_with_xg!F:F,MATCH($O363,[1]matches_with_xg!$I:$I,0)),"-")</f>
        <v>Bournemouth</v>
      </c>
      <c r="T363">
        <f>IFERROR(INDEX([1]matches_with_xg!G:G,MATCH($O363,[1]matches_with_xg!$I:$I,0)),"-")</f>
        <v>0.6</v>
      </c>
      <c r="U363">
        <f>IFERROR(INDEX([1]matches_with_xg!H:H,MATCH($O363,[1]matches_with_xg!$I:$I,0)),"-")</f>
        <v>0</v>
      </c>
    </row>
    <row r="364" spans="1:21" hidden="1" x14ac:dyDescent="0.3">
      <c r="A364">
        <v>10</v>
      </c>
      <c r="B364">
        <v>7</v>
      </c>
      <c r="C364" s="1">
        <v>44929</v>
      </c>
      <c r="D364" t="s">
        <v>12</v>
      </c>
      <c r="E364" t="s">
        <v>22</v>
      </c>
      <c r="F364" t="b">
        <f>E364=P364</f>
        <v>1</v>
      </c>
      <c r="G364">
        <f>IFERROR(IF(F364,R364-U364,U364-R364),0)</f>
        <v>0</v>
      </c>
      <c r="H364">
        <f>IFERROR(IF(F364,Q364-T364,T364-Q364),0)</f>
        <v>0</v>
      </c>
      <c r="I364">
        <v>0</v>
      </c>
      <c r="J364">
        <f t="shared" si="5"/>
        <v>0</v>
      </c>
      <c r="K364" t="s">
        <v>49</v>
      </c>
      <c r="L364">
        <v>0</v>
      </c>
      <c r="M364">
        <v>0</v>
      </c>
      <c r="N364" t="str">
        <f>TEXT(C364, "YYYY/MM/DD") &amp; " - " &amp;E364</f>
        <v>2023/01/03 - -</v>
      </c>
      <c r="O364" t="str">
        <f>IFERROR(
INDEX(
[1]matches_with_xg!$I:$I,
MATCH(N364,[1]matches_with_xg!$J:$J,0)
),
IFERROR(
INDEX(
[1]matches_with_xg!$I:$I,
MATCH(N364,[1]matches_with_xg!$K:$K,0)
),"-"))</f>
        <v>-</v>
      </c>
      <c r="P364" t="str">
        <f>IFERROR(INDEX([1]matches_with_xg!C:C,MATCH($O364,[1]matches_with_xg!$I:$I,0)),"-")</f>
        <v>-</v>
      </c>
      <c r="Q364" t="str">
        <f>IFERROR(INDEX([1]matches_with_xg!D:D,MATCH($O364,[1]matches_with_xg!$I:$I,0)),"-")</f>
        <v>-</v>
      </c>
      <c r="R364" t="str">
        <f>IFERROR(INDEX([1]matches_with_xg!E:E,MATCH($O364,[1]matches_with_xg!$I:$I,0)),"-")</f>
        <v>-</v>
      </c>
      <c r="S364" t="str">
        <f>IFERROR(INDEX([1]matches_with_xg!F:F,MATCH($O364,[1]matches_with_xg!$I:$I,0)),"-")</f>
        <v>-</v>
      </c>
      <c r="T364" t="str">
        <f>IFERROR(INDEX([1]matches_with_xg!G:G,MATCH($O364,[1]matches_with_xg!$I:$I,0)),"-")</f>
        <v>-</v>
      </c>
      <c r="U364" t="str">
        <f>IFERROR(INDEX([1]matches_with_xg!H:H,MATCH($O364,[1]matches_with_xg!$I:$I,0)),"-")</f>
        <v>-</v>
      </c>
    </row>
    <row r="365" spans="1:21" hidden="1" x14ac:dyDescent="0.3">
      <c r="A365">
        <v>10</v>
      </c>
      <c r="B365">
        <v>7</v>
      </c>
      <c r="C365" s="1">
        <v>44929</v>
      </c>
      <c r="D365" t="s">
        <v>13</v>
      </c>
      <c r="E365" t="s">
        <v>22</v>
      </c>
      <c r="F365" t="b">
        <f>E365=P365</f>
        <v>1</v>
      </c>
      <c r="G365">
        <f>IFERROR(IF(F365,R365-U365,U365-R365),0)</f>
        <v>0</v>
      </c>
      <c r="H365">
        <f>IFERROR(IF(F365,Q365-T365,T365-Q365),0)</f>
        <v>0</v>
      </c>
      <c r="I365">
        <v>0</v>
      </c>
      <c r="J365">
        <f t="shared" si="5"/>
        <v>0</v>
      </c>
      <c r="K365" t="s">
        <v>49</v>
      </c>
      <c r="L365">
        <v>0</v>
      </c>
      <c r="M365">
        <v>0</v>
      </c>
      <c r="N365" t="str">
        <f>TEXT(C365, "YYYY/MM/DD") &amp; " - " &amp;E365</f>
        <v>2023/01/03 - -</v>
      </c>
      <c r="O365" t="str">
        <f>IFERROR(
INDEX(
[1]matches_with_xg!$I:$I,
MATCH(N365,[1]matches_with_xg!$J:$J,0)
),
IFERROR(
INDEX(
[1]matches_with_xg!$I:$I,
MATCH(N365,[1]matches_with_xg!$K:$K,0)
),"-"))</f>
        <v>-</v>
      </c>
      <c r="P365" t="str">
        <f>IFERROR(INDEX([1]matches_with_xg!C:C,MATCH($O365,[1]matches_with_xg!$I:$I,0)),"-")</f>
        <v>-</v>
      </c>
      <c r="Q365" t="str">
        <f>IFERROR(INDEX([1]matches_with_xg!D:D,MATCH($O365,[1]matches_with_xg!$I:$I,0)),"-")</f>
        <v>-</v>
      </c>
      <c r="R365" t="str">
        <f>IFERROR(INDEX([1]matches_with_xg!E:E,MATCH($O365,[1]matches_with_xg!$I:$I,0)),"-")</f>
        <v>-</v>
      </c>
      <c r="S365" t="str">
        <f>IFERROR(INDEX([1]matches_with_xg!F:F,MATCH($O365,[1]matches_with_xg!$I:$I,0)),"-")</f>
        <v>-</v>
      </c>
      <c r="T365" t="str">
        <f>IFERROR(INDEX([1]matches_with_xg!G:G,MATCH($O365,[1]matches_with_xg!$I:$I,0)),"-")</f>
        <v>-</v>
      </c>
      <c r="U365" t="str">
        <f>IFERROR(INDEX([1]matches_with_xg!H:H,MATCH($O365,[1]matches_with_xg!$I:$I,0)),"-")</f>
        <v>-</v>
      </c>
    </row>
    <row r="366" spans="1:21" hidden="1" x14ac:dyDescent="0.3">
      <c r="A366">
        <v>10</v>
      </c>
      <c r="B366">
        <v>7</v>
      </c>
      <c r="C366" s="1">
        <v>44929</v>
      </c>
      <c r="D366" t="s">
        <v>15</v>
      </c>
      <c r="E366" t="s">
        <v>22</v>
      </c>
      <c r="F366" t="b">
        <f>E366=P366</f>
        <v>1</v>
      </c>
      <c r="G366">
        <f>IFERROR(IF(F366,R366-U366,U366-R366),0)</f>
        <v>0</v>
      </c>
      <c r="H366">
        <f>IFERROR(IF(F366,Q366-T366,T366-Q366),0)</f>
        <v>0</v>
      </c>
      <c r="I366">
        <v>0</v>
      </c>
      <c r="J366">
        <f t="shared" si="5"/>
        <v>0</v>
      </c>
      <c r="K366" t="s">
        <v>49</v>
      </c>
      <c r="L366">
        <v>0</v>
      </c>
      <c r="M366">
        <v>0</v>
      </c>
      <c r="N366" t="str">
        <f>TEXT(C366, "YYYY/MM/DD") &amp; " - " &amp;E366</f>
        <v>2023/01/03 - -</v>
      </c>
      <c r="O366" t="str">
        <f>IFERROR(
INDEX(
[1]matches_with_xg!$I:$I,
MATCH(N366,[1]matches_with_xg!$J:$J,0)
),
IFERROR(
INDEX(
[1]matches_with_xg!$I:$I,
MATCH(N366,[1]matches_with_xg!$K:$K,0)
),"-"))</f>
        <v>-</v>
      </c>
      <c r="P366" t="str">
        <f>IFERROR(INDEX([1]matches_with_xg!C:C,MATCH($O366,[1]matches_with_xg!$I:$I,0)),"-")</f>
        <v>-</v>
      </c>
      <c r="Q366" t="str">
        <f>IFERROR(INDEX([1]matches_with_xg!D:D,MATCH($O366,[1]matches_with_xg!$I:$I,0)),"-")</f>
        <v>-</v>
      </c>
      <c r="R366" t="str">
        <f>IFERROR(INDEX([1]matches_with_xg!E:E,MATCH($O366,[1]matches_with_xg!$I:$I,0)),"-")</f>
        <v>-</v>
      </c>
      <c r="S366" t="str">
        <f>IFERROR(INDEX([1]matches_with_xg!F:F,MATCH($O366,[1]matches_with_xg!$I:$I,0)),"-")</f>
        <v>-</v>
      </c>
      <c r="T366" t="str">
        <f>IFERROR(INDEX([1]matches_with_xg!G:G,MATCH($O366,[1]matches_with_xg!$I:$I,0)),"-")</f>
        <v>-</v>
      </c>
      <c r="U366" t="str">
        <f>IFERROR(INDEX([1]matches_with_xg!H:H,MATCH($O366,[1]matches_with_xg!$I:$I,0)),"-")</f>
        <v>-</v>
      </c>
    </row>
    <row r="367" spans="1:21" x14ac:dyDescent="0.3">
      <c r="A367">
        <v>10</v>
      </c>
      <c r="B367">
        <v>7</v>
      </c>
      <c r="C367" s="1">
        <v>44929</v>
      </c>
      <c r="D367" t="s">
        <v>16</v>
      </c>
      <c r="E367" t="s">
        <v>32</v>
      </c>
      <c r="F367" t="b">
        <f>E367=P367</f>
        <v>1</v>
      </c>
      <c r="G367">
        <f>IFERROR(IF(F367,R367-U367,U367-R367),0)</f>
        <v>3</v>
      </c>
      <c r="H367">
        <f>IFERROR(IF(F367,Q367-T367,T367-Q367),0)</f>
        <v>1.6</v>
      </c>
      <c r="I367">
        <v>1</v>
      </c>
      <c r="J367">
        <f t="shared" si="5"/>
        <v>1</v>
      </c>
      <c r="K367" t="s">
        <v>49</v>
      </c>
      <c r="L367">
        <v>0</v>
      </c>
      <c r="M367">
        <v>0</v>
      </c>
      <c r="N367" t="str">
        <f>TEXT(C367, "YYYY/MM/DD") &amp; " - " &amp;E367</f>
        <v>2023/01/03 - Manchester United</v>
      </c>
      <c r="O367" t="str">
        <f>IFERROR(
INDEX(
[1]matches_with_xg!$I:$I,
MATCH(N367,[1]matches_with_xg!$J:$J,0)
),
IFERROR(
INDEX(
[1]matches_with_xg!$I:$I,
MATCH(N367,[1]matches_with_xg!$K:$K,0)
),"-"))</f>
        <v>2023/01/03 - Manchester United vs Bournemouth</v>
      </c>
      <c r="P367" t="str">
        <f>IFERROR(INDEX([1]matches_with_xg!C:C,MATCH($O367,[1]matches_with_xg!$I:$I,0)),"-")</f>
        <v>Manchester United</v>
      </c>
      <c r="Q367">
        <f>IFERROR(INDEX([1]matches_with_xg!D:D,MATCH($O367,[1]matches_with_xg!$I:$I,0)),"-")</f>
        <v>2.2000000000000002</v>
      </c>
      <c r="R367">
        <f>IFERROR(INDEX([1]matches_with_xg!E:E,MATCH($O367,[1]matches_with_xg!$I:$I,0)),"-")</f>
        <v>3</v>
      </c>
      <c r="S367" t="str">
        <f>IFERROR(INDEX([1]matches_with_xg!F:F,MATCH($O367,[1]matches_with_xg!$I:$I,0)),"-")</f>
        <v>Bournemouth</v>
      </c>
      <c r="T367">
        <f>IFERROR(INDEX([1]matches_with_xg!G:G,MATCH($O367,[1]matches_with_xg!$I:$I,0)),"-")</f>
        <v>0.6</v>
      </c>
      <c r="U367">
        <f>IFERROR(INDEX([1]matches_with_xg!H:H,MATCH($O367,[1]matches_with_xg!$I:$I,0)),"-")</f>
        <v>0</v>
      </c>
    </row>
    <row r="368" spans="1:21" hidden="1" x14ac:dyDescent="0.3">
      <c r="A368">
        <v>10</v>
      </c>
      <c r="B368">
        <v>7</v>
      </c>
      <c r="C368" s="1">
        <v>44929</v>
      </c>
      <c r="D368" t="s">
        <v>17</v>
      </c>
      <c r="E368" t="s">
        <v>22</v>
      </c>
      <c r="F368" t="b">
        <f>E368=P368</f>
        <v>1</v>
      </c>
      <c r="G368">
        <f>IFERROR(IF(F368,R368-U368,U368-R368),0)</f>
        <v>0</v>
      </c>
      <c r="H368">
        <f>IFERROR(IF(F368,Q368-T368,T368-Q368),0)</f>
        <v>0</v>
      </c>
      <c r="I368">
        <v>0</v>
      </c>
      <c r="J368">
        <f t="shared" si="5"/>
        <v>0</v>
      </c>
      <c r="K368" t="s">
        <v>49</v>
      </c>
      <c r="L368">
        <v>0</v>
      </c>
      <c r="M368">
        <v>0</v>
      </c>
      <c r="N368" t="str">
        <f>TEXT(C368, "YYYY/MM/DD") &amp; " - " &amp;E368</f>
        <v>2023/01/03 - -</v>
      </c>
      <c r="O368" t="str">
        <f>IFERROR(
INDEX(
[1]matches_with_xg!$I:$I,
MATCH(N368,[1]matches_with_xg!$J:$J,0)
),
IFERROR(
INDEX(
[1]matches_with_xg!$I:$I,
MATCH(N368,[1]matches_with_xg!$K:$K,0)
),"-"))</f>
        <v>-</v>
      </c>
      <c r="P368" t="str">
        <f>IFERROR(INDEX([1]matches_with_xg!C:C,MATCH($O368,[1]matches_with_xg!$I:$I,0)),"-")</f>
        <v>-</v>
      </c>
      <c r="Q368" t="str">
        <f>IFERROR(INDEX([1]matches_with_xg!D:D,MATCH($O368,[1]matches_with_xg!$I:$I,0)),"-")</f>
        <v>-</v>
      </c>
      <c r="R368" t="str">
        <f>IFERROR(INDEX([1]matches_with_xg!E:E,MATCH($O368,[1]matches_with_xg!$I:$I,0)),"-")</f>
        <v>-</v>
      </c>
      <c r="S368" t="str">
        <f>IFERROR(INDEX([1]matches_with_xg!F:F,MATCH($O368,[1]matches_with_xg!$I:$I,0)),"-")</f>
        <v>-</v>
      </c>
      <c r="T368" t="str">
        <f>IFERROR(INDEX([1]matches_with_xg!G:G,MATCH($O368,[1]matches_with_xg!$I:$I,0)),"-")</f>
        <v>-</v>
      </c>
      <c r="U368" t="str">
        <f>IFERROR(INDEX([1]matches_with_xg!H:H,MATCH($O368,[1]matches_with_xg!$I:$I,0)),"-")</f>
        <v>-</v>
      </c>
    </row>
    <row r="369" spans="1:21" hidden="1" x14ac:dyDescent="0.3">
      <c r="A369">
        <v>10</v>
      </c>
      <c r="B369">
        <v>7</v>
      </c>
      <c r="C369" s="1">
        <v>44929</v>
      </c>
      <c r="D369" t="s">
        <v>18</v>
      </c>
      <c r="E369" t="s">
        <v>22</v>
      </c>
      <c r="F369" t="b">
        <f>E369=P369</f>
        <v>1</v>
      </c>
      <c r="G369">
        <f>IFERROR(IF(F369,R369-U369,U369-R369),0)</f>
        <v>0</v>
      </c>
      <c r="H369">
        <f>IFERROR(IF(F369,Q369-T369,T369-Q369),0)</f>
        <v>0</v>
      </c>
      <c r="I369">
        <v>0</v>
      </c>
      <c r="J369">
        <f t="shared" si="5"/>
        <v>0</v>
      </c>
      <c r="K369" t="s">
        <v>49</v>
      </c>
      <c r="L369">
        <v>0</v>
      </c>
      <c r="M369">
        <v>0</v>
      </c>
      <c r="N369" t="str">
        <f>TEXT(C369, "YYYY/MM/DD") &amp; " - " &amp;E369</f>
        <v>2023/01/03 - -</v>
      </c>
      <c r="O369" t="str">
        <f>IFERROR(
INDEX(
[1]matches_with_xg!$I:$I,
MATCH(N369,[1]matches_with_xg!$J:$J,0)
),
IFERROR(
INDEX(
[1]matches_with_xg!$I:$I,
MATCH(N369,[1]matches_with_xg!$K:$K,0)
),"-"))</f>
        <v>-</v>
      </c>
      <c r="P369" t="str">
        <f>IFERROR(INDEX([1]matches_with_xg!C:C,MATCH($O369,[1]matches_with_xg!$I:$I,0)),"-")</f>
        <v>-</v>
      </c>
      <c r="Q369" t="str">
        <f>IFERROR(INDEX([1]matches_with_xg!D:D,MATCH($O369,[1]matches_with_xg!$I:$I,0)),"-")</f>
        <v>-</v>
      </c>
      <c r="R369" t="str">
        <f>IFERROR(INDEX([1]matches_with_xg!E:E,MATCH($O369,[1]matches_with_xg!$I:$I,0)),"-")</f>
        <v>-</v>
      </c>
      <c r="S369" t="str">
        <f>IFERROR(INDEX([1]matches_with_xg!F:F,MATCH($O369,[1]matches_with_xg!$I:$I,0)),"-")</f>
        <v>-</v>
      </c>
      <c r="T369" t="str">
        <f>IFERROR(INDEX([1]matches_with_xg!G:G,MATCH($O369,[1]matches_with_xg!$I:$I,0)),"-")</f>
        <v>-</v>
      </c>
      <c r="U369" t="str">
        <f>IFERROR(INDEX([1]matches_with_xg!H:H,MATCH($O369,[1]matches_with_xg!$I:$I,0)),"-")</f>
        <v>-</v>
      </c>
    </row>
    <row r="370" spans="1:21" hidden="1" x14ac:dyDescent="0.3">
      <c r="A370">
        <v>10</v>
      </c>
      <c r="B370">
        <v>8</v>
      </c>
      <c r="C370" s="1">
        <v>44940</v>
      </c>
      <c r="D370" t="s">
        <v>9</v>
      </c>
      <c r="E370" t="s">
        <v>22</v>
      </c>
      <c r="F370" t="b">
        <f>E370=P370</f>
        <v>1</v>
      </c>
      <c r="G370">
        <f>IFERROR(IF(F370,R370-U370,U370-R370),0)</f>
        <v>0</v>
      </c>
      <c r="H370">
        <f>IFERROR(IF(F370,Q370-T370,T370-Q370),0)</f>
        <v>0</v>
      </c>
      <c r="I370">
        <v>0</v>
      </c>
      <c r="J370">
        <f t="shared" si="5"/>
        <v>0</v>
      </c>
      <c r="K370" t="s">
        <v>49</v>
      </c>
      <c r="L370">
        <v>0</v>
      </c>
      <c r="M370">
        <v>0</v>
      </c>
      <c r="N370" t="str">
        <f>TEXT(C370, "YYYY/MM/DD") &amp; " - " &amp;E370</f>
        <v>2023/01/14 - -</v>
      </c>
      <c r="O370" t="str">
        <f>IFERROR(
INDEX(
[1]matches_with_xg!$I:$I,
MATCH(N370,[1]matches_with_xg!$J:$J,0)
),
IFERROR(
INDEX(
[1]matches_with_xg!$I:$I,
MATCH(N370,[1]matches_with_xg!$K:$K,0)
),"-"))</f>
        <v>-</v>
      </c>
      <c r="P370" t="str">
        <f>IFERROR(INDEX([1]matches_with_xg!C:C,MATCH($O370,[1]matches_with_xg!$I:$I,0)),"-")</f>
        <v>-</v>
      </c>
      <c r="Q370" t="str">
        <f>IFERROR(INDEX([1]matches_with_xg!D:D,MATCH($O370,[1]matches_with_xg!$I:$I,0)),"-")</f>
        <v>-</v>
      </c>
      <c r="R370" t="str">
        <f>IFERROR(INDEX([1]matches_with_xg!E:E,MATCH($O370,[1]matches_with_xg!$I:$I,0)),"-")</f>
        <v>-</v>
      </c>
      <c r="S370" t="str">
        <f>IFERROR(INDEX([1]matches_with_xg!F:F,MATCH($O370,[1]matches_with_xg!$I:$I,0)),"-")</f>
        <v>-</v>
      </c>
      <c r="T370" t="str">
        <f>IFERROR(INDEX([1]matches_with_xg!G:G,MATCH($O370,[1]matches_with_xg!$I:$I,0)),"-")</f>
        <v>-</v>
      </c>
      <c r="U370" t="str">
        <f>IFERROR(INDEX([1]matches_with_xg!H:H,MATCH($O370,[1]matches_with_xg!$I:$I,0)),"-")</f>
        <v>-</v>
      </c>
    </row>
    <row r="371" spans="1:21" hidden="1" x14ac:dyDescent="0.3">
      <c r="A371">
        <v>10</v>
      </c>
      <c r="B371">
        <v>8</v>
      </c>
      <c r="C371" s="1">
        <v>44940</v>
      </c>
      <c r="D371" t="s">
        <v>19</v>
      </c>
      <c r="E371" t="s">
        <v>50</v>
      </c>
      <c r="F371" t="b">
        <f>E371=P371</f>
        <v>1</v>
      </c>
      <c r="G371">
        <f>IFERROR(IF(F371,R371-U371,U371-R371),0)</f>
        <v>1</v>
      </c>
      <c r="H371">
        <f>IFERROR(IF(F371,Q371-T371,T371-Q371),0)</f>
        <v>-0.4</v>
      </c>
      <c r="I371">
        <v>1</v>
      </c>
      <c r="J371">
        <f t="shared" si="5"/>
        <v>0</v>
      </c>
      <c r="K371" t="s">
        <v>49</v>
      </c>
      <c r="L371">
        <v>0</v>
      </c>
      <c r="M371">
        <v>0</v>
      </c>
      <c r="N371" t="str">
        <f>TEXT(C371, "YYYY/MM/DD") &amp; " - " &amp;E371</f>
        <v>2023/01/14 - Burnley</v>
      </c>
      <c r="O371" t="str">
        <f>IFERROR(
INDEX(
[1]matches_with_xg!$I:$I,
MATCH(N371,[1]matches_with_xg!$J:$J,0)
),
IFERROR(
INDEX(
[1]matches_with_xg!$I:$I,
MATCH(N371,[1]matches_with_xg!$K:$K,0)
),"-"))</f>
        <v>2023/01/14 - Burnley vs Coventry City</v>
      </c>
      <c r="P371" t="str">
        <f>IFERROR(INDEX([1]matches_with_xg!C:C,MATCH($O371,[1]matches_with_xg!$I:$I,0)),"-")</f>
        <v>Burnley</v>
      </c>
      <c r="Q371">
        <f>IFERROR(INDEX([1]matches_with_xg!D:D,MATCH($O371,[1]matches_with_xg!$I:$I,0)),"-")</f>
        <v>0.6</v>
      </c>
      <c r="R371">
        <f>IFERROR(INDEX([1]matches_with_xg!E:E,MATCH($O371,[1]matches_with_xg!$I:$I,0)),"-")</f>
        <v>1</v>
      </c>
      <c r="S371" t="str">
        <f>IFERROR(INDEX([1]matches_with_xg!F:F,MATCH($O371,[1]matches_with_xg!$I:$I,0)),"-")</f>
        <v>Coventry City</v>
      </c>
      <c r="T371">
        <f>IFERROR(INDEX([1]matches_with_xg!G:G,MATCH($O371,[1]matches_with_xg!$I:$I,0)),"-")</f>
        <v>1</v>
      </c>
      <c r="U371">
        <f>IFERROR(INDEX([1]matches_with_xg!H:H,MATCH($O371,[1]matches_with_xg!$I:$I,0)),"-")</f>
        <v>0</v>
      </c>
    </row>
    <row r="372" spans="1:21" hidden="1" x14ac:dyDescent="0.3">
      <c r="A372">
        <v>10</v>
      </c>
      <c r="B372">
        <v>8</v>
      </c>
      <c r="C372" s="1">
        <v>44940</v>
      </c>
      <c r="D372" t="s">
        <v>12</v>
      </c>
      <c r="E372" t="s">
        <v>22</v>
      </c>
      <c r="F372" t="b">
        <f>E372=P372</f>
        <v>1</v>
      </c>
      <c r="G372">
        <f>IFERROR(IF(F372,R372-U372,U372-R372),0)</f>
        <v>0</v>
      </c>
      <c r="H372">
        <f>IFERROR(IF(F372,Q372-T372,T372-Q372),0)</f>
        <v>0</v>
      </c>
      <c r="I372">
        <v>0</v>
      </c>
      <c r="J372">
        <f t="shared" si="5"/>
        <v>0</v>
      </c>
      <c r="K372" t="s">
        <v>49</v>
      </c>
      <c r="L372">
        <v>0</v>
      </c>
      <c r="M372">
        <v>0</v>
      </c>
      <c r="N372" t="str">
        <f>TEXT(C372, "YYYY/MM/DD") &amp; " - " &amp;E372</f>
        <v>2023/01/14 - -</v>
      </c>
      <c r="O372" t="str">
        <f>IFERROR(
INDEX(
[1]matches_with_xg!$I:$I,
MATCH(N372,[1]matches_with_xg!$J:$J,0)
),
IFERROR(
INDEX(
[1]matches_with_xg!$I:$I,
MATCH(N372,[1]matches_with_xg!$K:$K,0)
),"-"))</f>
        <v>-</v>
      </c>
      <c r="P372" t="str">
        <f>IFERROR(INDEX([1]matches_with_xg!C:C,MATCH($O372,[1]matches_with_xg!$I:$I,0)),"-")</f>
        <v>-</v>
      </c>
      <c r="Q372" t="str">
        <f>IFERROR(INDEX([1]matches_with_xg!D:D,MATCH($O372,[1]matches_with_xg!$I:$I,0)),"-")</f>
        <v>-</v>
      </c>
      <c r="R372" t="str">
        <f>IFERROR(INDEX([1]matches_with_xg!E:E,MATCH($O372,[1]matches_with_xg!$I:$I,0)),"-")</f>
        <v>-</v>
      </c>
      <c r="S372" t="str">
        <f>IFERROR(INDEX([1]matches_with_xg!F:F,MATCH($O372,[1]matches_with_xg!$I:$I,0)),"-")</f>
        <v>-</v>
      </c>
      <c r="T372" t="str">
        <f>IFERROR(INDEX([1]matches_with_xg!G:G,MATCH($O372,[1]matches_with_xg!$I:$I,0)),"-")</f>
        <v>-</v>
      </c>
      <c r="U372" t="str">
        <f>IFERROR(INDEX([1]matches_with_xg!H:H,MATCH($O372,[1]matches_with_xg!$I:$I,0)),"-")</f>
        <v>-</v>
      </c>
    </row>
    <row r="373" spans="1:21" hidden="1" x14ac:dyDescent="0.3">
      <c r="A373">
        <v>10</v>
      </c>
      <c r="B373">
        <v>8</v>
      </c>
      <c r="C373" s="1">
        <v>44940</v>
      </c>
      <c r="D373" t="s">
        <v>13</v>
      </c>
      <c r="E373" t="s">
        <v>22</v>
      </c>
      <c r="F373" t="b">
        <f>E373=P373</f>
        <v>1</v>
      </c>
      <c r="G373">
        <f>IFERROR(IF(F373,R373-U373,U373-R373),0)</f>
        <v>0</v>
      </c>
      <c r="H373">
        <f>IFERROR(IF(F373,Q373-T373,T373-Q373),0)</f>
        <v>0</v>
      </c>
      <c r="I373">
        <v>0</v>
      </c>
      <c r="J373">
        <f t="shared" si="5"/>
        <v>0</v>
      </c>
      <c r="K373" t="s">
        <v>49</v>
      </c>
      <c r="L373">
        <v>0</v>
      </c>
      <c r="M373">
        <v>0</v>
      </c>
      <c r="N373" t="str">
        <f>TEXT(C373, "YYYY/MM/DD") &amp; " - " &amp;E373</f>
        <v>2023/01/14 - -</v>
      </c>
      <c r="O373" t="str">
        <f>IFERROR(
INDEX(
[1]matches_with_xg!$I:$I,
MATCH(N373,[1]matches_with_xg!$J:$J,0)
),
IFERROR(
INDEX(
[1]matches_with_xg!$I:$I,
MATCH(N373,[1]matches_with_xg!$K:$K,0)
),"-"))</f>
        <v>-</v>
      </c>
      <c r="P373" t="str">
        <f>IFERROR(INDEX([1]matches_with_xg!C:C,MATCH($O373,[1]matches_with_xg!$I:$I,0)),"-")</f>
        <v>-</v>
      </c>
      <c r="Q373" t="str">
        <f>IFERROR(INDEX([1]matches_with_xg!D:D,MATCH($O373,[1]matches_with_xg!$I:$I,0)),"-")</f>
        <v>-</v>
      </c>
      <c r="R373" t="str">
        <f>IFERROR(INDEX([1]matches_with_xg!E:E,MATCH($O373,[1]matches_with_xg!$I:$I,0)),"-")</f>
        <v>-</v>
      </c>
      <c r="S373" t="str">
        <f>IFERROR(INDEX([1]matches_with_xg!F:F,MATCH($O373,[1]matches_with_xg!$I:$I,0)),"-")</f>
        <v>-</v>
      </c>
      <c r="T373" t="str">
        <f>IFERROR(INDEX([1]matches_with_xg!G:G,MATCH($O373,[1]matches_with_xg!$I:$I,0)),"-")</f>
        <v>-</v>
      </c>
      <c r="U373" t="str">
        <f>IFERROR(INDEX([1]matches_with_xg!H:H,MATCH($O373,[1]matches_with_xg!$I:$I,0)),"-")</f>
        <v>-</v>
      </c>
    </row>
    <row r="374" spans="1:21" hidden="1" x14ac:dyDescent="0.3">
      <c r="A374">
        <v>10</v>
      </c>
      <c r="B374">
        <v>8</v>
      </c>
      <c r="C374" s="1">
        <v>44940</v>
      </c>
      <c r="D374" t="s">
        <v>15</v>
      </c>
      <c r="E374" t="s">
        <v>22</v>
      </c>
      <c r="F374" t="b">
        <f>E374=P374</f>
        <v>1</v>
      </c>
      <c r="G374">
        <f>IFERROR(IF(F374,R374-U374,U374-R374),0)</f>
        <v>0</v>
      </c>
      <c r="H374">
        <f>IFERROR(IF(F374,Q374-T374,T374-Q374),0)</f>
        <v>0</v>
      </c>
      <c r="I374">
        <v>0</v>
      </c>
      <c r="J374">
        <f t="shared" si="5"/>
        <v>0</v>
      </c>
      <c r="K374" t="s">
        <v>49</v>
      </c>
      <c r="L374">
        <v>0</v>
      </c>
      <c r="M374">
        <v>0</v>
      </c>
      <c r="N374" t="str">
        <f>TEXT(C374, "YYYY/MM/DD") &amp; " - " &amp;E374</f>
        <v>2023/01/14 - -</v>
      </c>
      <c r="O374" t="str">
        <f>IFERROR(
INDEX(
[1]matches_with_xg!$I:$I,
MATCH(N374,[1]matches_with_xg!$J:$J,0)
),
IFERROR(
INDEX(
[1]matches_with_xg!$I:$I,
MATCH(N374,[1]matches_with_xg!$K:$K,0)
),"-"))</f>
        <v>-</v>
      </c>
      <c r="P374" t="str">
        <f>IFERROR(INDEX([1]matches_with_xg!C:C,MATCH($O374,[1]matches_with_xg!$I:$I,0)),"-")</f>
        <v>-</v>
      </c>
      <c r="Q374" t="str">
        <f>IFERROR(INDEX([1]matches_with_xg!D:D,MATCH($O374,[1]matches_with_xg!$I:$I,0)),"-")</f>
        <v>-</v>
      </c>
      <c r="R374" t="str">
        <f>IFERROR(INDEX([1]matches_with_xg!E:E,MATCH($O374,[1]matches_with_xg!$I:$I,0)),"-")</f>
        <v>-</v>
      </c>
      <c r="S374" t="str">
        <f>IFERROR(INDEX([1]matches_with_xg!F:F,MATCH($O374,[1]matches_with_xg!$I:$I,0)),"-")</f>
        <v>-</v>
      </c>
      <c r="T374" t="str">
        <f>IFERROR(INDEX([1]matches_with_xg!G:G,MATCH($O374,[1]matches_with_xg!$I:$I,0)),"-")</f>
        <v>-</v>
      </c>
      <c r="U374" t="str">
        <f>IFERROR(INDEX([1]matches_with_xg!H:H,MATCH($O374,[1]matches_with_xg!$I:$I,0)),"-")</f>
        <v>-</v>
      </c>
    </row>
    <row r="375" spans="1:21" x14ac:dyDescent="0.3">
      <c r="A375">
        <v>10</v>
      </c>
      <c r="B375">
        <v>8</v>
      </c>
      <c r="C375" s="1">
        <v>44940</v>
      </c>
      <c r="D375" t="s">
        <v>16</v>
      </c>
      <c r="E375" t="s">
        <v>26</v>
      </c>
      <c r="F375" t="b">
        <f>E375=P375</f>
        <v>1</v>
      </c>
      <c r="G375">
        <f>IFERROR(IF(F375,R375-U375,U375-R375),0)</f>
        <v>2</v>
      </c>
      <c r="H375">
        <f>IFERROR(IF(F375,Q375-T375,T375-Q375),0)</f>
        <v>0.79999999999999993</v>
      </c>
      <c r="I375">
        <v>1</v>
      </c>
      <c r="J375">
        <f t="shared" si="5"/>
        <v>0</v>
      </c>
      <c r="K375" t="s">
        <v>49</v>
      </c>
      <c r="L375">
        <v>0</v>
      </c>
      <c r="M375">
        <v>0</v>
      </c>
      <c r="N375" t="str">
        <f>TEXT(C375, "YYYY/MM/DD") &amp; " - " &amp;E375</f>
        <v>2023/01/14 - Brentford</v>
      </c>
      <c r="O375" t="str">
        <f>IFERROR(
INDEX(
[1]matches_with_xg!$I:$I,
MATCH(N375,[1]matches_with_xg!$J:$J,0)
),
IFERROR(
INDEX(
[1]matches_with_xg!$I:$I,
MATCH(N375,[1]matches_with_xg!$K:$K,0)
),"-"))</f>
        <v>2023/01/14 - Brentford vs Bournemouth</v>
      </c>
      <c r="P375" t="str">
        <f>IFERROR(INDEX([1]matches_with_xg!C:C,MATCH($O375,[1]matches_with_xg!$I:$I,0)),"-")</f>
        <v>Brentford</v>
      </c>
      <c r="Q375">
        <f>IFERROR(INDEX([1]matches_with_xg!D:D,MATCH($O375,[1]matches_with_xg!$I:$I,0)),"-")</f>
        <v>1.4</v>
      </c>
      <c r="R375">
        <f>IFERROR(INDEX([1]matches_with_xg!E:E,MATCH($O375,[1]matches_with_xg!$I:$I,0)),"-")</f>
        <v>2</v>
      </c>
      <c r="S375" t="str">
        <f>IFERROR(INDEX([1]matches_with_xg!F:F,MATCH($O375,[1]matches_with_xg!$I:$I,0)),"-")</f>
        <v>Bournemouth</v>
      </c>
      <c r="T375">
        <f>IFERROR(INDEX([1]matches_with_xg!G:G,MATCH($O375,[1]matches_with_xg!$I:$I,0)),"-")</f>
        <v>0.6</v>
      </c>
      <c r="U375">
        <f>IFERROR(INDEX([1]matches_with_xg!H:H,MATCH($O375,[1]matches_with_xg!$I:$I,0)),"-")</f>
        <v>0</v>
      </c>
    </row>
    <row r="376" spans="1:21" hidden="1" x14ac:dyDescent="0.3">
      <c r="A376">
        <v>10</v>
      </c>
      <c r="B376">
        <v>8</v>
      </c>
      <c r="C376" s="1">
        <v>44940</v>
      </c>
      <c r="D376" t="s">
        <v>17</v>
      </c>
      <c r="E376" t="s">
        <v>22</v>
      </c>
      <c r="F376" t="b">
        <f>E376=P376</f>
        <v>1</v>
      </c>
      <c r="G376">
        <f>IFERROR(IF(F376,R376-U376,U376-R376),0)</f>
        <v>0</v>
      </c>
      <c r="H376">
        <f>IFERROR(IF(F376,Q376-T376,T376-Q376),0)</f>
        <v>0</v>
      </c>
      <c r="I376">
        <v>0</v>
      </c>
      <c r="J376">
        <f t="shared" si="5"/>
        <v>0</v>
      </c>
      <c r="K376" t="s">
        <v>49</v>
      </c>
      <c r="L376">
        <v>0</v>
      </c>
      <c r="M376">
        <v>0</v>
      </c>
      <c r="N376" t="str">
        <f>TEXT(C376, "YYYY/MM/DD") &amp; " - " &amp;E376</f>
        <v>2023/01/14 - -</v>
      </c>
      <c r="O376" t="str">
        <f>IFERROR(
INDEX(
[1]matches_with_xg!$I:$I,
MATCH(N376,[1]matches_with_xg!$J:$J,0)
),
IFERROR(
INDEX(
[1]matches_with_xg!$I:$I,
MATCH(N376,[1]matches_with_xg!$K:$K,0)
),"-"))</f>
        <v>-</v>
      </c>
      <c r="P376" t="str">
        <f>IFERROR(INDEX([1]matches_with_xg!C:C,MATCH($O376,[1]matches_with_xg!$I:$I,0)),"-")</f>
        <v>-</v>
      </c>
      <c r="Q376" t="str">
        <f>IFERROR(INDEX([1]matches_with_xg!D:D,MATCH($O376,[1]matches_with_xg!$I:$I,0)),"-")</f>
        <v>-</v>
      </c>
      <c r="R376" t="str">
        <f>IFERROR(INDEX([1]matches_with_xg!E:E,MATCH($O376,[1]matches_with_xg!$I:$I,0)),"-")</f>
        <v>-</v>
      </c>
      <c r="S376" t="str">
        <f>IFERROR(INDEX([1]matches_with_xg!F:F,MATCH($O376,[1]matches_with_xg!$I:$I,0)),"-")</f>
        <v>-</v>
      </c>
      <c r="T376" t="str">
        <f>IFERROR(INDEX([1]matches_with_xg!G:G,MATCH($O376,[1]matches_with_xg!$I:$I,0)),"-")</f>
        <v>-</v>
      </c>
      <c r="U376" t="str">
        <f>IFERROR(INDEX([1]matches_with_xg!H:H,MATCH($O376,[1]matches_with_xg!$I:$I,0)),"-")</f>
        <v>-</v>
      </c>
    </row>
    <row r="377" spans="1:21" hidden="1" x14ac:dyDescent="0.3">
      <c r="A377">
        <v>10</v>
      </c>
      <c r="B377">
        <v>8</v>
      </c>
      <c r="C377" s="1">
        <v>44940</v>
      </c>
      <c r="D377" t="s">
        <v>18</v>
      </c>
      <c r="E377" t="s">
        <v>22</v>
      </c>
      <c r="F377" t="b">
        <f>E377=P377</f>
        <v>1</v>
      </c>
      <c r="G377">
        <f>IFERROR(IF(F377,R377-U377,U377-R377),0)</f>
        <v>0</v>
      </c>
      <c r="H377">
        <f>IFERROR(IF(F377,Q377-T377,T377-Q377),0)</f>
        <v>0</v>
      </c>
      <c r="I377">
        <v>0</v>
      </c>
      <c r="J377">
        <f t="shared" si="5"/>
        <v>0</v>
      </c>
      <c r="K377" t="s">
        <v>49</v>
      </c>
      <c r="L377">
        <v>0</v>
      </c>
      <c r="M377">
        <v>0</v>
      </c>
      <c r="N377" t="str">
        <f>TEXT(C377, "YYYY/MM/DD") &amp; " - " &amp;E377</f>
        <v>2023/01/14 - -</v>
      </c>
      <c r="O377" t="str">
        <f>IFERROR(
INDEX(
[1]matches_with_xg!$I:$I,
MATCH(N377,[1]matches_with_xg!$J:$J,0)
),
IFERROR(
INDEX(
[1]matches_with_xg!$I:$I,
MATCH(N377,[1]matches_with_xg!$K:$K,0)
),"-"))</f>
        <v>-</v>
      </c>
      <c r="P377" t="str">
        <f>IFERROR(INDEX([1]matches_with_xg!C:C,MATCH($O377,[1]matches_with_xg!$I:$I,0)),"-")</f>
        <v>-</v>
      </c>
      <c r="Q377" t="str">
        <f>IFERROR(INDEX([1]matches_with_xg!D:D,MATCH($O377,[1]matches_with_xg!$I:$I,0)),"-")</f>
        <v>-</v>
      </c>
      <c r="R377" t="str">
        <f>IFERROR(INDEX([1]matches_with_xg!E:E,MATCH($O377,[1]matches_with_xg!$I:$I,0)),"-")</f>
        <v>-</v>
      </c>
      <c r="S377" t="str">
        <f>IFERROR(INDEX([1]matches_with_xg!F:F,MATCH($O377,[1]matches_with_xg!$I:$I,0)),"-")</f>
        <v>-</v>
      </c>
      <c r="T377" t="str">
        <f>IFERROR(INDEX([1]matches_with_xg!G:G,MATCH($O377,[1]matches_with_xg!$I:$I,0)),"-")</f>
        <v>-</v>
      </c>
      <c r="U377" t="str">
        <f>IFERROR(INDEX([1]matches_with_xg!H:H,MATCH($O377,[1]matches_with_xg!$I:$I,0)),"-")</f>
        <v>-</v>
      </c>
    </row>
    <row r="378" spans="1:21" hidden="1" x14ac:dyDescent="0.3">
      <c r="A378">
        <v>10</v>
      </c>
      <c r="B378">
        <v>9</v>
      </c>
      <c r="C378" s="1">
        <v>44947</v>
      </c>
      <c r="D378" t="s">
        <v>9</v>
      </c>
      <c r="E378" t="s">
        <v>22</v>
      </c>
      <c r="F378" t="b">
        <f>E378=P378</f>
        <v>1</v>
      </c>
      <c r="G378">
        <f>IFERROR(IF(F378,R378-U378,U378-R378),0)</f>
        <v>0</v>
      </c>
      <c r="H378">
        <f>IFERROR(IF(F378,Q378-T378,T378-Q378),0)</f>
        <v>0</v>
      </c>
      <c r="I378">
        <v>0</v>
      </c>
      <c r="J378">
        <f t="shared" si="5"/>
        <v>0</v>
      </c>
      <c r="K378" t="s">
        <v>49</v>
      </c>
      <c r="L378">
        <v>0</v>
      </c>
      <c r="M378">
        <v>0</v>
      </c>
      <c r="N378" t="str">
        <f>TEXT(C378, "YYYY/MM/DD") &amp; " - " &amp;E378</f>
        <v>2023/01/21 - -</v>
      </c>
      <c r="O378" t="str">
        <f>IFERROR(
INDEX(
[1]matches_with_xg!$I:$I,
MATCH(N378,[1]matches_with_xg!$J:$J,0)
),
IFERROR(
INDEX(
[1]matches_with_xg!$I:$I,
MATCH(N378,[1]matches_with_xg!$K:$K,0)
),"-"))</f>
        <v>-</v>
      </c>
      <c r="P378" t="str">
        <f>IFERROR(INDEX([1]matches_with_xg!C:C,MATCH($O378,[1]matches_with_xg!$I:$I,0)),"-")</f>
        <v>-</v>
      </c>
      <c r="Q378" t="str">
        <f>IFERROR(INDEX([1]matches_with_xg!D:D,MATCH($O378,[1]matches_with_xg!$I:$I,0)),"-")</f>
        <v>-</v>
      </c>
      <c r="R378" t="str">
        <f>IFERROR(INDEX([1]matches_with_xg!E:E,MATCH($O378,[1]matches_with_xg!$I:$I,0)),"-")</f>
        <v>-</v>
      </c>
      <c r="S378" t="str">
        <f>IFERROR(INDEX([1]matches_with_xg!F:F,MATCH($O378,[1]matches_with_xg!$I:$I,0)),"-")</f>
        <v>-</v>
      </c>
      <c r="T378" t="str">
        <f>IFERROR(INDEX([1]matches_with_xg!G:G,MATCH($O378,[1]matches_with_xg!$I:$I,0)),"-")</f>
        <v>-</v>
      </c>
      <c r="U378" t="str">
        <f>IFERROR(INDEX([1]matches_with_xg!H:H,MATCH($O378,[1]matches_with_xg!$I:$I,0)),"-")</f>
        <v>-</v>
      </c>
    </row>
    <row r="379" spans="1:21" hidden="1" x14ac:dyDescent="0.3">
      <c r="A379">
        <v>10</v>
      </c>
      <c r="B379">
        <v>9</v>
      </c>
      <c r="C379" s="1">
        <v>44947</v>
      </c>
      <c r="D379" t="s">
        <v>19</v>
      </c>
      <c r="E379" t="s">
        <v>51</v>
      </c>
      <c r="F379" t="b">
        <f>E379=P379</f>
        <v>1</v>
      </c>
      <c r="G379">
        <f>IFERROR(IF(F379,R379-U379,U379-R379),0)</f>
        <v>0</v>
      </c>
      <c r="H379">
        <f>IFERROR(IF(F379,Q379-T379,T379-Q379),0)</f>
        <v>0.7</v>
      </c>
      <c r="I379">
        <v>0</v>
      </c>
      <c r="J379">
        <f t="shared" si="5"/>
        <v>0</v>
      </c>
      <c r="K379" t="s">
        <v>49</v>
      </c>
      <c r="L379">
        <v>0</v>
      </c>
      <c r="M379">
        <v>0</v>
      </c>
      <c r="N379" t="str">
        <f>TEXT(C379, "YYYY/MM/DD") &amp; " - " &amp;E379</f>
        <v>2023/01/21 - Watford</v>
      </c>
      <c r="O379" t="str">
        <f>IFERROR(
INDEX(
[1]matches_with_xg!$I:$I,
MATCH(N379,[1]matches_with_xg!$J:$J,0)
),
IFERROR(
INDEX(
[1]matches_with_xg!$I:$I,
MATCH(N379,[1]matches_with_xg!$K:$K,0)
),"-"))</f>
        <v>2023/01/21 - Watford vs Rotherham United</v>
      </c>
      <c r="P379" t="str">
        <f>IFERROR(INDEX([1]matches_with_xg!C:C,MATCH($O379,[1]matches_with_xg!$I:$I,0)),"-")</f>
        <v>Watford</v>
      </c>
      <c r="Q379">
        <f>IFERROR(INDEX([1]matches_with_xg!D:D,MATCH($O379,[1]matches_with_xg!$I:$I,0)),"-")</f>
        <v>2</v>
      </c>
      <c r="R379">
        <f>IFERROR(INDEX([1]matches_with_xg!E:E,MATCH($O379,[1]matches_with_xg!$I:$I,0)),"-")</f>
        <v>1</v>
      </c>
      <c r="S379" t="str">
        <f>IFERROR(INDEX([1]matches_with_xg!F:F,MATCH($O379,[1]matches_with_xg!$I:$I,0)),"-")</f>
        <v>Rotherham United</v>
      </c>
      <c r="T379">
        <f>IFERROR(INDEX([1]matches_with_xg!G:G,MATCH($O379,[1]matches_with_xg!$I:$I,0)),"-")</f>
        <v>1.3</v>
      </c>
      <c r="U379">
        <f>IFERROR(INDEX([1]matches_with_xg!H:H,MATCH($O379,[1]matches_with_xg!$I:$I,0)),"-")</f>
        <v>1</v>
      </c>
    </row>
    <row r="380" spans="1:21" hidden="1" x14ac:dyDescent="0.3">
      <c r="A380">
        <v>10</v>
      </c>
      <c r="B380">
        <v>9</v>
      </c>
      <c r="C380" s="1">
        <v>44947</v>
      </c>
      <c r="D380" t="s">
        <v>12</v>
      </c>
      <c r="E380" t="s">
        <v>22</v>
      </c>
      <c r="F380" t="b">
        <f>E380=P380</f>
        <v>1</v>
      </c>
      <c r="G380">
        <f>IFERROR(IF(F380,R380-U380,U380-R380),0)</f>
        <v>0</v>
      </c>
      <c r="H380">
        <f>IFERROR(IF(F380,Q380-T380,T380-Q380),0)</f>
        <v>0</v>
      </c>
      <c r="I380">
        <v>0</v>
      </c>
      <c r="J380">
        <f t="shared" si="5"/>
        <v>0</v>
      </c>
      <c r="K380" t="s">
        <v>49</v>
      </c>
      <c r="L380">
        <v>0</v>
      </c>
      <c r="M380">
        <v>0</v>
      </c>
      <c r="N380" t="str">
        <f>TEXT(C380, "YYYY/MM/DD") &amp; " - " &amp;E380</f>
        <v>2023/01/21 - -</v>
      </c>
      <c r="O380" t="str">
        <f>IFERROR(
INDEX(
[1]matches_with_xg!$I:$I,
MATCH(N380,[1]matches_with_xg!$J:$J,0)
),
IFERROR(
INDEX(
[1]matches_with_xg!$I:$I,
MATCH(N380,[1]matches_with_xg!$K:$K,0)
),"-"))</f>
        <v>-</v>
      </c>
      <c r="P380" t="str">
        <f>IFERROR(INDEX([1]matches_with_xg!C:C,MATCH($O380,[1]matches_with_xg!$I:$I,0)),"-")</f>
        <v>-</v>
      </c>
      <c r="Q380" t="str">
        <f>IFERROR(INDEX([1]matches_with_xg!D:D,MATCH($O380,[1]matches_with_xg!$I:$I,0)),"-")</f>
        <v>-</v>
      </c>
      <c r="R380" t="str">
        <f>IFERROR(INDEX([1]matches_with_xg!E:E,MATCH($O380,[1]matches_with_xg!$I:$I,0)),"-")</f>
        <v>-</v>
      </c>
      <c r="S380" t="str">
        <f>IFERROR(INDEX([1]matches_with_xg!F:F,MATCH($O380,[1]matches_with_xg!$I:$I,0)),"-")</f>
        <v>-</v>
      </c>
      <c r="T380" t="str">
        <f>IFERROR(INDEX([1]matches_with_xg!G:G,MATCH($O380,[1]matches_with_xg!$I:$I,0)),"-")</f>
        <v>-</v>
      </c>
      <c r="U380" t="str">
        <f>IFERROR(INDEX([1]matches_with_xg!H:H,MATCH($O380,[1]matches_with_xg!$I:$I,0)),"-")</f>
        <v>-</v>
      </c>
    </row>
    <row r="381" spans="1:21" hidden="1" x14ac:dyDescent="0.3">
      <c r="A381">
        <v>10</v>
      </c>
      <c r="B381">
        <v>9</v>
      </c>
      <c r="C381" s="1">
        <v>44947</v>
      </c>
      <c r="D381" t="s">
        <v>13</v>
      </c>
      <c r="E381" t="s">
        <v>22</v>
      </c>
      <c r="F381" t="b">
        <f>E381=P381</f>
        <v>1</v>
      </c>
      <c r="G381">
        <f>IFERROR(IF(F381,R381-U381,U381-R381),0)</f>
        <v>0</v>
      </c>
      <c r="H381">
        <f>IFERROR(IF(F381,Q381-T381,T381-Q381),0)</f>
        <v>0</v>
      </c>
      <c r="I381">
        <v>0</v>
      </c>
      <c r="J381">
        <f t="shared" si="5"/>
        <v>0</v>
      </c>
      <c r="K381" t="s">
        <v>49</v>
      </c>
      <c r="L381">
        <v>0</v>
      </c>
      <c r="M381">
        <v>0</v>
      </c>
      <c r="N381" t="str">
        <f>TEXT(C381, "YYYY/MM/DD") &amp; " - " &amp;E381</f>
        <v>2023/01/21 - -</v>
      </c>
      <c r="O381" t="str">
        <f>IFERROR(
INDEX(
[1]matches_with_xg!$I:$I,
MATCH(N381,[1]matches_with_xg!$J:$J,0)
),
IFERROR(
INDEX(
[1]matches_with_xg!$I:$I,
MATCH(N381,[1]matches_with_xg!$K:$K,0)
),"-"))</f>
        <v>-</v>
      </c>
      <c r="P381" t="str">
        <f>IFERROR(INDEX([1]matches_with_xg!C:C,MATCH($O381,[1]matches_with_xg!$I:$I,0)),"-")</f>
        <v>-</v>
      </c>
      <c r="Q381" t="str">
        <f>IFERROR(INDEX([1]matches_with_xg!D:D,MATCH($O381,[1]matches_with_xg!$I:$I,0)),"-")</f>
        <v>-</v>
      </c>
      <c r="R381" t="str">
        <f>IFERROR(INDEX([1]matches_with_xg!E:E,MATCH($O381,[1]matches_with_xg!$I:$I,0)),"-")</f>
        <v>-</v>
      </c>
      <c r="S381" t="str">
        <f>IFERROR(INDEX([1]matches_with_xg!F:F,MATCH($O381,[1]matches_with_xg!$I:$I,0)),"-")</f>
        <v>-</v>
      </c>
      <c r="T381" t="str">
        <f>IFERROR(INDEX([1]matches_with_xg!G:G,MATCH($O381,[1]matches_with_xg!$I:$I,0)),"-")</f>
        <v>-</v>
      </c>
      <c r="U381" t="str">
        <f>IFERROR(INDEX([1]matches_with_xg!H:H,MATCH($O381,[1]matches_with_xg!$I:$I,0)),"-")</f>
        <v>-</v>
      </c>
    </row>
    <row r="382" spans="1:21" hidden="1" x14ac:dyDescent="0.3">
      <c r="A382">
        <v>10</v>
      </c>
      <c r="B382">
        <v>9</v>
      </c>
      <c r="C382" s="1">
        <v>44947</v>
      </c>
      <c r="D382" t="s">
        <v>15</v>
      </c>
      <c r="E382" t="s">
        <v>22</v>
      </c>
      <c r="F382" t="b">
        <f>E382=P382</f>
        <v>1</v>
      </c>
      <c r="G382">
        <f>IFERROR(IF(F382,R382-U382,U382-R382),0)</f>
        <v>0</v>
      </c>
      <c r="H382">
        <f>IFERROR(IF(F382,Q382-T382,T382-Q382),0)</f>
        <v>0</v>
      </c>
      <c r="I382">
        <v>0</v>
      </c>
      <c r="J382">
        <f t="shared" si="5"/>
        <v>0</v>
      </c>
      <c r="K382" t="s">
        <v>49</v>
      </c>
      <c r="L382">
        <v>0</v>
      </c>
      <c r="M382">
        <v>0</v>
      </c>
      <c r="N382" t="str">
        <f>TEXT(C382, "YYYY/MM/DD") &amp; " - " &amp;E382</f>
        <v>2023/01/21 - -</v>
      </c>
      <c r="O382" t="str">
        <f>IFERROR(
INDEX(
[1]matches_with_xg!$I:$I,
MATCH(N382,[1]matches_with_xg!$J:$J,0)
),
IFERROR(
INDEX(
[1]matches_with_xg!$I:$I,
MATCH(N382,[1]matches_with_xg!$K:$K,0)
),"-"))</f>
        <v>-</v>
      </c>
      <c r="P382" t="str">
        <f>IFERROR(INDEX([1]matches_with_xg!C:C,MATCH($O382,[1]matches_with_xg!$I:$I,0)),"-")</f>
        <v>-</v>
      </c>
      <c r="Q382" t="str">
        <f>IFERROR(INDEX([1]matches_with_xg!D:D,MATCH($O382,[1]matches_with_xg!$I:$I,0)),"-")</f>
        <v>-</v>
      </c>
      <c r="R382" t="str">
        <f>IFERROR(INDEX([1]matches_with_xg!E:E,MATCH($O382,[1]matches_with_xg!$I:$I,0)),"-")</f>
        <v>-</v>
      </c>
      <c r="S382" t="str">
        <f>IFERROR(INDEX([1]matches_with_xg!F:F,MATCH($O382,[1]matches_with_xg!$I:$I,0)),"-")</f>
        <v>-</v>
      </c>
      <c r="T382" t="str">
        <f>IFERROR(INDEX([1]matches_with_xg!G:G,MATCH($O382,[1]matches_with_xg!$I:$I,0)),"-")</f>
        <v>-</v>
      </c>
      <c r="U382" t="str">
        <f>IFERROR(INDEX([1]matches_with_xg!H:H,MATCH($O382,[1]matches_with_xg!$I:$I,0)),"-")</f>
        <v>-</v>
      </c>
    </row>
    <row r="383" spans="1:21" x14ac:dyDescent="0.3">
      <c r="A383">
        <v>10</v>
      </c>
      <c r="B383">
        <v>9</v>
      </c>
      <c r="C383" s="1">
        <v>44947</v>
      </c>
      <c r="D383" t="s">
        <v>16</v>
      </c>
      <c r="E383" t="s">
        <v>51</v>
      </c>
      <c r="F383" t="b">
        <f>E383=P383</f>
        <v>1</v>
      </c>
      <c r="G383">
        <f>IFERROR(IF(F383,R383-U383,U383-R383),0)</f>
        <v>0</v>
      </c>
      <c r="H383">
        <f>IFERROR(IF(F383,Q383-T383,T383-Q383),0)</f>
        <v>0.7</v>
      </c>
      <c r="I383">
        <v>0</v>
      </c>
      <c r="J383">
        <f t="shared" si="5"/>
        <v>0</v>
      </c>
      <c r="K383" t="s">
        <v>49</v>
      </c>
      <c r="L383">
        <v>0</v>
      </c>
      <c r="M383">
        <v>0</v>
      </c>
      <c r="N383" t="str">
        <f>TEXT(C383, "YYYY/MM/DD") &amp; " - " &amp;E383</f>
        <v>2023/01/21 - Watford</v>
      </c>
      <c r="O383" t="str">
        <f>IFERROR(
INDEX(
[1]matches_with_xg!$I:$I,
MATCH(N383,[1]matches_with_xg!$J:$J,0)
),
IFERROR(
INDEX(
[1]matches_with_xg!$I:$I,
MATCH(N383,[1]matches_with_xg!$K:$K,0)
),"-"))</f>
        <v>2023/01/21 - Watford vs Rotherham United</v>
      </c>
      <c r="P383" t="str">
        <f>IFERROR(INDEX([1]matches_with_xg!C:C,MATCH($O383,[1]matches_with_xg!$I:$I,0)),"-")</f>
        <v>Watford</v>
      </c>
      <c r="Q383">
        <f>IFERROR(INDEX([1]matches_with_xg!D:D,MATCH($O383,[1]matches_with_xg!$I:$I,0)),"-")</f>
        <v>2</v>
      </c>
      <c r="R383">
        <f>IFERROR(INDEX([1]matches_with_xg!E:E,MATCH($O383,[1]matches_with_xg!$I:$I,0)),"-")</f>
        <v>1</v>
      </c>
      <c r="S383" t="str">
        <f>IFERROR(INDEX([1]matches_with_xg!F:F,MATCH($O383,[1]matches_with_xg!$I:$I,0)),"-")</f>
        <v>Rotherham United</v>
      </c>
      <c r="T383">
        <f>IFERROR(INDEX([1]matches_with_xg!G:G,MATCH($O383,[1]matches_with_xg!$I:$I,0)),"-")</f>
        <v>1.3</v>
      </c>
      <c r="U383">
        <f>IFERROR(INDEX([1]matches_with_xg!H:H,MATCH($O383,[1]matches_with_xg!$I:$I,0)),"-")</f>
        <v>1</v>
      </c>
    </row>
    <row r="384" spans="1:21" hidden="1" x14ac:dyDescent="0.3">
      <c r="A384">
        <v>10</v>
      </c>
      <c r="B384">
        <v>9</v>
      </c>
      <c r="C384" s="1">
        <v>44947</v>
      </c>
      <c r="D384" t="s">
        <v>17</v>
      </c>
      <c r="E384" t="s">
        <v>22</v>
      </c>
      <c r="F384" t="b">
        <f>E384=P384</f>
        <v>1</v>
      </c>
      <c r="G384">
        <f>IFERROR(IF(F384,R384-U384,U384-R384),0)</f>
        <v>0</v>
      </c>
      <c r="H384">
        <f>IFERROR(IF(F384,Q384-T384,T384-Q384),0)</f>
        <v>0</v>
      </c>
      <c r="I384">
        <v>0</v>
      </c>
      <c r="J384">
        <f t="shared" si="5"/>
        <v>0</v>
      </c>
      <c r="K384" t="s">
        <v>49</v>
      </c>
      <c r="L384">
        <v>0</v>
      </c>
      <c r="M384">
        <v>0</v>
      </c>
      <c r="N384" t="str">
        <f>TEXT(C384, "YYYY/MM/DD") &amp; " - " &amp;E384</f>
        <v>2023/01/21 - -</v>
      </c>
      <c r="O384" t="str">
        <f>IFERROR(
INDEX(
[1]matches_with_xg!$I:$I,
MATCH(N384,[1]matches_with_xg!$J:$J,0)
),
IFERROR(
INDEX(
[1]matches_with_xg!$I:$I,
MATCH(N384,[1]matches_with_xg!$K:$K,0)
),"-"))</f>
        <v>-</v>
      </c>
      <c r="P384" t="str">
        <f>IFERROR(INDEX([1]matches_with_xg!C:C,MATCH($O384,[1]matches_with_xg!$I:$I,0)),"-")</f>
        <v>-</v>
      </c>
      <c r="Q384" t="str">
        <f>IFERROR(INDEX([1]matches_with_xg!D:D,MATCH($O384,[1]matches_with_xg!$I:$I,0)),"-")</f>
        <v>-</v>
      </c>
      <c r="R384" t="str">
        <f>IFERROR(INDEX([1]matches_with_xg!E:E,MATCH($O384,[1]matches_with_xg!$I:$I,0)),"-")</f>
        <v>-</v>
      </c>
      <c r="S384" t="str">
        <f>IFERROR(INDEX([1]matches_with_xg!F:F,MATCH($O384,[1]matches_with_xg!$I:$I,0)),"-")</f>
        <v>-</v>
      </c>
      <c r="T384" t="str">
        <f>IFERROR(INDEX([1]matches_with_xg!G:G,MATCH($O384,[1]matches_with_xg!$I:$I,0)),"-")</f>
        <v>-</v>
      </c>
      <c r="U384" t="str">
        <f>IFERROR(INDEX([1]matches_with_xg!H:H,MATCH($O384,[1]matches_with_xg!$I:$I,0)),"-")</f>
        <v>-</v>
      </c>
    </row>
    <row r="385" spans="1:21" hidden="1" x14ac:dyDescent="0.3">
      <c r="A385">
        <v>10</v>
      </c>
      <c r="B385">
        <v>9</v>
      </c>
      <c r="C385" s="1">
        <v>44947</v>
      </c>
      <c r="D385" t="s">
        <v>18</v>
      </c>
      <c r="E385" t="s">
        <v>22</v>
      </c>
      <c r="F385" t="b">
        <f>E385=P385</f>
        <v>1</v>
      </c>
      <c r="G385">
        <f>IFERROR(IF(F385,R385-U385,U385-R385),0)</f>
        <v>0</v>
      </c>
      <c r="H385">
        <f>IFERROR(IF(F385,Q385-T385,T385-Q385),0)</f>
        <v>0</v>
      </c>
      <c r="I385">
        <v>0</v>
      </c>
      <c r="J385">
        <f t="shared" si="5"/>
        <v>0</v>
      </c>
      <c r="K385" t="s">
        <v>49</v>
      </c>
      <c r="L385">
        <v>0</v>
      </c>
      <c r="M385">
        <v>0</v>
      </c>
      <c r="N385" t="str">
        <f>TEXT(C385, "YYYY/MM/DD") &amp; " - " &amp;E385</f>
        <v>2023/01/21 - -</v>
      </c>
      <c r="O385" t="str">
        <f>IFERROR(
INDEX(
[1]matches_with_xg!$I:$I,
MATCH(N385,[1]matches_with_xg!$J:$J,0)
),
IFERROR(
INDEX(
[1]matches_with_xg!$I:$I,
MATCH(N385,[1]matches_with_xg!$K:$K,0)
),"-"))</f>
        <v>-</v>
      </c>
      <c r="P385" t="str">
        <f>IFERROR(INDEX([1]matches_with_xg!C:C,MATCH($O385,[1]matches_with_xg!$I:$I,0)),"-")</f>
        <v>-</v>
      </c>
      <c r="Q385" t="str">
        <f>IFERROR(INDEX([1]matches_with_xg!D:D,MATCH($O385,[1]matches_with_xg!$I:$I,0)),"-")</f>
        <v>-</v>
      </c>
      <c r="R385" t="str">
        <f>IFERROR(INDEX([1]matches_with_xg!E:E,MATCH($O385,[1]matches_with_xg!$I:$I,0)),"-")</f>
        <v>-</v>
      </c>
      <c r="S385" t="str">
        <f>IFERROR(INDEX([1]matches_with_xg!F:F,MATCH($O385,[1]matches_with_xg!$I:$I,0)),"-")</f>
        <v>-</v>
      </c>
      <c r="T385" t="str">
        <f>IFERROR(INDEX([1]matches_with_xg!G:G,MATCH($O385,[1]matches_with_xg!$I:$I,0)),"-")</f>
        <v>-</v>
      </c>
      <c r="U385" t="str">
        <f>IFERROR(INDEX([1]matches_with_xg!H:H,MATCH($O385,[1]matches_with_xg!$I:$I,0)),"-")</f>
        <v>-</v>
      </c>
    </row>
    <row r="386" spans="1:21" hidden="1" x14ac:dyDescent="0.3">
      <c r="A386">
        <v>11</v>
      </c>
      <c r="B386">
        <v>1</v>
      </c>
      <c r="C386" s="1">
        <v>44961</v>
      </c>
      <c r="D386" t="s">
        <v>9</v>
      </c>
      <c r="E386" t="s">
        <v>23</v>
      </c>
      <c r="F386" t="b">
        <f>E386=P386</f>
        <v>1</v>
      </c>
      <c r="G386">
        <f>IFERROR(IF(F386,R386-U386,U386-R386),0)</f>
        <v>3</v>
      </c>
      <c r="H386">
        <f>IFERROR(IF(F386,Q386-T386,T386-Q386),0)</f>
        <v>0.39999999999999991</v>
      </c>
      <c r="I386">
        <v>1</v>
      </c>
      <c r="J386">
        <f t="shared" si="5"/>
        <v>0</v>
      </c>
      <c r="K386" t="s">
        <v>49</v>
      </c>
      <c r="L386">
        <v>-5</v>
      </c>
      <c r="M386">
        <v>0</v>
      </c>
      <c r="N386" t="str">
        <f>TEXT(C386, "YYYY/MM/DD") &amp; " - " &amp;E386</f>
        <v>2023/02/04 - Middlesbrough</v>
      </c>
      <c r="O386" t="str">
        <f>IFERROR(
INDEX(
[1]matches_with_xg!$I:$I,
MATCH(N386,[1]matches_with_xg!$J:$J,0)
),
IFERROR(
INDEX(
[1]matches_with_xg!$I:$I,
MATCH(N386,[1]matches_with_xg!$K:$K,0)
),"-"))</f>
        <v>2023/02/04 - Middlesbrough vs Blackpool</v>
      </c>
      <c r="P386" t="str">
        <f>IFERROR(INDEX([1]matches_with_xg!C:C,MATCH($O386,[1]matches_with_xg!$I:$I,0)),"-")</f>
        <v>Middlesbrough</v>
      </c>
      <c r="Q386">
        <f>IFERROR(INDEX([1]matches_with_xg!D:D,MATCH($O386,[1]matches_with_xg!$I:$I,0)),"-")</f>
        <v>1.9</v>
      </c>
      <c r="R386">
        <f>IFERROR(INDEX([1]matches_with_xg!E:E,MATCH($O386,[1]matches_with_xg!$I:$I,0)),"-")</f>
        <v>3</v>
      </c>
      <c r="S386" t="str">
        <f>IFERROR(INDEX([1]matches_with_xg!F:F,MATCH($O386,[1]matches_with_xg!$I:$I,0)),"-")</f>
        <v>Blackpool</v>
      </c>
      <c r="T386">
        <f>IFERROR(INDEX([1]matches_with_xg!G:G,MATCH($O386,[1]matches_with_xg!$I:$I,0)),"-")</f>
        <v>1.5</v>
      </c>
      <c r="U386">
        <f>IFERROR(INDEX([1]matches_with_xg!H:H,MATCH($O386,[1]matches_with_xg!$I:$I,0)),"-")</f>
        <v>0</v>
      </c>
    </row>
    <row r="387" spans="1:21" hidden="1" x14ac:dyDescent="0.3">
      <c r="A387">
        <v>11</v>
      </c>
      <c r="B387">
        <v>1</v>
      </c>
      <c r="C387" s="1">
        <v>44961</v>
      </c>
      <c r="D387" t="s">
        <v>19</v>
      </c>
      <c r="E387" t="s">
        <v>32</v>
      </c>
      <c r="F387" t="b">
        <f>E387=P387</f>
        <v>1</v>
      </c>
      <c r="G387">
        <f>IFERROR(IF(F387,R387-U387,U387-R387),0)</f>
        <v>1</v>
      </c>
      <c r="H387">
        <f>IFERROR(IF(F387,Q387-T387,T387-Q387),0)</f>
        <v>0.7</v>
      </c>
      <c r="I387">
        <v>1</v>
      </c>
      <c r="J387">
        <f t="shared" ref="J387:J450" si="6">IF(H387&gt;=1,1,0)</f>
        <v>0</v>
      </c>
      <c r="K387" t="s">
        <v>49</v>
      </c>
      <c r="L387">
        <v>-5</v>
      </c>
      <c r="M387">
        <v>0</v>
      </c>
      <c r="N387" t="str">
        <f>TEXT(C387, "YYYY/MM/DD") &amp; " - " &amp;E387</f>
        <v>2023/02/04 - Manchester United</v>
      </c>
      <c r="O387" t="str">
        <f>IFERROR(
INDEX(
[1]matches_with_xg!$I:$I,
MATCH(N387,[1]matches_with_xg!$J:$J,0)
),
IFERROR(
INDEX(
[1]matches_with_xg!$I:$I,
MATCH(N387,[1]matches_with_xg!$K:$K,0)
),"-"))</f>
        <v>2023/02/04 - Manchester United vs Crystal Palace</v>
      </c>
      <c r="P387" t="str">
        <f>IFERROR(INDEX([1]matches_with_xg!C:C,MATCH($O387,[1]matches_with_xg!$I:$I,0)),"-")</f>
        <v>Manchester United</v>
      </c>
      <c r="Q387">
        <f>IFERROR(INDEX([1]matches_with_xg!D:D,MATCH($O387,[1]matches_with_xg!$I:$I,0)),"-")</f>
        <v>2</v>
      </c>
      <c r="R387">
        <f>IFERROR(INDEX([1]matches_with_xg!E:E,MATCH($O387,[1]matches_with_xg!$I:$I,0)),"-")</f>
        <v>2</v>
      </c>
      <c r="S387" t="str">
        <f>IFERROR(INDEX([1]matches_with_xg!F:F,MATCH($O387,[1]matches_with_xg!$I:$I,0)),"-")</f>
        <v>Crystal Palace</v>
      </c>
      <c r="T387">
        <f>IFERROR(INDEX([1]matches_with_xg!G:G,MATCH($O387,[1]matches_with_xg!$I:$I,0)),"-")</f>
        <v>1.3</v>
      </c>
      <c r="U387">
        <f>IFERROR(INDEX([1]matches_with_xg!H:H,MATCH($O387,[1]matches_with_xg!$I:$I,0)),"-")</f>
        <v>1</v>
      </c>
    </row>
    <row r="388" spans="1:21" hidden="1" x14ac:dyDescent="0.3">
      <c r="A388">
        <v>11</v>
      </c>
      <c r="B388">
        <v>1</v>
      </c>
      <c r="C388" s="1">
        <v>44961</v>
      </c>
      <c r="D388" t="s">
        <v>12</v>
      </c>
      <c r="E388" t="s">
        <v>23</v>
      </c>
      <c r="F388" t="b">
        <f>E388=P388</f>
        <v>1</v>
      </c>
      <c r="G388">
        <f>IFERROR(IF(F388,R388-U388,U388-R388),0)</f>
        <v>3</v>
      </c>
      <c r="H388">
        <f>IFERROR(IF(F388,Q388-T388,T388-Q388),0)</f>
        <v>0.39999999999999991</v>
      </c>
      <c r="I388">
        <v>1</v>
      </c>
      <c r="J388">
        <f t="shared" si="6"/>
        <v>0</v>
      </c>
      <c r="K388" t="s">
        <v>49</v>
      </c>
      <c r="L388">
        <v>-5</v>
      </c>
      <c r="M388">
        <v>0</v>
      </c>
      <c r="N388" t="str">
        <f>TEXT(C388, "YYYY/MM/DD") &amp; " - " &amp;E388</f>
        <v>2023/02/04 - Middlesbrough</v>
      </c>
      <c r="O388" t="str">
        <f>IFERROR(
INDEX(
[1]matches_with_xg!$I:$I,
MATCH(N388,[1]matches_with_xg!$J:$J,0)
),
IFERROR(
INDEX(
[1]matches_with_xg!$I:$I,
MATCH(N388,[1]matches_with_xg!$K:$K,0)
),"-"))</f>
        <v>2023/02/04 - Middlesbrough vs Blackpool</v>
      </c>
      <c r="P388" t="str">
        <f>IFERROR(INDEX([1]matches_with_xg!C:C,MATCH($O388,[1]matches_with_xg!$I:$I,0)),"-")</f>
        <v>Middlesbrough</v>
      </c>
      <c r="Q388">
        <f>IFERROR(INDEX([1]matches_with_xg!D:D,MATCH($O388,[1]matches_with_xg!$I:$I,0)),"-")</f>
        <v>1.9</v>
      </c>
      <c r="R388">
        <f>IFERROR(INDEX([1]matches_with_xg!E:E,MATCH($O388,[1]matches_with_xg!$I:$I,0)),"-")</f>
        <v>3</v>
      </c>
      <c r="S388" t="str">
        <f>IFERROR(INDEX([1]matches_with_xg!F:F,MATCH($O388,[1]matches_with_xg!$I:$I,0)),"-")</f>
        <v>Blackpool</v>
      </c>
      <c r="T388">
        <f>IFERROR(INDEX([1]matches_with_xg!G:G,MATCH($O388,[1]matches_with_xg!$I:$I,0)),"-")</f>
        <v>1.5</v>
      </c>
      <c r="U388">
        <f>IFERROR(INDEX([1]matches_with_xg!H:H,MATCH($O388,[1]matches_with_xg!$I:$I,0)),"-")</f>
        <v>0</v>
      </c>
    </row>
    <row r="389" spans="1:21" hidden="1" x14ac:dyDescent="0.3">
      <c r="A389">
        <v>11</v>
      </c>
      <c r="B389">
        <v>1</v>
      </c>
      <c r="C389" s="1">
        <v>44961</v>
      </c>
      <c r="D389" t="s">
        <v>13</v>
      </c>
      <c r="E389" t="s">
        <v>23</v>
      </c>
      <c r="F389" t="b">
        <f>E389=P389</f>
        <v>1</v>
      </c>
      <c r="G389">
        <f>IFERROR(IF(F389,R389-U389,U389-R389),0)</f>
        <v>3</v>
      </c>
      <c r="H389">
        <f>IFERROR(IF(F389,Q389-T389,T389-Q389),0)</f>
        <v>0.39999999999999991</v>
      </c>
      <c r="I389">
        <v>1</v>
      </c>
      <c r="J389">
        <f t="shared" si="6"/>
        <v>0</v>
      </c>
      <c r="K389" t="s">
        <v>49</v>
      </c>
      <c r="L389">
        <v>-5</v>
      </c>
      <c r="M389">
        <v>0</v>
      </c>
      <c r="N389" t="str">
        <f>TEXT(C389, "YYYY/MM/DD") &amp; " - " &amp;E389</f>
        <v>2023/02/04 - Middlesbrough</v>
      </c>
      <c r="O389" t="str">
        <f>IFERROR(
INDEX(
[1]matches_with_xg!$I:$I,
MATCH(N389,[1]matches_with_xg!$J:$J,0)
),
IFERROR(
INDEX(
[1]matches_with_xg!$I:$I,
MATCH(N389,[1]matches_with_xg!$K:$K,0)
),"-"))</f>
        <v>2023/02/04 - Middlesbrough vs Blackpool</v>
      </c>
      <c r="P389" t="str">
        <f>IFERROR(INDEX([1]matches_with_xg!C:C,MATCH($O389,[1]matches_with_xg!$I:$I,0)),"-")</f>
        <v>Middlesbrough</v>
      </c>
      <c r="Q389">
        <f>IFERROR(INDEX([1]matches_with_xg!D:D,MATCH($O389,[1]matches_with_xg!$I:$I,0)),"-")</f>
        <v>1.9</v>
      </c>
      <c r="R389">
        <f>IFERROR(INDEX([1]matches_with_xg!E:E,MATCH($O389,[1]matches_with_xg!$I:$I,0)),"-")</f>
        <v>3</v>
      </c>
      <c r="S389" t="str">
        <f>IFERROR(INDEX([1]matches_with_xg!F:F,MATCH($O389,[1]matches_with_xg!$I:$I,0)),"-")</f>
        <v>Blackpool</v>
      </c>
      <c r="T389">
        <f>IFERROR(INDEX([1]matches_with_xg!G:G,MATCH($O389,[1]matches_with_xg!$I:$I,0)),"-")</f>
        <v>1.5</v>
      </c>
      <c r="U389">
        <f>IFERROR(INDEX([1]matches_with_xg!H:H,MATCH($O389,[1]matches_with_xg!$I:$I,0)),"-")</f>
        <v>0</v>
      </c>
    </row>
    <row r="390" spans="1:21" hidden="1" x14ac:dyDescent="0.3">
      <c r="A390">
        <v>11</v>
      </c>
      <c r="B390">
        <v>1</v>
      </c>
      <c r="C390" s="1">
        <v>44961</v>
      </c>
      <c r="D390" t="s">
        <v>15</v>
      </c>
      <c r="E390" t="s">
        <v>23</v>
      </c>
      <c r="F390" t="b">
        <f>E390=P390</f>
        <v>1</v>
      </c>
      <c r="G390">
        <f>IFERROR(IF(F390,R390-U390,U390-R390),0)</f>
        <v>3</v>
      </c>
      <c r="H390">
        <f>IFERROR(IF(F390,Q390-T390,T390-Q390),0)</f>
        <v>0.39999999999999991</v>
      </c>
      <c r="I390">
        <v>1</v>
      </c>
      <c r="J390">
        <f t="shared" si="6"/>
        <v>0</v>
      </c>
      <c r="K390" t="s">
        <v>49</v>
      </c>
      <c r="L390">
        <v>-5</v>
      </c>
      <c r="M390">
        <v>0</v>
      </c>
      <c r="N390" t="str">
        <f>TEXT(C390, "YYYY/MM/DD") &amp; " - " &amp;E390</f>
        <v>2023/02/04 - Middlesbrough</v>
      </c>
      <c r="O390" t="str">
        <f>IFERROR(
INDEX(
[1]matches_with_xg!$I:$I,
MATCH(N390,[1]matches_with_xg!$J:$J,0)
),
IFERROR(
INDEX(
[1]matches_with_xg!$I:$I,
MATCH(N390,[1]matches_with_xg!$K:$K,0)
),"-"))</f>
        <v>2023/02/04 - Middlesbrough vs Blackpool</v>
      </c>
      <c r="P390" t="str">
        <f>IFERROR(INDEX([1]matches_with_xg!C:C,MATCH($O390,[1]matches_with_xg!$I:$I,0)),"-")</f>
        <v>Middlesbrough</v>
      </c>
      <c r="Q390">
        <f>IFERROR(INDEX([1]matches_with_xg!D:D,MATCH($O390,[1]matches_with_xg!$I:$I,0)),"-")</f>
        <v>1.9</v>
      </c>
      <c r="R390">
        <f>IFERROR(INDEX([1]matches_with_xg!E:E,MATCH($O390,[1]matches_with_xg!$I:$I,0)),"-")</f>
        <v>3</v>
      </c>
      <c r="S390" t="str">
        <f>IFERROR(INDEX([1]matches_with_xg!F:F,MATCH($O390,[1]matches_with_xg!$I:$I,0)),"-")</f>
        <v>Blackpool</v>
      </c>
      <c r="T390">
        <f>IFERROR(INDEX([1]matches_with_xg!G:G,MATCH($O390,[1]matches_with_xg!$I:$I,0)),"-")</f>
        <v>1.5</v>
      </c>
      <c r="U390">
        <f>IFERROR(INDEX([1]matches_with_xg!H:H,MATCH($O390,[1]matches_with_xg!$I:$I,0)),"-")</f>
        <v>0</v>
      </c>
    </row>
    <row r="391" spans="1:21" x14ac:dyDescent="0.3">
      <c r="A391">
        <v>11</v>
      </c>
      <c r="B391">
        <v>1</v>
      </c>
      <c r="C391" s="1">
        <v>44961</v>
      </c>
      <c r="D391" t="s">
        <v>16</v>
      </c>
      <c r="E391" t="s">
        <v>53</v>
      </c>
      <c r="F391" t="b">
        <f>E391=P391</f>
        <v>1</v>
      </c>
      <c r="G391">
        <f>IFERROR(IF(F391,R391-U391,U391-R391),0)</f>
        <v>1</v>
      </c>
      <c r="H391">
        <f>IFERROR(IF(F391,Q391-T391,T391-Q391),0)</f>
        <v>1.1000000000000001</v>
      </c>
      <c r="I391">
        <v>1</v>
      </c>
      <c r="J391">
        <f t="shared" si="6"/>
        <v>1</v>
      </c>
      <c r="K391" t="s">
        <v>49</v>
      </c>
      <c r="L391">
        <v>-5</v>
      </c>
      <c r="M391">
        <v>0</v>
      </c>
      <c r="N391" t="str">
        <f>TEXT(C391, "YYYY/MM/DD") &amp; " - " &amp;E391</f>
        <v>2023/02/04 - Brighton and Hove Albion</v>
      </c>
      <c r="O391" t="str">
        <f>IFERROR(
INDEX(
[1]matches_with_xg!$I:$I,
MATCH(N391,[1]matches_with_xg!$J:$J,0)
),
IFERROR(
INDEX(
[1]matches_with_xg!$I:$I,
MATCH(N391,[1]matches_with_xg!$K:$K,0)
),"-"))</f>
        <v>2023/02/04 - Brighton and Hove Albion vs Bournemouth</v>
      </c>
      <c r="P391" t="str">
        <f>IFERROR(INDEX([1]matches_with_xg!C:C,MATCH($O391,[1]matches_with_xg!$I:$I,0)),"-")</f>
        <v>Brighton and Hove Albion</v>
      </c>
      <c r="Q391">
        <f>IFERROR(INDEX([1]matches_with_xg!D:D,MATCH($O391,[1]matches_with_xg!$I:$I,0)),"-")</f>
        <v>2.2000000000000002</v>
      </c>
      <c r="R391">
        <f>IFERROR(INDEX([1]matches_with_xg!E:E,MATCH($O391,[1]matches_with_xg!$I:$I,0)),"-")</f>
        <v>1</v>
      </c>
      <c r="S391" t="str">
        <f>IFERROR(INDEX([1]matches_with_xg!F:F,MATCH($O391,[1]matches_with_xg!$I:$I,0)),"-")</f>
        <v>Bournemouth</v>
      </c>
      <c r="T391">
        <f>IFERROR(INDEX([1]matches_with_xg!G:G,MATCH($O391,[1]matches_with_xg!$I:$I,0)),"-")</f>
        <v>1.1000000000000001</v>
      </c>
      <c r="U391">
        <f>IFERROR(INDEX([1]matches_with_xg!H:H,MATCH($O391,[1]matches_with_xg!$I:$I,0)),"-")</f>
        <v>0</v>
      </c>
    </row>
    <row r="392" spans="1:21" hidden="1" x14ac:dyDescent="0.3">
      <c r="A392">
        <v>11</v>
      </c>
      <c r="B392">
        <v>1</v>
      </c>
      <c r="C392" s="1">
        <v>44961</v>
      </c>
      <c r="D392" t="s">
        <v>17</v>
      </c>
      <c r="E392" t="s">
        <v>32</v>
      </c>
      <c r="F392" t="b">
        <f>E392=P392</f>
        <v>1</v>
      </c>
      <c r="G392">
        <f>IFERROR(IF(F392,R392-U392,U392-R392),0)</f>
        <v>1</v>
      </c>
      <c r="H392">
        <f>IFERROR(IF(F392,Q392-T392,T392-Q392),0)</f>
        <v>0.7</v>
      </c>
      <c r="I392">
        <v>1</v>
      </c>
      <c r="J392">
        <f t="shared" si="6"/>
        <v>0</v>
      </c>
      <c r="K392" t="s">
        <v>49</v>
      </c>
      <c r="L392">
        <v>-5</v>
      </c>
      <c r="M392">
        <v>0</v>
      </c>
      <c r="N392" t="str">
        <f>TEXT(C392, "YYYY/MM/DD") &amp; " - " &amp;E392</f>
        <v>2023/02/04 - Manchester United</v>
      </c>
      <c r="O392" t="str">
        <f>IFERROR(
INDEX(
[1]matches_with_xg!$I:$I,
MATCH(N392,[1]matches_with_xg!$J:$J,0)
),
IFERROR(
INDEX(
[1]matches_with_xg!$I:$I,
MATCH(N392,[1]matches_with_xg!$K:$K,0)
),"-"))</f>
        <v>2023/02/04 - Manchester United vs Crystal Palace</v>
      </c>
      <c r="P392" t="str">
        <f>IFERROR(INDEX([1]matches_with_xg!C:C,MATCH($O392,[1]matches_with_xg!$I:$I,0)),"-")</f>
        <v>Manchester United</v>
      </c>
      <c r="Q392">
        <f>IFERROR(INDEX([1]matches_with_xg!D:D,MATCH($O392,[1]matches_with_xg!$I:$I,0)),"-")</f>
        <v>2</v>
      </c>
      <c r="R392">
        <f>IFERROR(INDEX([1]matches_with_xg!E:E,MATCH($O392,[1]matches_with_xg!$I:$I,0)),"-")</f>
        <v>2</v>
      </c>
      <c r="S392" t="str">
        <f>IFERROR(INDEX([1]matches_with_xg!F:F,MATCH($O392,[1]matches_with_xg!$I:$I,0)),"-")</f>
        <v>Crystal Palace</v>
      </c>
      <c r="T392">
        <f>IFERROR(INDEX([1]matches_with_xg!G:G,MATCH($O392,[1]matches_with_xg!$I:$I,0)),"-")</f>
        <v>1.3</v>
      </c>
      <c r="U392">
        <f>IFERROR(INDEX([1]matches_with_xg!H:H,MATCH($O392,[1]matches_with_xg!$I:$I,0)),"-")</f>
        <v>1</v>
      </c>
    </row>
    <row r="393" spans="1:21" hidden="1" x14ac:dyDescent="0.3">
      <c r="A393">
        <v>11</v>
      </c>
      <c r="B393">
        <v>1</v>
      </c>
      <c r="C393" s="1">
        <v>44961</v>
      </c>
      <c r="D393" t="s">
        <v>18</v>
      </c>
      <c r="E393" t="s">
        <v>45</v>
      </c>
      <c r="F393" t="b">
        <f>E393=P393</f>
        <v>1</v>
      </c>
      <c r="G393">
        <f>IFERROR(IF(F393,R393-U393,U393-R393),0)</f>
        <v>0</v>
      </c>
      <c r="H393">
        <f>IFERROR(IF(F393,Q393-T393,T393-Q393),0)</f>
        <v>0</v>
      </c>
      <c r="I393">
        <v>0</v>
      </c>
      <c r="J393">
        <f t="shared" si="6"/>
        <v>0</v>
      </c>
      <c r="K393" t="s">
        <v>49</v>
      </c>
      <c r="L393">
        <v>-5</v>
      </c>
      <c r="M393">
        <v>0</v>
      </c>
      <c r="N393" t="str">
        <f>TEXT(C393, "YYYY/MM/DD") &amp; " - " &amp;E393</f>
        <v>2023/02/04 - Newcastle United</v>
      </c>
      <c r="O393" t="str">
        <f>IFERROR(
INDEX(
[1]matches_with_xg!$I:$I,
MATCH(N393,[1]matches_with_xg!$J:$J,0)
),
IFERROR(
INDEX(
[1]matches_with_xg!$I:$I,
MATCH(N393,[1]matches_with_xg!$K:$K,0)
),"-"))</f>
        <v>2023/02/04 - Newcastle United vs West Ham United</v>
      </c>
      <c r="P393" t="str">
        <f>IFERROR(INDEX([1]matches_with_xg!C:C,MATCH($O393,[1]matches_with_xg!$I:$I,0)),"-")</f>
        <v>Newcastle United</v>
      </c>
      <c r="Q393">
        <f>IFERROR(INDEX([1]matches_with_xg!D:D,MATCH($O393,[1]matches_with_xg!$I:$I,0)),"-")</f>
        <v>1</v>
      </c>
      <c r="R393">
        <f>IFERROR(INDEX([1]matches_with_xg!E:E,MATCH($O393,[1]matches_with_xg!$I:$I,0)),"-")</f>
        <v>1</v>
      </c>
      <c r="S393" t="str">
        <f>IFERROR(INDEX([1]matches_with_xg!F:F,MATCH($O393,[1]matches_with_xg!$I:$I,0)),"-")</f>
        <v>West Ham United</v>
      </c>
      <c r="T393">
        <f>IFERROR(INDEX([1]matches_with_xg!G:G,MATCH($O393,[1]matches_with_xg!$I:$I,0)),"-")</f>
        <v>1</v>
      </c>
      <c r="U393">
        <f>IFERROR(INDEX([1]matches_with_xg!H:H,MATCH($O393,[1]matches_with_xg!$I:$I,0)),"-")</f>
        <v>1</v>
      </c>
    </row>
    <row r="394" spans="1:21" hidden="1" x14ac:dyDescent="0.3">
      <c r="A394">
        <v>11</v>
      </c>
      <c r="B394">
        <v>2</v>
      </c>
      <c r="C394" s="1">
        <v>44968</v>
      </c>
      <c r="D394" t="s">
        <v>9</v>
      </c>
      <c r="E394" t="s">
        <v>50</v>
      </c>
      <c r="F394" t="b">
        <f>E394=P394</f>
        <v>1</v>
      </c>
      <c r="G394">
        <f>IFERROR(IF(F394,R394-U394,U394-R394),0)</f>
        <v>3</v>
      </c>
      <c r="H394">
        <f>IFERROR(IF(F394,Q394-T394,T394-Q394),0)</f>
        <v>1.1000000000000001</v>
      </c>
      <c r="I394">
        <v>1</v>
      </c>
      <c r="J394">
        <f t="shared" si="6"/>
        <v>1</v>
      </c>
      <c r="K394" t="s">
        <v>49</v>
      </c>
      <c r="L394">
        <v>0</v>
      </c>
      <c r="M394">
        <v>0</v>
      </c>
      <c r="N394" t="str">
        <f>TEXT(C394, "YYYY/MM/DD") &amp; " - " &amp;E394</f>
        <v>2023/02/11 - Burnley</v>
      </c>
      <c r="O394" t="str">
        <f>IFERROR(
INDEX(
[1]matches_with_xg!$I:$I,
MATCH(N394,[1]matches_with_xg!$J:$J,0)
),
IFERROR(
INDEX(
[1]matches_with_xg!$I:$I,
MATCH(N394,[1]matches_with_xg!$K:$K,0)
),"-"))</f>
        <v>2023/02/11 - Burnley vs Preston North End</v>
      </c>
      <c r="P394" t="str">
        <f>IFERROR(INDEX([1]matches_with_xg!C:C,MATCH($O394,[1]matches_with_xg!$I:$I,0)),"-")</f>
        <v>Burnley</v>
      </c>
      <c r="Q394">
        <f>IFERROR(INDEX([1]matches_with_xg!D:D,MATCH($O394,[1]matches_with_xg!$I:$I,0)),"-")</f>
        <v>1.3</v>
      </c>
      <c r="R394">
        <f>IFERROR(INDEX([1]matches_with_xg!E:E,MATCH($O394,[1]matches_with_xg!$I:$I,0)),"-")</f>
        <v>3</v>
      </c>
      <c r="S394" t="str">
        <f>IFERROR(INDEX([1]matches_with_xg!F:F,MATCH($O394,[1]matches_with_xg!$I:$I,0)),"-")</f>
        <v>Preston North End</v>
      </c>
      <c r="T394">
        <f>IFERROR(INDEX([1]matches_with_xg!G:G,MATCH($O394,[1]matches_with_xg!$I:$I,0)),"-")</f>
        <v>0.2</v>
      </c>
      <c r="U394">
        <f>IFERROR(INDEX([1]matches_with_xg!H:H,MATCH($O394,[1]matches_with_xg!$I:$I,0)),"-")</f>
        <v>0</v>
      </c>
    </row>
    <row r="395" spans="1:21" hidden="1" x14ac:dyDescent="0.3">
      <c r="A395">
        <v>11</v>
      </c>
      <c r="B395">
        <v>2</v>
      </c>
      <c r="C395" s="1">
        <v>44968</v>
      </c>
      <c r="D395" t="s">
        <v>19</v>
      </c>
      <c r="E395" t="s">
        <v>50</v>
      </c>
      <c r="F395" t="b">
        <f>E395=P395</f>
        <v>1</v>
      </c>
      <c r="G395">
        <f>IFERROR(IF(F395,R395-U395,U395-R395),0)</f>
        <v>3</v>
      </c>
      <c r="H395">
        <f>IFERROR(IF(F395,Q395-T395,T395-Q395),0)</f>
        <v>1.1000000000000001</v>
      </c>
      <c r="I395">
        <v>1</v>
      </c>
      <c r="J395">
        <f t="shared" si="6"/>
        <v>1</v>
      </c>
      <c r="K395" t="s">
        <v>49</v>
      </c>
      <c r="L395">
        <v>0</v>
      </c>
      <c r="M395">
        <v>0</v>
      </c>
      <c r="N395" t="str">
        <f>TEXT(C395, "YYYY/MM/DD") &amp; " - " &amp;E395</f>
        <v>2023/02/11 - Burnley</v>
      </c>
      <c r="O395" t="str">
        <f>IFERROR(
INDEX(
[1]matches_with_xg!$I:$I,
MATCH(N395,[1]matches_with_xg!$J:$J,0)
),
IFERROR(
INDEX(
[1]matches_with_xg!$I:$I,
MATCH(N395,[1]matches_with_xg!$K:$K,0)
),"-"))</f>
        <v>2023/02/11 - Burnley vs Preston North End</v>
      </c>
      <c r="P395" t="str">
        <f>IFERROR(INDEX([1]matches_with_xg!C:C,MATCH($O395,[1]matches_with_xg!$I:$I,0)),"-")</f>
        <v>Burnley</v>
      </c>
      <c r="Q395">
        <f>IFERROR(INDEX([1]matches_with_xg!D:D,MATCH($O395,[1]matches_with_xg!$I:$I,0)),"-")</f>
        <v>1.3</v>
      </c>
      <c r="R395">
        <f>IFERROR(INDEX([1]matches_with_xg!E:E,MATCH($O395,[1]matches_with_xg!$I:$I,0)),"-")</f>
        <v>3</v>
      </c>
      <c r="S395" t="str">
        <f>IFERROR(INDEX([1]matches_with_xg!F:F,MATCH($O395,[1]matches_with_xg!$I:$I,0)),"-")</f>
        <v>Preston North End</v>
      </c>
      <c r="T395">
        <f>IFERROR(INDEX([1]matches_with_xg!G:G,MATCH($O395,[1]matches_with_xg!$I:$I,0)),"-")</f>
        <v>0.2</v>
      </c>
      <c r="U395">
        <f>IFERROR(INDEX([1]matches_with_xg!H:H,MATCH($O395,[1]matches_with_xg!$I:$I,0)),"-")</f>
        <v>0</v>
      </c>
    </row>
    <row r="396" spans="1:21" hidden="1" x14ac:dyDescent="0.3">
      <c r="A396">
        <v>11</v>
      </c>
      <c r="B396">
        <v>2</v>
      </c>
      <c r="C396" s="1">
        <v>44968</v>
      </c>
      <c r="D396" t="s">
        <v>12</v>
      </c>
      <c r="E396" t="s">
        <v>34</v>
      </c>
      <c r="F396" t="b">
        <f>E396=P396</f>
        <v>1</v>
      </c>
      <c r="G396">
        <f>IFERROR(IF(F396,R396-U396,U396-R396),0)</f>
        <v>0</v>
      </c>
      <c r="H396">
        <f>IFERROR(IF(F396,Q396-T396,T396-Q396),0)</f>
        <v>-0.39999999999999991</v>
      </c>
      <c r="I396">
        <v>0</v>
      </c>
      <c r="J396">
        <f t="shared" si="6"/>
        <v>0</v>
      </c>
      <c r="K396" t="s">
        <v>49</v>
      </c>
      <c r="L396">
        <v>0</v>
      </c>
      <c r="M396">
        <v>0</v>
      </c>
      <c r="N396" t="str">
        <f>TEXT(C396, "YYYY/MM/DD") &amp; " - " &amp;E396</f>
        <v>2023/02/11 - Arsenal</v>
      </c>
      <c r="O396" t="str">
        <f>IFERROR(
INDEX(
[1]matches_with_xg!$I:$I,
MATCH(N396,[1]matches_with_xg!$J:$J,0)
),
IFERROR(
INDEX(
[1]matches_with_xg!$I:$I,
MATCH(N396,[1]matches_with_xg!$K:$K,0)
),"-"))</f>
        <v>2023/02/11 - Arsenal vs Brentford</v>
      </c>
      <c r="P396" t="str">
        <f>IFERROR(INDEX([1]matches_with_xg!C:C,MATCH($O396,[1]matches_with_xg!$I:$I,0)),"-")</f>
        <v>Arsenal</v>
      </c>
      <c r="Q396">
        <f>IFERROR(INDEX([1]matches_with_xg!D:D,MATCH($O396,[1]matches_with_xg!$I:$I,0)),"-")</f>
        <v>1.6</v>
      </c>
      <c r="R396">
        <f>IFERROR(INDEX([1]matches_with_xg!E:E,MATCH($O396,[1]matches_with_xg!$I:$I,0)),"-")</f>
        <v>1</v>
      </c>
      <c r="S396" t="str">
        <f>IFERROR(INDEX([1]matches_with_xg!F:F,MATCH($O396,[1]matches_with_xg!$I:$I,0)),"-")</f>
        <v>Brentford</v>
      </c>
      <c r="T396">
        <f>IFERROR(INDEX([1]matches_with_xg!G:G,MATCH($O396,[1]matches_with_xg!$I:$I,0)),"-")</f>
        <v>2</v>
      </c>
      <c r="U396">
        <f>IFERROR(INDEX([1]matches_with_xg!H:H,MATCH($O396,[1]matches_with_xg!$I:$I,0)),"-")</f>
        <v>1</v>
      </c>
    </row>
    <row r="397" spans="1:21" hidden="1" x14ac:dyDescent="0.3">
      <c r="A397">
        <v>11</v>
      </c>
      <c r="B397">
        <v>2</v>
      </c>
      <c r="C397" s="1">
        <v>44968</v>
      </c>
      <c r="D397" t="s">
        <v>13</v>
      </c>
      <c r="E397" t="s">
        <v>34</v>
      </c>
      <c r="F397" t="b">
        <f>E397=P397</f>
        <v>1</v>
      </c>
      <c r="G397">
        <f>IFERROR(IF(F397,R397-U397,U397-R397),0)</f>
        <v>0</v>
      </c>
      <c r="H397">
        <f>IFERROR(IF(F397,Q397-T397,T397-Q397),0)</f>
        <v>-0.39999999999999991</v>
      </c>
      <c r="I397">
        <v>0</v>
      </c>
      <c r="J397">
        <f t="shared" si="6"/>
        <v>0</v>
      </c>
      <c r="K397" t="s">
        <v>49</v>
      </c>
      <c r="L397">
        <v>0</v>
      </c>
      <c r="M397">
        <v>0</v>
      </c>
      <c r="N397" t="str">
        <f>TEXT(C397, "YYYY/MM/DD") &amp; " - " &amp;E397</f>
        <v>2023/02/11 - Arsenal</v>
      </c>
      <c r="O397" t="str">
        <f>IFERROR(
INDEX(
[1]matches_with_xg!$I:$I,
MATCH(N397,[1]matches_with_xg!$J:$J,0)
),
IFERROR(
INDEX(
[1]matches_with_xg!$I:$I,
MATCH(N397,[1]matches_with_xg!$K:$K,0)
),"-"))</f>
        <v>2023/02/11 - Arsenal vs Brentford</v>
      </c>
      <c r="P397" t="str">
        <f>IFERROR(INDEX([1]matches_with_xg!C:C,MATCH($O397,[1]matches_with_xg!$I:$I,0)),"-")</f>
        <v>Arsenal</v>
      </c>
      <c r="Q397">
        <f>IFERROR(INDEX([1]matches_with_xg!D:D,MATCH($O397,[1]matches_with_xg!$I:$I,0)),"-")</f>
        <v>1.6</v>
      </c>
      <c r="R397">
        <f>IFERROR(INDEX([1]matches_with_xg!E:E,MATCH($O397,[1]matches_with_xg!$I:$I,0)),"-")</f>
        <v>1</v>
      </c>
      <c r="S397" t="str">
        <f>IFERROR(INDEX([1]matches_with_xg!F:F,MATCH($O397,[1]matches_with_xg!$I:$I,0)),"-")</f>
        <v>Brentford</v>
      </c>
      <c r="T397">
        <f>IFERROR(INDEX([1]matches_with_xg!G:G,MATCH($O397,[1]matches_with_xg!$I:$I,0)),"-")</f>
        <v>2</v>
      </c>
      <c r="U397">
        <f>IFERROR(INDEX([1]matches_with_xg!H:H,MATCH($O397,[1]matches_with_xg!$I:$I,0)),"-")</f>
        <v>1</v>
      </c>
    </row>
    <row r="398" spans="1:21" hidden="1" x14ac:dyDescent="0.3">
      <c r="A398">
        <v>11</v>
      </c>
      <c r="B398">
        <v>2</v>
      </c>
      <c r="C398" s="1">
        <v>44968</v>
      </c>
      <c r="D398" t="s">
        <v>15</v>
      </c>
      <c r="E398" t="s">
        <v>50</v>
      </c>
      <c r="F398" t="b">
        <f>E398=P398</f>
        <v>1</v>
      </c>
      <c r="G398">
        <f>IFERROR(IF(F398,R398-U398,U398-R398),0)</f>
        <v>3</v>
      </c>
      <c r="H398">
        <f>IFERROR(IF(F398,Q398-T398,T398-Q398),0)</f>
        <v>1.1000000000000001</v>
      </c>
      <c r="I398">
        <v>1</v>
      </c>
      <c r="J398">
        <f t="shared" si="6"/>
        <v>1</v>
      </c>
      <c r="K398" t="s">
        <v>49</v>
      </c>
      <c r="L398">
        <v>0</v>
      </c>
      <c r="M398">
        <v>0</v>
      </c>
      <c r="N398" t="str">
        <f>TEXT(C398, "YYYY/MM/DD") &amp; " - " &amp;E398</f>
        <v>2023/02/11 - Burnley</v>
      </c>
      <c r="O398" t="str">
        <f>IFERROR(
INDEX(
[1]matches_with_xg!$I:$I,
MATCH(N398,[1]matches_with_xg!$J:$J,0)
),
IFERROR(
INDEX(
[1]matches_with_xg!$I:$I,
MATCH(N398,[1]matches_with_xg!$K:$K,0)
),"-"))</f>
        <v>2023/02/11 - Burnley vs Preston North End</v>
      </c>
      <c r="P398" t="str">
        <f>IFERROR(INDEX([1]matches_with_xg!C:C,MATCH($O398,[1]matches_with_xg!$I:$I,0)),"-")</f>
        <v>Burnley</v>
      </c>
      <c r="Q398">
        <f>IFERROR(INDEX([1]matches_with_xg!D:D,MATCH($O398,[1]matches_with_xg!$I:$I,0)),"-")</f>
        <v>1.3</v>
      </c>
      <c r="R398">
        <f>IFERROR(INDEX([1]matches_with_xg!E:E,MATCH($O398,[1]matches_with_xg!$I:$I,0)),"-")</f>
        <v>3</v>
      </c>
      <c r="S398" t="str">
        <f>IFERROR(INDEX([1]matches_with_xg!F:F,MATCH($O398,[1]matches_with_xg!$I:$I,0)),"-")</f>
        <v>Preston North End</v>
      </c>
      <c r="T398">
        <f>IFERROR(INDEX([1]matches_with_xg!G:G,MATCH($O398,[1]matches_with_xg!$I:$I,0)),"-")</f>
        <v>0.2</v>
      </c>
      <c r="U398">
        <f>IFERROR(INDEX([1]matches_with_xg!H:H,MATCH($O398,[1]matches_with_xg!$I:$I,0)),"-")</f>
        <v>0</v>
      </c>
    </row>
    <row r="399" spans="1:21" x14ac:dyDescent="0.3">
      <c r="A399">
        <v>11</v>
      </c>
      <c r="B399">
        <v>2</v>
      </c>
      <c r="C399" s="1">
        <v>44968</v>
      </c>
      <c r="D399" t="s">
        <v>16</v>
      </c>
      <c r="E399" t="s">
        <v>50</v>
      </c>
      <c r="F399" t="b">
        <f>E399=P399</f>
        <v>1</v>
      </c>
      <c r="G399">
        <f>IFERROR(IF(F399,R399-U399,U399-R399),0)</f>
        <v>3</v>
      </c>
      <c r="H399">
        <f>IFERROR(IF(F399,Q399-T399,T399-Q399),0)</f>
        <v>1.1000000000000001</v>
      </c>
      <c r="I399">
        <v>1</v>
      </c>
      <c r="J399">
        <f t="shared" si="6"/>
        <v>1</v>
      </c>
      <c r="K399" t="s">
        <v>49</v>
      </c>
      <c r="L399">
        <v>0</v>
      </c>
      <c r="M399">
        <v>0</v>
      </c>
      <c r="N399" t="str">
        <f>TEXT(C399, "YYYY/MM/DD") &amp; " - " &amp;E399</f>
        <v>2023/02/11 - Burnley</v>
      </c>
      <c r="O399" t="str">
        <f>IFERROR(
INDEX(
[1]matches_with_xg!$I:$I,
MATCH(N399,[1]matches_with_xg!$J:$J,0)
),
IFERROR(
INDEX(
[1]matches_with_xg!$I:$I,
MATCH(N399,[1]matches_with_xg!$K:$K,0)
),"-"))</f>
        <v>2023/02/11 - Burnley vs Preston North End</v>
      </c>
      <c r="P399" t="str">
        <f>IFERROR(INDEX([1]matches_with_xg!C:C,MATCH($O399,[1]matches_with_xg!$I:$I,0)),"-")</f>
        <v>Burnley</v>
      </c>
      <c r="Q399">
        <f>IFERROR(INDEX([1]matches_with_xg!D:D,MATCH($O399,[1]matches_with_xg!$I:$I,0)),"-")</f>
        <v>1.3</v>
      </c>
      <c r="R399">
        <f>IFERROR(INDEX([1]matches_with_xg!E:E,MATCH($O399,[1]matches_with_xg!$I:$I,0)),"-")</f>
        <v>3</v>
      </c>
      <c r="S399" t="str">
        <f>IFERROR(INDEX([1]matches_with_xg!F:F,MATCH($O399,[1]matches_with_xg!$I:$I,0)),"-")</f>
        <v>Preston North End</v>
      </c>
      <c r="T399">
        <f>IFERROR(INDEX([1]matches_with_xg!G:G,MATCH($O399,[1]matches_with_xg!$I:$I,0)),"-")</f>
        <v>0.2</v>
      </c>
      <c r="U399">
        <f>IFERROR(INDEX([1]matches_with_xg!H:H,MATCH($O399,[1]matches_with_xg!$I:$I,0)),"-")</f>
        <v>0</v>
      </c>
    </row>
    <row r="400" spans="1:21" hidden="1" x14ac:dyDescent="0.3">
      <c r="A400">
        <v>11</v>
      </c>
      <c r="B400">
        <v>2</v>
      </c>
      <c r="C400" s="1">
        <v>44968</v>
      </c>
      <c r="D400" t="s">
        <v>17</v>
      </c>
      <c r="E400" t="s">
        <v>34</v>
      </c>
      <c r="F400" t="b">
        <f>E400=P400</f>
        <v>1</v>
      </c>
      <c r="G400">
        <f>IFERROR(IF(F400,R400-U400,U400-R400),0)</f>
        <v>0</v>
      </c>
      <c r="H400">
        <f>IFERROR(IF(F400,Q400-T400,T400-Q400),0)</f>
        <v>-0.39999999999999991</v>
      </c>
      <c r="I400">
        <v>0</v>
      </c>
      <c r="J400">
        <f t="shared" si="6"/>
        <v>0</v>
      </c>
      <c r="K400" t="s">
        <v>49</v>
      </c>
      <c r="L400">
        <v>0</v>
      </c>
      <c r="M400">
        <v>0</v>
      </c>
      <c r="N400" t="str">
        <f>TEXT(C400, "YYYY/MM/DD") &amp; " - " &amp;E400</f>
        <v>2023/02/11 - Arsenal</v>
      </c>
      <c r="O400" t="str">
        <f>IFERROR(
INDEX(
[1]matches_with_xg!$I:$I,
MATCH(N400,[1]matches_with_xg!$J:$J,0)
),
IFERROR(
INDEX(
[1]matches_with_xg!$I:$I,
MATCH(N400,[1]matches_with_xg!$K:$K,0)
),"-"))</f>
        <v>2023/02/11 - Arsenal vs Brentford</v>
      </c>
      <c r="P400" t="str">
        <f>IFERROR(INDEX([1]matches_with_xg!C:C,MATCH($O400,[1]matches_with_xg!$I:$I,0)),"-")</f>
        <v>Arsenal</v>
      </c>
      <c r="Q400">
        <f>IFERROR(INDEX([1]matches_with_xg!D:D,MATCH($O400,[1]matches_with_xg!$I:$I,0)),"-")</f>
        <v>1.6</v>
      </c>
      <c r="R400">
        <f>IFERROR(INDEX([1]matches_with_xg!E:E,MATCH($O400,[1]matches_with_xg!$I:$I,0)),"-")</f>
        <v>1</v>
      </c>
      <c r="S400" t="str">
        <f>IFERROR(INDEX([1]matches_with_xg!F:F,MATCH($O400,[1]matches_with_xg!$I:$I,0)),"-")</f>
        <v>Brentford</v>
      </c>
      <c r="T400">
        <f>IFERROR(INDEX([1]matches_with_xg!G:G,MATCH($O400,[1]matches_with_xg!$I:$I,0)),"-")</f>
        <v>2</v>
      </c>
      <c r="U400">
        <f>IFERROR(INDEX([1]matches_with_xg!H:H,MATCH($O400,[1]matches_with_xg!$I:$I,0)),"-")</f>
        <v>1</v>
      </c>
    </row>
    <row r="401" spans="1:21" hidden="1" x14ac:dyDescent="0.3">
      <c r="A401">
        <v>11</v>
      </c>
      <c r="B401">
        <v>2</v>
      </c>
      <c r="C401" s="1">
        <v>44968</v>
      </c>
      <c r="D401" t="s">
        <v>18</v>
      </c>
      <c r="E401" t="s">
        <v>22</v>
      </c>
      <c r="F401" t="b">
        <f>E401=P401</f>
        <v>1</v>
      </c>
      <c r="G401">
        <f>IFERROR(IF(F401,R401-U401,U401-R401),0)</f>
        <v>0</v>
      </c>
      <c r="H401">
        <f>IFERROR(IF(F401,Q401-T401,T401-Q401),0)</f>
        <v>0</v>
      </c>
      <c r="I401">
        <v>0</v>
      </c>
      <c r="J401">
        <f t="shared" si="6"/>
        <v>0</v>
      </c>
      <c r="K401" t="s">
        <v>49</v>
      </c>
      <c r="L401">
        <v>0</v>
      </c>
      <c r="M401">
        <v>0</v>
      </c>
      <c r="N401" t="str">
        <f>TEXT(C401, "YYYY/MM/DD") &amp; " - " &amp;E401</f>
        <v>2023/02/11 - -</v>
      </c>
      <c r="O401" t="str">
        <f>IFERROR(
INDEX(
[1]matches_with_xg!$I:$I,
MATCH(N401,[1]matches_with_xg!$J:$J,0)
),
IFERROR(
INDEX(
[1]matches_with_xg!$I:$I,
MATCH(N401,[1]matches_with_xg!$K:$K,0)
),"-"))</f>
        <v>-</v>
      </c>
      <c r="P401" t="str">
        <f>IFERROR(INDEX([1]matches_with_xg!C:C,MATCH($O401,[1]matches_with_xg!$I:$I,0)),"-")</f>
        <v>-</v>
      </c>
      <c r="Q401" t="str">
        <f>IFERROR(INDEX([1]matches_with_xg!D:D,MATCH($O401,[1]matches_with_xg!$I:$I,0)),"-")</f>
        <v>-</v>
      </c>
      <c r="R401" t="str">
        <f>IFERROR(INDEX([1]matches_with_xg!E:E,MATCH($O401,[1]matches_with_xg!$I:$I,0)),"-")</f>
        <v>-</v>
      </c>
      <c r="S401" t="str">
        <f>IFERROR(INDEX([1]matches_with_xg!F:F,MATCH($O401,[1]matches_with_xg!$I:$I,0)),"-")</f>
        <v>-</v>
      </c>
      <c r="T401" t="str">
        <f>IFERROR(INDEX([1]matches_with_xg!G:G,MATCH($O401,[1]matches_with_xg!$I:$I,0)),"-")</f>
        <v>-</v>
      </c>
      <c r="U401" t="str">
        <f>IFERROR(INDEX([1]matches_with_xg!H:H,MATCH($O401,[1]matches_with_xg!$I:$I,0)),"-")</f>
        <v>-</v>
      </c>
    </row>
    <row r="402" spans="1:21" hidden="1" x14ac:dyDescent="0.3">
      <c r="A402">
        <v>11</v>
      </c>
      <c r="B402">
        <v>3</v>
      </c>
      <c r="C402" s="1">
        <v>44975</v>
      </c>
      <c r="D402" t="s">
        <v>9</v>
      </c>
      <c r="E402" t="s">
        <v>20</v>
      </c>
      <c r="F402" t="b">
        <f>E402=P402</f>
        <v>0</v>
      </c>
      <c r="G402">
        <f>IFERROR(IF(F402,R402-U402,U402-R402),0)</f>
        <v>0</v>
      </c>
      <c r="H402">
        <f>IFERROR(IF(F402,Q402-T402,T402-Q402),0)</f>
        <v>1.5</v>
      </c>
      <c r="I402">
        <v>0</v>
      </c>
      <c r="J402">
        <f t="shared" si="6"/>
        <v>1</v>
      </c>
      <c r="K402" t="s">
        <v>49</v>
      </c>
      <c r="L402">
        <v>0</v>
      </c>
      <c r="M402">
        <v>0</v>
      </c>
      <c r="N402" t="str">
        <f>TEXT(C402, "YYYY/MM/DD") &amp; " - " &amp;E402</f>
        <v>2023/02/18 - Manchester City</v>
      </c>
      <c r="O402" t="str">
        <f>IFERROR(
INDEX(
[1]matches_with_xg!$I:$I,
MATCH(N402,[1]matches_with_xg!$J:$J,0)
),
IFERROR(
INDEX(
[1]matches_with_xg!$I:$I,
MATCH(N402,[1]matches_with_xg!$K:$K,0)
),"-"))</f>
        <v>2023/02/18 - Nottingham Forest vs Manchester City</v>
      </c>
      <c r="P402" t="str">
        <f>IFERROR(INDEX([1]matches_with_xg!C:C,MATCH($O402,[1]matches_with_xg!$I:$I,0)),"-")</f>
        <v>Nottingham Forest</v>
      </c>
      <c r="Q402">
        <f>IFERROR(INDEX([1]matches_with_xg!D:D,MATCH($O402,[1]matches_with_xg!$I:$I,0)),"-")</f>
        <v>0.9</v>
      </c>
      <c r="R402">
        <f>IFERROR(INDEX([1]matches_with_xg!E:E,MATCH($O402,[1]matches_with_xg!$I:$I,0)),"-")</f>
        <v>1</v>
      </c>
      <c r="S402" t="str">
        <f>IFERROR(INDEX([1]matches_with_xg!F:F,MATCH($O402,[1]matches_with_xg!$I:$I,0)),"-")</f>
        <v>Manchester City</v>
      </c>
      <c r="T402">
        <f>IFERROR(INDEX([1]matches_with_xg!G:G,MATCH($O402,[1]matches_with_xg!$I:$I,0)),"-")</f>
        <v>2.4</v>
      </c>
      <c r="U402">
        <f>IFERROR(INDEX([1]matches_with_xg!H:H,MATCH($O402,[1]matches_with_xg!$I:$I,0)),"-")</f>
        <v>1</v>
      </c>
    </row>
    <row r="403" spans="1:21" hidden="1" x14ac:dyDescent="0.3">
      <c r="A403">
        <v>11</v>
      </c>
      <c r="B403">
        <v>3</v>
      </c>
      <c r="C403" s="1">
        <v>44975</v>
      </c>
      <c r="D403" t="s">
        <v>19</v>
      </c>
      <c r="E403" t="s">
        <v>23</v>
      </c>
      <c r="F403" t="b">
        <f>E403=P403</f>
        <v>1</v>
      </c>
      <c r="G403">
        <f>IFERROR(IF(F403,R403-U403,U403-R403),0)</f>
        <v>2</v>
      </c>
      <c r="H403">
        <f>IFERROR(IF(F403,Q403-T403,T403-Q403),0)</f>
        <v>1.5999999999999999</v>
      </c>
      <c r="I403">
        <v>1</v>
      </c>
      <c r="J403">
        <f t="shared" si="6"/>
        <v>1</v>
      </c>
      <c r="K403" t="s">
        <v>49</v>
      </c>
      <c r="L403">
        <v>80</v>
      </c>
      <c r="M403">
        <v>1</v>
      </c>
      <c r="N403" t="str">
        <f>TEXT(C403, "YYYY/MM/DD") &amp; " - " &amp;E403</f>
        <v>2023/02/18 - Middlesbrough</v>
      </c>
      <c r="O403" t="str">
        <f>IFERROR(
INDEX(
[1]matches_with_xg!$I:$I,
MATCH(N403,[1]matches_with_xg!$J:$J,0)
),
IFERROR(
INDEX(
[1]matches_with_xg!$I:$I,
MATCH(N403,[1]matches_with_xg!$K:$K,0)
),"-"))</f>
        <v>2023/02/18 - Middlesbrough vs Queens Park Rangers</v>
      </c>
      <c r="P403" t="str">
        <f>IFERROR(INDEX([1]matches_with_xg!C:C,MATCH($O403,[1]matches_with_xg!$I:$I,0)),"-")</f>
        <v>Middlesbrough</v>
      </c>
      <c r="Q403">
        <f>IFERROR(INDEX([1]matches_with_xg!D:D,MATCH($O403,[1]matches_with_xg!$I:$I,0)),"-")</f>
        <v>2.2999999999999998</v>
      </c>
      <c r="R403">
        <f>IFERROR(INDEX([1]matches_with_xg!E:E,MATCH($O403,[1]matches_with_xg!$I:$I,0)),"-")</f>
        <v>3</v>
      </c>
      <c r="S403" t="str">
        <f>IFERROR(INDEX([1]matches_with_xg!F:F,MATCH($O403,[1]matches_with_xg!$I:$I,0)),"-")</f>
        <v>Queens Park Rangers</v>
      </c>
      <c r="T403">
        <f>IFERROR(INDEX([1]matches_with_xg!G:G,MATCH($O403,[1]matches_with_xg!$I:$I,0)),"-")</f>
        <v>0.7</v>
      </c>
      <c r="U403">
        <f>IFERROR(INDEX([1]matches_with_xg!H:H,MATCH($O403,[1]matches_with_xg!$I:$I,0)),"-")</f>
        <v>1</v>
      </c>
    </row>
    <row r="404" spans="1:21" hidden="1" x14ac:dyDescent="0.3">
      <c r="A404">
        <v>11</v>
      </c>
      <c r="B404">
        <v>3</v>
      </c>
      <c r="C404" s="1">
        <v>44975</v>
      </c>
      <c r="D404" t="s">
        <v>12</v>
      </c>
      <c r="E404" t="s">
        <v>22</v>
      </c>
      <c r="F404" t="b">
        <f>E404=P404</f>
        <v>1</v>
      </c>
      <c r="G404">
        <f>IFERROR(IF(F404,R404-U404,U404-R404),0)</f>
        <v>0</v>
      </c>
      <c r="H404">
        <f>IFERROR(IF(F404,Q404-T404,T404-Q404),0)</f>
        <v>0</v>
      </c>
      <c r="I404">
        <v>0</v>
      </c>
      <c r="J404">
        <f t="shared" si="6"/>
        <v>0</v>
      </c>
      <c r="K404" t="s">
        <v>49</v>
      </c>
      <c r="L404">
        <v>0</v>
      </c>
      <c r="M404">
        <v>0</v>
      </c>
      <c r="N404" t="str">
        <f>TEXT(C404, "YYYY/MM/DD") &amp; " - " &amp;E404</f>
        <v>2023/02/18 - -</v>
      </c>
      <c r="O404" t="str">
        <f>IFERROR(
INDEX(
[1]matches_with_xg!$I:$I,
MATCH(N404,[1]matches_with_xg!$J:$J,0)
),
IFERROR(
INDEX(
[1]matches_with_xg!$I:$I,
MATCH(N404,[1]matches_with_xg!$K:$K,0)
),"-"))</f>
        <v>-</v>
      </c>
      <c r="P404" t="str">
        <f>IFERROR(INDEX([1]matches_with_xg!C:C,MATCH($O404,[1]matches_with_xg!$I:$I,0)),"-")</f>
        <v>-</v>
      </c>
      <c r="Q404" t="str">
        <f>IFERROR(INDEX([1]matches_with_xg!D:D,MATCH($O404,[1]matches_with_xg!$I:$I,0)),"-")</f>
        <v>-</v>
      </c>
      <c r="R404" t="str">
        <f>IFERROR(INDEX([1]matches_with_xg!E:E,MATCH($O404,[1]matches_with_xg!$I:$I,0)),"-")</f>
        <v>-</v>
      </c>
      <c r="S404" t="str">
        <f>IFERROR(INDEX([1]matches_with_xg!F:F,MATCH($O404,[1]matches_with_xg!$I:$I,0)),"-")</f>
        <v>-</v>
      </c>
      <c r="T404" t="str">
        <f>IFERROR(INDEX([1]matches_with_xg!G:G,MATCH($O404,[1]matches_with_xg!$I:$I,0)),"-")</f>
        <v>-</v>
      </c>
      <c r="U404" t="str">
        <f>IFERROR(INDEX([1]matches_with_xg!H:H,MATCH($O404,[1]matches_with_xg!$I:$I,0)),"-")</f>
        <v>-</v>
      </c>
    </row>
    <row r="405" spans="1:21" hidden="1" x14ac:dyDescent="0.3">
      <c r="A405">
        <v>11</v>
      </c>
      <c r="B405">
        <v>3</v>
      </c>
      <c r="C405" s="1">
        <v>44975</v>
      </c>
      <c r="D405" t="s">
        <v>13</v>
      </c>
      <c r="E405" t="s">
        <v>22</v>
      </c>
      <c r="F405" t="b">
        <f>E405=P405</f>
        <v>1</v>
      </c>
      <c r="G405">
        <f>IFERROR(IF(F405,R405-U405,U405-R405),0)</f>
        <v>0</v>
      </c>
      <c r="H405">
        <f>IFERROR(IF(F405,Q405-T405,T405-Q405),0)</f>
        <v>0</v>
      </c>
      <c r="I405">
        <v>0</v>
      </c>
      <c r="J405">
        <f t="shared" si="6"/>
        <v>0</v>
      </c>
      <c r="K405" t="s">
        <v>49</v>
      </c>
      <c r="L405">
        <v>0</v>
      </c>
      <c r="M405">
        <v>0</v>
      </c>
      <c r="N405" t="str">
        <f>TEXT(C405, "YYYY/MM/DD") &amp; " - " &amp;E405</f>
        <v>2023/02/18 - -</v>
      </c>
      <c r="O405" t="str">
        <f>IFERROR(
INDEX(
[1]matches_with_xg!$I:$I,
MATCH(N405,[1]matches_with_xg!$J:$J,0)
),
IFERROR(
INDEX(
[1]matches_with_xg!$I:$I,
MATCH(N405,[1]matches_with_xg!$K:$K,0)
),"-"))</f>
        <v>-</v>
      </c>
      <c r="P405" t="str">
        <f>IFERROR(INDEX([1]matches_with_xg!C:C,MATCH($O405,[1]matches_with_xg!$I:$I,0)),"-")</f>
        <v>-</v>
      </c>
      <c r="Q405" t="str">
        <f>IFERROR(INDEX([1]matches_with_xg!D:D,MATCH($O405,[1]matches_with_xg!$I:$I,0)),"-")</f>
        <v>-</v>
      </c>
      <c r="R405" t="str">
        <f>IFERROR(INDEX([1]matches_with_xg!E:E,MATCH($O405,[1]matches_with_xg!$I:$I,0)),"-")</f>
        <v>-</v>
      </c>
      <c r="S405" t="str">
        <f>IFERROR(INDEX([1]matches_with_xg!F:F,MATCH($O405,[1]matches_with_xg!$I:$I,0)),"-")</f>
        <v>-</v>
      </c>
      <c r="T405" t="str">
        <f>IFERROR(INDEX([1]matches_with_xg!G:G,MATCH($O405,[1]matches_with_xg!$I:$I,0)),"-")</f>
        <v>-</v>
      </c>
      <c r="U405" t="str">
        <f>IFERROR(INDEX([1]matches_with_xg!H:H,MATCH($O405,[1]matches_with_xg!$I:$I,0)),"-")</f>
        <v>-</v>
      </c>
    </row>
    <row r="406" spans="1:21" hidden="1" x14ac:dyDescent="0.3">
      <c r="A406">
        <v>11</v>
      </c>
      <c r="B406">
        <v>3</v>
      </c>
      <c r="C406" s="1">
        <v>44975</v>
      </c>
      <c r="D406" t="s">
        <v>15</v>
      </c>
      <c r="E406" t="s">
        <v>10</v>
      </c>
      <c r="F406" t="b">
        <f>E406=P406</f>
        <v>1</v>
      </c>
      <c r="G406">
        <f>IFERROR(IF(F406,R406-U406,U406-R406),0)</f>
        <v>-1</v>
      </c>
      <c r="H406">
        <f>IFERROR(IF(F406,Q406-T406,T406-Q406),0)</f>
        <v>1</v>
      </c>
      <c r="I406">
        <v>0</v>
      </c>
      <c r="J406">
        <f t="shared" si="6"/>
        <v>1</v>
      </c>
      <c r="K406" t="s">
        <v>49</v>
      </c>
      <c r="L406">
        <v>0</v>
      </c>
      <c r="M406">
        <v>0</v>
      </c>
      <c r="N406" t="str">
        <f>TEXT(C406, "YYYY/MM/DD") &amp; " - " &amp;E406</f>
        <v>2023/02/18 - Chelsea</v>
      </c>
      <c r="O406" t="str">
        <f>IFERROR(
INDEX(
[1]matches_with_xg!$I:$I,
MATCH(N406,[1]matches_with_xg!$J:$J,0)
),
IFERROR(
INDEX(
[1]matches_with_xg!$I:$I,
MATCH(N406,[1]matches_with_xg!$K:$K,0)
),"-"))</f>
        <v>2023/02/18 - Chelsea vs Southampton</v>
      </c>
      <c r="P406" t="str">
        <f>IFERROR(INDEX([1]matches_with_xg!C:C,MATCH($O406,[1]matches_with_xg!$I:$I,0)),"-")</f>
        <v>Chelsea</v>
      </c>
      <c r="Q406">
        <f>IFERROR(INDEX([1]matches_with_xg!D:D,MATCH($O406,[1]matches_with_xg!$I:$I,0)),"-")</f>
        <v>1.6</v>
      </c>
      <c r="R406">
        <f>IFERROR(INDEX([1]matches_with_xg!E:E,MATCH($O406,[1]matches_with_xg!$I:$I,0)),"-")</f>
        <v>0</v>
      </c>
      <c r="S406" t="str">
        <f>IFERROR(INDEX([1]matches_with_xg!F:F,MATCH($O406,[1]matches_with_xg!$I:$I,0)),"-")</f>
        <v>Southampton</v>
      </c>
      <c r="T406">
        <f>IFERROR(INDEX([1]matches_with_xg!G:G,MATCH($O406,[1]matches_with_xg!$I:$I,0)),"-")</f>
        <v>0.6</v>
      </c>
      <c r="U406">
        <f>IFERROR(INDEX([1]matches_with_xg!H:H,MATCH($O406,[1]matches_with_xg!$I:$I,0)),"-")</f>
        <v>1</v>
      </c>
    </row>
    <row r="407" spans="1:21" x14ac:dyDescent="0.3">
      <c r="A407">
        <v>11</v>
      </c>
      <c r="B407">
        <v>3</v>
      </c>
      <c r="C407" s="1">
        <v>44975</v>
      </c>
      <c r="D407" t="s">
        <v>16</v>
      </c>
      <c r="E407" t="s">
        <v>10</v>
      </c>
      <c r="F407" t="b">
        <f>E407=P407</f>
        <v>1</v>
      </c>
      <c r="G407">
        <f>IFERROR(IF(F407,R407-U407,U407-R407),0)</f>
        <v>-1</v>
      </c>
      <c r="H407">
        <f>IFERROR(IF(F407,Q407-T407,T407-Q407),0)</f>
        <v>1</v>
      </c>
      <c r="I407">
        <v>0</v>
      </c>
      <c r="J407">
        <f t="shared" si="6"/>
        <v>1</v>
      </c>
      <c r="K407" t="s">
        <v>49</v>
      </c>
      <c r="L407">
        <v>0</v>
      </c>
      <c r="M407">
        <v>0</v>
      </c>
      <c r="N407" t="str">
        <f>TEXT(C407, "YYYY/MM/DD") &amp; " - " &amp;E407</f>
        <v>2023/02/18 - Chelsea</v>
      </c>
      <c r="O407" t="str">
        <f>IFERROR(
INDEX(
[1]matches_with_xg!$I:$I,
MATCH(N407,[1]matches_with_xg!$J:$J,0)
),
IFERROR(
INDEX(
[1]matches_with_xg!$I:$I,
MATCH(N407,[1]matches_with_xg!$K:$K,0)
),"-"))</f>
        <v>2023/02/18 - Chelsea vs Southampton</v>
      </c>
      <c r="P407" t="str">
        <f>IFERROR(INDEX([1]matches_with_xg!C:C,MATCH($O407,[1]matches_with_xg!$I:$I,0)),"-")</f>
        <v>Chelsea</v>
      </c>
      <c r="Q407">
        <f>IFERROR(INDEX([1]matches_with_xg!D:D,MATCH($O407,[1]matches_with_xg!$I:$I,0)),"-")</f>
        <v>1.6</v>
      </c>
      <c r="R407">
        <f>IFERROR(INDEX([1]matches_with_xg!E:E,MATCH($O407,[1]matches_with_xg!$I:$I,0)),"-")</f>
        <v>0</v>
      </c>
      <c r="S407" t="str">
        <f>IFERROR(INDEX([1]matches_with_xg!F:F,MATCH($O407,[1]matches_with_xg!$I:$I,0)),"-")</f>
        <v>Southampton</v>
      </c>
      <c r="T407">
        <f>IFERROR(INDEX([1]matches_with_xg!G:G,MATCH($O407,[1]matches_with_xg!$I:$I,0)),"-")</f>
        <v>0.6</v>
      </c>
      <c r="U407">
        <f>IFERROR(INDEX([1]matches_with_xg!H:H,MATCH($O407,[1]matches_with_xg!$I:$I,0)),"-")</f>
        <v>1</v>
      </c>
    </row>
    <row r="408" spans="1:21" hidden="1" x14ac:dyDescent="0.3">
      <c r="A408">
        <v>11</v>
      </c>
      <c r="B408">
        <v>3</v>
      </c>
      <c r="C408" s="1">
        <v>44975</v>
      </c>
      <c r="D408" t="s">
        <v>17</v>
      </c>
      <c r="E408" t="s">
        <v>22</v>
      </c>
      <c r="F408" t="b">
        <f>E408=P408</f>
        <v>1</v>
      </c>
      <c r="G408">
        <f>IFERROR(IF(F408,R408-U408,U408-R408),0)</f>
        <v>0</v>
      </c>
      <c r="H408">
        <f>IFERROR(IF(F408,Q408-T408,T408-Q408),0)</f>
        <v>0</v>
      </c>
      <c r="I408">
        <v>0</v>
      </c>
      <c r="J408">
        <f t="shared" si="6"/>
        <v>0</v>
      </c>
      <c r="K408" t="s">
        <v>49</v>
      </c>
      <c r="L408">
        <v>0</v>
      </c>
      <c r="M408">
        <v>0</v>
      </c>
      <c r="N408" t="str">
        <f>TEXT(C408, "YYYY/MM/DD") &amp; " - " &amp;E408</f>
        <v>2023/02/18 - -</v>
      </c>
      <c r="O408" t="str">
        <f>IFERROR(
INDEX(
[1]matches_with_xg!$I:$I,
MATCH(N408,[1]matches_with_xg!$J:$J,0)
),
IFERROR(
INDEX(
[1]matches_with_xg!$I:$I,
MATCH(N408,[1]matches_with_xg!$K:$K,0)
),"-"))</f>
        <v>-</v>
      </c>
      <c r="P408" t="str">
        <f>IFERROR(INDEX([1]matches_with_xg!C:C,MATCH($O408,[1]matches_with_xg!$I:$I,0)),"-")</f>
        <v>-</v>
      </c>
      <c r="Q408" t="str">
        <f>IFERROR(INDEX([1]matches_with_xg!D:D,MATCH($O408,[1]matches_with_xg!$I:$I,0)),"-")</f>
        <v>-</v>
      </c>
      <c r="R408" t="str">
        <f>IFERROR(INDEX([1]matches_with_xg!E:E,MATCH($O408,[1]matches_with_xg!$I:$I,0)),"-")</f>
        <v>-</v>
      </c>
      <c r="S408" t="str">
        <f>IFERROR(INDEX([1]matches_with_xg!F:F,MATCH($O408,[1]matches_with_xg!$I:$I,0)),"-")</f>
        <v>-</v>
      </c>
      <c r="T408" t="str">
        <f>IFERROR(INDEX([1]matches_with_xg!G:G,MATCH($O408,[1]matches_with_xg!$I:$I,0)),"-")</f>
        <v>-</v>
      </c>
      <c r="U408" t="str">
        <f>IFERROR(INDEX([1]matches_with_xg!H:H,MATCH($O408,[1]matches_with_xg!$I:$I,0)),"-")</f>
        <v>-</v>
      </c>
    </row>
    <row r="409" spans="1:21" hidden="1" x14ac:dyDescent="0.3">
      <c r="A409">
        <v>11</v>
      </c>
      <c r="B409">
        <v>3</v>
      </c>
      <c r="C409" s="1">
        <v>44975</v>
      </c>
      <c r="D409" t="s">
        <v>18</v>
      </c>
      <c r="E409" t="s">
        <v>22</v>
      </c>
      <c r="F409" t="b">
        <f>E409=P409</f>
        <v>1</v>
      </c>
      <c r="G409">
        <f>IFERROR(IF(F409,R409-U409,U409-R409),0)</f>
        <v>0</v>
      </c>
      <c r="H409">
        <f>IFERROR(IF(F409,Q409-T409,T409-Q409),0)</f>
        <v>0</v>
      </c>
      <c r="I409">
        <v>0</v>
      </c>
      <c r="J409">
        <f t="shared" si="6"/>
        <v>0</v>
      </c>
      <c r="K409" t="s">
        <v>49</v>
      </c>
      <c r="L409">
        <v>0</v>
      </c>
      <c r="M409">
        <v>0</v>
      </c>
      <c r="N409" t="str">
        <f>TEXT(C409, "YYYY/MM/DD") &amp; " - " &amp;E409</f>
        <v>2023/02/18 - -</v>
      </c>
      <c r="O409" t="str">
        <f>IFERROR(
INDEX(
[1]matches_with_xg!$I:$I,
MATCH(N409,[1]matches_with_xg!$J:$J,0)
),
IFERROR(
INDEX(
[1]matches_with_xg!$I:$I,
MATCH(N409,[1]matches_with_xg!$K:$K,0)
),"-"))</f>
        <v>-</v>
      </c>
      <c r="P409" t="str">
        <f>IFERROR(INDEX([1]matches_with_xg!C:C,MATCH($O409,[1]matches_with_xg!$I:$I,0)),"-")</f>
        <v>-</v>
      </c>
      <c r="Q409" t="str">
        <f>IFERROR(INDEX([1]matches_with_xg!D:D,MATCH($O409,[1]matches_with_xg!$I:$I,0)),"-")</f>
        <v>-</v>
      </c>
      <c r="R409" t="str">
        <f>IFERROR(INDEX([1]matches_with_xg!E:E,MATCH($O409,[1]matches_with_xg!$I:$I,0)),"-")</f>
        <v>-</v>
      </c>
      <c r="S409" t="str">
        <f>IFERROR(INDEX([1]matches_with_xg!F:F,MATCH($O409,[1]matches_with_xg!$I:$I,0)),"-")</f>
        <v>-</v>
      </c>
      <c r="T409" t="str">
        <f>IFERROR(INDEX([1]matches_with_xg!G:G,MATCH($O409,[1]matches_with_xg!$I:$I,0)),"-")</f>
        <v>-</v>
      </c>
      <c r="U409" t="str">
        <f>IFERROR(INDEX([1]matches_with_xg!H:H,MATCH($O409,[1]matches_with_xg!$I:$I,0)),"-")</f>
        <v>-</v>
      </c>
    </row>
    <row r="410" spans="1:21" hidden="1" x14ac:dyDescent="0.3">
      <c r="A410">
        <v>12</v>
      </c>
      <c r="B410">
        <v>1</v>
      </c>
      <c r="C410" s="1">
        <v>44982</v>
      </c>
      <c r="D410" t="s">
        <v>9</v>
      </c>
      <c r="E410" t="s">
        <v>20</v>
      </c>
      <c r="F410" t="b">
        <f>E410=P410</f>
        <v>0</v>
      </c>
      <c r="G410">
        <f>IFERROR(IF(F410,R410-U410,U410-R410),0)</f>
        <v>3</v>
      </c>
      <c r="H410">
        <f>IFERROR(IF(F410,Q410-T410,T410-Q410),0)</f>
        <v>1.4</v>
      </c>
      <c r="I410">
        <v>1</v>
      </c>
      <c r="J410">
        <f t="shared" si="6"/>
        <v>1</v>
      </c>
      <c r="K410" t="s">
        <v>49</v>
      </c>
      <c r="L410">
        <v>-5</v>
      </c>
      <c r="M410">
        <v>0</v>
      </c>
      <c r="N410" t="str">
        <f>TEXT(C410, "YYYY/MM/DD") &amp; " - " &amp;E410</f>
        <v>2023/02/25 - Manchester City</v>
      </c>
      <c r="O410" t="str">
        <f>IFERROR(
INDEX(
[1]matches_with_xg!$I:$I,
MATCH(N410,[1]matches_with_xg!$J:$J,0)
),
IFERROR(
INDEX(
[1]matches_with_xg!$I:$I,
MATCH(N410,[1]matches_with_xg!$K:$K,0)
),"-"))</f>
        <v>2023/02/25 - Bournemouth vs Manchester City</v>
      </c>
      <c r="P410" t="str">
        <f>IFERROR(INDEX([1]matches_with_xg!C:C,MATCH($O410,[1]matches_with_xg!$I:$I,0)),"-")</f>
        <v>Bournemouth</v>
      </c>
      <c r="Q410">
        <f>IFERROR(INDEX([1]matches_with_xg!D:D,MATCH($O410,[1]matches_with_xg!$I:$I,0)),"-")</f>
        <v>1</v>
      </c>
      <c r="R410">
        <f>IFERROR(INDEX([1]matches_with_xg!E:E,MATCH($O410,[1]matches_with_xg!$I:$I,0)),"-")</f>
        <v>1</v>
      </c>
      <c r="S410" t="str">
        <f>IFERROR(INDEX([1]matches_with_xg!F:F,MATCH($O410,[1]matches_with_xg!$I:$I,0)),"-")</f>
        <v>Manchester City</v>
      </c>
      <c r="T410">
        <f>IFERROR(INDEX([1]matches_with_xg!G:G,MATCH($O410,[1]matches_with_xg!$I:$I,0)),"-")</f>
        <v>2.4</v>
      </c>
      <c r="U410">
        <f>IFERROR(INDEX([1]matches_with_xg!H:H,MATCH($O410,[1]matches_with_xg!$I:$I,0)),"-")</f>
        <v>4</v>
      </c>
    </row>
    <row r="411" spans="1:21" hidden="1" x14ac:dyDescent="0.3">
      <c r="A411">
        <v>12</v>
      </c>
      <c r="B411">
        <v>1</v>
      </c>
      <c r="C411" s="1">
        <v>44982</v>
      </c>
      <c r="D411" t="s">
        <v>19</v>
      </c>
      <c r="E411" t="s">
        <v>31</v>
      </c>
      <c r="F411" t="b">
        <f>E411=P411</f>
        <v>1</v>
      </c>
      <c r="G411">
        <f>IFERROR(IF(F411,R411-U411,U411-R411),0)</f>
        <v>2</v>
      </c>
      <c r="H411">
        <f>IFERROR(IF(F411,Q411-T411,T411-Q411),0)</f>
        <v>1.1000000000000001</v>
      </c>
      <c r="I411">
        <v>1</v>
      </c>
      <c r="J411">
        <f t="shared" si="6"/>
        <v>1</v>
      </c>
      <c r="K411" t="s">
        <v>49</v>
      </c>
      <c r="L411">
        <v>-5</v>
      </c>
      <c r="M411">
        <v>0</v>
      </c>
      <c r="N411" t="str">
        <f>TEXT(C411, "YYYY/MM/DD") &amp; " - " &amp;E411</f>
        <v>2023/02/25 - Norwich City</v>
      </c>
      <c r="O411" t="str">
        <f>IFERROR(
INDEX(
[1]matches_with_xg!$I:$I,
MATCH(N411,[1]matches_with_xg!$J:$J,0)
),
IFERROR(
INDEX(
[1]matches_with_xg!$I:$I,
MATCH(N411,[1]matches_with_xg!$K:$K,0)
),"-"))</f>
        <v>2023/02/25 - Norwich City vs Cardiff City</v>
      </c>
      <c r="P411" t="str">
        <f>IFERROR(INDEX([1]matches_with_xg!C:C,MATCH($O411,[1]matches_with_xg!$I:$I,0)),"-")</f>
        <v>Norwich City</v>
      </c>
      <c r="Q411">
        <f>IFERROR(INDEX([1]matches_with_xg!D:D,MATCH($O411,[1]matches_with_xg!$I:$I,0)),"-")</f>
        <v>1.7</v>
      </c>
      <c r="R411">
        <f>IFERROR(INDEX([1]matches_with_xg!E:E,MATCH($O411,[1]matches_with_xg!$I:$I,0)),"-")</f>
        <v>2</v>
      </c>
      <c r="S411" t="str">
        <f>IFERROR(INDEX([1]matches_with_xg!F:F,MATCH($O411,[1]matches_with_xg!$I:$I,0)),"-")</f>
        <v>Cardiff City</v>
      </c>
      <c r="T411">
        <f>IFERROR(INDEX([1]matches_with_xg!G:G,MATCH($O411,[1]matches_with_xg!$I:$I,0)),"-")</f>
        <v>0.6</v>
      </c>
      <c r="U411">
        <f>IFERROR(INDEX([1]matches_with_xg!H:H,MATCH($O411,[1]matches_with_xg!$I:$I,0)),"-")</f>
        <v>0</v>
      </c>
    </row>
    <row r="412" spans="1:21" hidden="1" x14ac:dyDescent="0.3">
      <c r="A412">
        <v>12</v>
      </c>
      <c r="B412">
        <v>1</v>
      </c>
      <c r="C412" s="1">
        <v>44982</v>
      </c>
      <c r="D412" t="s">
        <v>12</v>
      </c>
      <c r="E412" t="s">
        <v>50</v>
      </c>
      <c r="F412" t="b">
        <f>E412=P412</f>
        <v>1</v>
      </c>
      <c r="G412">
        <f>IFERROR(IF(F412,R412-U412,U412-R412),0)</f>
        <v>4</v>
      </c>
      <c r="H412">
        <f>IFERROR(IF(F412,Q412-T412,T412-Q412),0)</f>
        <v>3.2</v>
      </c>
      <c r="I412">
        <v>1</v>
      </c>
      <c r="J412">
        <f t="shared" si="6"/>
        <v>1</v>
      </c>
      <c r="K412" t="s">
        <v>49</v>
      </c>
      <c r="L412">
        <v>-5</v>
      </c>
      <c r="M412">
        <v>0</v>
      </c>
      <c r="N412" t="str">
        <f>TEXT(C412, "YYYY/MM/DD") &amp; " - " &amp;E412</f>
        <v>2023/02/25 - Burnley</v>
      </c>
      <c r="O412" t="str">
        <f>IFERROR(
INDEX(
[1]matches_with_xg!$I:$I,
MATCH(N412,[1]matches_with_xg!$J:$J,0)
),
IFERROR(
INDEX(
[1]matches_with_xg!$I:$I,
MATCH(N412,[1]matches_with_xg!$K:$K,0)
),"-"))</f>
        <v>2023/02/25 - Burnley vs Huddersfield Town</v>
      </c>
      <c r="P412" t="str">
        <f>IFERROR(INDEX([1]matches_with_xg!C:C,MATCH($O412,[1]matches_with_xg!$I:$I,0)),"-")</f>
        <v>Burnley</v>
      </c>
      <c r="Q412">
        <f>IFERROR(INDEX([1]matches_with_xg!D:D,MATCH($O412,[1]matches_with_xg!$I:$I,0)),"-")</f>
        <v>3.5</v>
      </c>
      <c r="R412">
        <f>IFERROR(INDEX([1]matches_with_xg!E:E,MATCH($O412,[1]matches_with_xg!$I:$I,0)),"-")</f>
        <v>4</v>
      </c>
      <c r="S412" t="str">
        <f>IFERROR(INDEX([1]matches_with_xg!F:F,MATCH($O412,[1]matches_with_xg!$I:$I,0)),"-")</f>
        <v>Huddersfield Town</v>
      </c>
      <c r="T412">
        <f>IFERROR(INDEX([1]matches_with_xg!G:G,MATCH($O412,[1]matches_with_xg!$I:$I,0)),"-")</f>
        <v>0.3</v>
      </c>
      <c r="U412">
        <f>IFERROR(INDEX([1]matches_with_xg!H:H,MATCH($O412,[1]matches_with_xg!$I:$I,0)),"-")</f>
        <v>0</v>
      </c>
    </row>
    <row r="413" spans="1:21" hidden="1" x14ac:dyDescent="0.3">
      <c r="A413">
        <v>12</v>
      </c>
      <c r="B413">
        <v>1</v>
      </c>
      <c r="C413" s="1">
        <v>44982</v>
      </c>
      <c r="D413" t="s">
        <v>13</v>
      </c>
      <c r="E413" t="s">
        <v>50</v>
      </c>
      <c r="F413" t="b">
        <f>E413=P413</f>
        <v>1</v>
      </c>
      <c r="G413">
        <f>IFERROR(IF(F413,R413-U413,U413-R413),0)</f>
        <v>4</v>
      </c>
      <c r="H413">
        <f>IFERROR(IF(F413,Q413-T413,T413-Q413),0)</f>
        <v>3.2</v>
      </c>
      <c r="I413">
        <v>1</v>
      </c>
      <c r="J413">
        <f t="shared" si="6"/>
        <v>1</v>
      </c>
      <c r="K413" t="s">
        <v>49</v>
      </c>
      <c r="L413">
        <v>-5</v>
      </c>
      <c r="M413">
        <v>0</v>
      </c>
      <c r="N413" t="str">
        <f>TEXT(C413, "YYYY/MM/DD") &amp; " - " &amp;E413</f>
        <v>2023/02/25 - Burnley</v>
      </c>
      <c r="O413" t="str">
        <f>IFERROR(
INDEX(
[1]matches_with_xg!$I:$I,
MATCH(N413,[1]matches_with_xg!$J:$J,0)
),
IFERROR(
INDEX(
[1]matches_with_xg!$I:$I,
MATCH(N413,[1]matches_with_xg!$K:$K,0)
),"-"))</f>
        <v>2023/02/25 - Burnley vs Huddersfield Town</v>
      </c>
      <c r="P413" t="str">
        <f>IFERROR(INDEX([1]matches_with_xg!C:C,MATCH($O413,[1]matches_with_xg!$I:$I,0)),"-")</f>
        <v>Burnley</v>
      </c>
      <c r="Q413">
        <f>IFERROR(INDEX([1]matches_with_xg!D:D,MATCH($O413,[1]matches_with_xg!$I:$I,0)),"-")</f>
        <v>3.5</v>
      </c>
      <c r="R413">
        <f>IFERROR(INDEX([1]matches_with_xg!E:E,MATCH($O413,[1]matches_with_xg!$I:$I,0)),"-")</f>
        <v>4</v>
      </c>
      <c r="S413" t="str">
        <f>IFERROR(INDEX([1]matches_with_xg!F:F,MATCH($O413,[1]matches_with_xg!$I:$I,0)),"-")</f>
        <v>Huddersfield Town</v>
      </c>
      <c r="T413">
        <f>IFERROR(INDEX([1]matches_with_xg!G:G,MATCH($O413,[1]matches_with_xg!$I:$I,0)),"-")</f>
        <v>0.3</v>
      </c>
      <c r="U413">
        <f>IFERROR(INDEX([1]matches_with_xg!H:H,MATCH($O413,[1]matches_with_xg!$I:$I,0)),"-")</f>
        <v>0</v>
      </c>
    </row>
    <row r="414" spans="1:21" hidden="1" x14ac:dyDescent="0.3">
      <c r="A414">
        <v>12</v>
      </c>
      <c r="B414">
        <v>1</v>
      </c>
      <c r="C414" s="1">
        <v>44982</v>
      </c>
      <c r="D414" t="s">
        <v>15</v>
      </c>
      <c r="E414" t="s">
        <v>50</v>
      </c>
      <c r="F414" t="b">
        <f>E414=P414</f>
        <v>1</v>
      </c>
      <c r="G414">
        <f>IFERROR(IF(F414,R414-U414,U414-R414),0)</f>
        <v>4</v>
      </c>
      <c r="H414">
        <f>IFERROR(IF(F414,Q414-T414,T414-Q414),0)</f>
        <v>3.2</v>
      </c>
      <c r="I414">
        <v>1</v>
      </c>
      <c r="J414">
        <f t="shared" si="6"/>
        <v>1</v>
      </c>
      <c r="K414" t="s">
        <v>49</v>
      </c>
      <c r="L414">
        <v>-5</v>
      </c>
      <c r="M414">
        <v>0</v>
      </c>
      <c r="N414" t="str">
        <f>TEXT(C414, "YYYY/MM/DD") &amp; " - " &amp;E414</f>
        <v>2023/02/25 - Burnley</v>
      </c>
      <c r="O414" t="str">
        <f>IFERROR(
INDEX(
[1]matches_with_xg!$I:$I,
MATCH(N414,[1]matches_with_xg!$J:$J,0)
),
IFERROR(
INDEX(
[1]matches_with_xg!$I:$I,
MATCH(N414,[1]matches_with_xg!$K:$K,0)
),"-"))</f>
        <v>2023/02/25 - Burnley vs Huddersfield Town</v>
      </c>
      <c r="P414" t="str">
        <f>IFERROR(INDEX([1]matches_with_xg!C:C,MATCH($O414,[1]matches_with_xg!$I:$I,0)),"-")</f>
        <v>Burnley</v>
      </c>
      <c r="Q414">
        <f>IFERROR(INDEX([1]matches_with_xg!D:D,MATCH($O414,[1]matches_with_xg!$I:$I,0)),"-")</f>
        <v>3.5</v>
      </c>
      <c r="R414">
        <f>IFERROR(INDEX([1]matches_with_xg!E:E,MATCH($O414,[1]matches_with_xg!$I:$I,0)),"-")</f>
        <v>4</v>
      </c>
      <c r="S414" t="str">
        <f>IFERROR(INDEX([1]matches_with_xg!F:F,MATCH($O414,[1]matches_with_xg!$I:$I,0)),"-")</f>
        <v>Huddersfield Town</v>
      </c>
      <c r="T414">
        <f>IFERROR(INDEX([1]matches_with_xg!G:G,MATCH($O414,[1]matches_with_xg!$I:$I,0)),"-")</f>
        <v>0.3</v>
      </c>
      <c r="U414">
        <f>IFERROR(INDEX([1]matches_with_xg!H:H,MATCH($O414,[1]matches_with_xg!$I:$I,0)),"-")</f>
        <v>0</v>
      </c>
    </row>
    <row r="415" spans="1:21" x14ac:dyDescent="0.3">
      <c r="A415">
        <v>12</v>
      </c>
      <c r="B415">
        <v>1</v>
      </c>
      <c r="C415" s="1">
        <v>44982</v>
      </c>
      <c r="D415" t="s">
        <v>16</v>
      </c>
      <c r="E415" t="s">
        <v>50</v>
      </c>
      <c r="F415" t="b">
        <f>E415=P415</f>
        <v>1</v>
      </c>
      <c r="G415">
        <f>IFERROR(IF(F415,R415-U415,U415-R415),0)</f>
        <v>4</v>
      </c>
      <c r="H415">
        <f>IFERROR(IF(F415,Q415-T415,T415-Q415),0)</f>
        <v>3.2</v>
      </c>
      <c r="I415">
        <v>1</v>
      </c>
      <c r="J415">
        <f t="shared" si="6"/>
        <v>1</v>
      </c>
      <c r="K415" t="s">
        <v>49</v>
      </c>
      <c r="L415">
        <v>-5</v>
      </c>
      <c r="M415">
        <v>0</v>
      </c>
      <c r="N415" t="str">
        <f>TEXT(C415, "YYYY/MM/DD") &amp; " - " &amp;E415</f>
        <v>2023/02/25 - Burnley</v>
      </c>
      <c r="O415" t="str">
        <f>IFERROR(
INDEX(
[1]matches_with_xg!$I:$I,
MATCH(N415,[1]matches_with_xg!$J:$J,0)
),
IFERROR(
INDEX(
[1]matches_with_xg!$I:$I,
MATCH(N415,[1]matches_with_xg!$K:$K,0)
),"-"))</f>
        <v>2023/02/25 - Burnley vs Huddersfield Town</v>
      </c>
      <c r="P415" t="str">
        <f>IFERROR(INDEX([1]matches_with_xg!C:C,MATCH($O415,[1]matches_with_xg!$I:$I,0)),"-")</f>
        <v>Burnley</v>
      </c>
      <c r="Q415">
        <f>IFERROR(INDEX([1]matches_with_xg!D:D,MATCH($O415,[1]matches_with_xg!$I:$I,0)),"-")</f>
        <v>3.5</v>
      </c>
      <c r="R415">
        <f>IFERROR(INDEX([1]matches_with_xg!E:E,MATCH($O415,[1]matches_with_xg!$I:$I,0)),"-")</f>
        <v>4</v>
      </c>
      <c r="S415" t="str">
        <f>IFERROR(INDEX([1]matches_with_xg!F:F,MATCH($O415,[1]matches_with_xg!$I:$I,0)),"-")</f>
        <v>Huddersfield Town</v>
      </c>
      <c r="T415">
        <f>IFERROR(INDEX([1]matches_with_xg!G:G,MATCH($O415,[1]matches_with_xg!$I:$I,0)),"-")</f>
        <v>0.3</v>
      </c>
      <c r="U415">
        <f>IFERROR(INDEX([1]matches_with_xg!H:H,MATCH($O415,[1]matches_with_xg!$I:$I,0)),"-")</f>
        <v>0</v>
      </c>
    </row>
    <row r="416" spans="1:21" hidden="1" x14ac:dyDescent="0.3">
      <c r="A416">
        <v>12</v>
      </c>
      <c r="B416">
        <v>1</v>
      </c>
      <c r="C416" s="1">
        <v>44982</v>
      </c>
      <c r="D416" t="s">
        <v>17</v>
      </c>
      <c r="E416" t="s">
        <v>20</v>
      </c>
      <c r="F416" t="b">
        <f>E416=P416</f>
        <v>0</v>
      </c>
      <c r="G416">
        <f>IFERROR(IF(F416,R416-U416,U416-R416),0)</f>
        <v>3</v>
      </c>
      <c r="H416">
        <f>IFERROR(IF(F416,Q416-T416,T416-Q416),0)</f>
        <v>1.4</v>
      </c>
      <c r="I416">
        <v>1</v>
      </c>
      <c r="J416">
        <f t="shared" si="6"/>
        <v>1</v>
      </c>
      <c r="K416" t="s">
        <v>49</v>
      </c>
      <c r="L416">
        <v>-5</v>
      </c>
      <c r="M416">
        <v>0</v>
      </c>
      <c r="N416" t="str">
        <f>TEXT(C416, "YYYY/MM/DD") &amp; " - " &amp;E416</f>
        <v>2023/02/25 - Manchester City</v>
      </c>
      <c r="O416" t="str">
        <f>IFERROR(
INDEX(
[1]matches_with_xg!$I:$I,
MATCH(N416,[1]matches_with_xg!$J:$J,0)
),
IFERROR(
INDEX(
[1]matches_with_xg!$I:$I,
MATCH(N416,[1]matches_with_xg!$K:$K,0)
),"-"))</f>
        <v>2023/02/25 - Bournemouth vs Manchester City</v>
      </c>
      <c r="P416" t="str">
        <f>IFERROR(INDEX([1]matches_with_xg!C:C,MATCH($O416,[1]matches_with_xg!$I:$I,0)),"-")</f>
        <v>Bournemouth</v>
      </c>
      <c r="Q416">
        <f>IFERROR(INDEX([1]matches_with_xg!D:D,MATCH($O416,[1]matches_with_xg!$I:$I,0)),"-")</f>
        <v>1</v>
      </c>
      <c r="R416">
        <f>IFERROR(INDEX([1]matches_with_xg!E:E,MATCH($O416,[1]matches_with_xg!$I:$I,0)),"-")</f>
        <v>1</v>
      </c>
      <c r="S416" t="str">
        <f>IFERROR(INDEX([1]matches_with_xg!F:F,MATCH($O416,[1]matches_with_xg!$I:$I,0)),"-")</f>
        <v>Manchester City</v>
      </c>
      <c r="T416">
        <f>IFERROR(INDEX([1]matches_with_xg!G:G,MATCH($O416,[1]matches_with_xg!$I:$I,0)),"-")</f>
        <v>2.4</v>
      </c>
      <c r="U416">
        <f>IFERROR(INDEX([1]matches_with_xg!H:H,MATCH($O416,[1]matches_with_xg!$I:$I,0)),"-")</f>
        <v>4</v>
      </c>
    </row>
    <row r="417" spans="1:21" hidden="1" x14ac:dyDescent="0.3">
      <c r="A417">
        <v>12</v>
      </c>
      <c r="B417">
        <v>1</v>
      </c>
      <c r="C417" s="1">
        <v>44982</v>
      </c>
      <c r="D417" t="s">
        <v>18</v>
      </c>
      <c r="E417" t="s">
        <v>50</v>
      </c>
      <c r="F417" t="b">
        <f>E417=P417</f>
        <v>1</v>
      </c>
      <c r="G417">
        <f>IFERROR(IF(F417,R417-U417,U417-R417),0)</f>
        <v>4</v>
      </c>
      <c r="H417">
        <f>IFERROR(IF(F417,Q417-T417,T417-Q417),0)</f>
        <v>3.2</v>
      </c>
      <c r="I417">
        <v>1</v>
      </c>
      <c r="J417">
        <f t="shared" si="6"/>
        <v>1</v>
      </c>
      <c r="K417" t="s">
        <v>49</v>
      </c>
      <c r="L417">
        <v>-5</v>
      </c>
      <c r="M417">
        <v>0</v>
      </c>
      <c r="N417" t="str">
        <f>TEXT(C417, "YYYY/MM/DD") &amp; " - " &amp;E417</f>
        <v>2023/02/25 - Burnley</v>
      </c>
      <c r="O417" t="str">
        <f>IFERROR(
INDEX(
[1]matches_with_xg!$I:$I,
MATCH(N417,[1]matches_with_xg!$J:$J,0)
),
IFERROR(
INDEX(
[1]matches_with_xg!$I:$I,
MATCH(N417,[1]matches_with_xg!$K:$K,0)
),"-"))</f>
        <v>2023/02/25 - Burnley vs Huddersfield Town</v>
      </c>
      <c r="P417" t="str">
        <f>IFERROR(INDEX([1]matches_with_xg!C:C,MATCH($O417,[1]matches_with_xg!$I:$I,0)),"-")</f>
        <v>Burnley</v>
      </c>
      <c r="Q417">
        <f>IFERROR(INDEX([1]matches_with_xg!D:D,MATCH($O417,[1]matches_with_xg!$I:$I,0)),"-")</f>
        <v>3.5</v>
      </c>
      <c r="R417">
        <f>IFERROR(INDEX([1]matches_with_xg!E:E,MATCH($O417,[1]matches_with_xg!$I:$I,0)),"-")</f>
        <v>4</v>
      </c>
      <c r="S417" t="str">
        <f>IFERROR(INDEX([1]matches_with_xg!F:F,MATCH($O417,[1]matches_with_xg!$I:$I,0)),"-")</f>
        <v>Huddersfield Town</v>
      </c>
      <c r="T417">
        <f>IFERROR(INDEX([1]matches_with_xg!G:G,MATCH($O417,[1]matches_with_xg!$I:$I,0)),"-")</f>
        <v>0.3</v>
      </c>
      <c r="U417">
        <f>IFERROR(INDEX([1]matches_with_xg!H:H,MATCH($O417,[1]matches_with_xg!$I:$I,0)),"-")</f>
        <v>0</v>
      </c>
    </row>
    <row r="418" spans="1:21" hidden="1" x14ac:dyDescent="0.3">
      <c r="A418">
        <v>12</v>
      </c>
      <c r="B418">
        <v>2</v>
      </c>
      <c r="C418" s="1">
        <v>44989</v>
      </c>
      <c r="D418" t="s">
        <v>9</v>
      </c>
      <c r="E418" t="s">
        <v>34</v>
      </c>
      <c r="F418" t="b">
        <f>E418=P418</f>
        <v>1</v>
      </c>
      <c r="G418">
        <f>IFERROR(IF(F418,R418-U418,U418-R418),0)</f>
        <v>1</v>
      </c>
      <c r="H418">
        <f>IFERROR(IF(F418,Q418-T418,T418-Q418),0)</f>
        <v>0.8</v>
      </c>
      <c r="I418">
        <v>1</v>
      </c>
      <c r="J418">
        <f t="shared" si="6"/>
        <v>0</v>
      </c>
      <c r="K418" t="s">
        <v>49</v>
      </c>
      <c r="L418">
        <v>0</v>
      </c>
      <c r="M418">
        <v>0</v>
      </c>
      <c r="N418" t="str">
        <f>TEXT(C418, "YYYY/MM/DD") &amp; " - " &amp;E418</f>
        <v>2023/03/04 - Arsenal</v>
      </c>
      <c r="O418" t="str">
        <f>IFERROR(
INDEX(
[1]matches_with_xg!$I:$I,
MATCH(N418,[1]matches_with_xg!$J:$J,0)
),
IFERROR(
INDEX(
[1]matches_with_xg!$I:$I,
MATCH(N418,[1]matches_with_xg!$K:$K,0)
),"-"))</f>
        <v>2023/03/04 - Arsenal vs Bournemouth</v>
      </c>
      <c r="P418" t="str">
        <f>IFERROR(INDEX([1]matches_with_xg!C:C,MATCH($O418,[1]matches_with_xg!$I:$I,0)),"-")</f>
        <v>Arsenal</v>
      </c>
      <c r="Q418">
        <f>IFERROR(INDEX([1]matches_with_xg!D:D,MATCH($O418,[1]matches_with_xg!$I:$I,0)),"-")</f>
        <v>2.1</v>
      </c>
      <c r="R418">
        <f>IFERROR(INDEX([1]matches_with_xg!E:E,MATCH($O418,[1]matches_with_xg!$I:$I,0)),"-")</f>
        <v>3</v>
      </c>
      <c r="S418" t="str">
        <f>IFERROR(INDEX([1]matches_with_xg!F:F,MATCH($O418,[1]matches_with_xg!$I:$I,0)),"-")</f>
        <v>Bournemouth</v>
      </c>
      <c r="T418">
        <f>IFERROR(INDEX([1]matches_with_xg!G:G,MATCH($O418,[1]matches_with_xg!$I:$I,0)),"-")</f>
        <v>1.3</v>
      </c>
      <c r="U418">
        <f>IFERROR(INDEX([1]matches_with_xg!H:H,MATCH($O418,[1]matches_with_xg!$I:$I,0)),"-")</f>
        <v>2</v>
      </c>
    </row>
    <row r="419" spans="1:21" hidden="1" x14ac:dyDescent="0.3">
      <c r="A419">
        <v>12</v>
      </c>
      <c r="B419">
        <v>2</v>
      </c>
      <c r="C419" s="1">
        <v>44989</v>
      </c>
      <c r="D419" t="s">
        <v>19</v>
      </c>
      <c r="E419" t="s">
        <v>51</v>
      </c>
      <c r="F419" t="b">
        <f>E419=P419</f>
        <v>1</v>
      </c>
      <c r="G419">
        <f>IFERROR(IF(F419,R419-U419,U419-R419),0)</f>
        <v>0</v>
      </c>
      <c r="H419">
        <f>IFERROR(IF(F419,Q419-T419,T419-Q419),0)</f>
        <v>0.5</v>
      </c>
      <c r="I419">
        <v>0</v>
      </c>
      <c r="J419">
        <f t="shared" si="6"/>
        <v>0</v>
      </c>
      <c r="K419" t="s">
        <v>49</v>
      </c>
      <c r="L419">
        <v>0</v>
      </c>
      <c r="M419">
        <v>0</v>
      </c>
      <c r="N419" t="str">
        <f>TEXT(C419, "YYYY/MM/DD") &amp; " - " &amp;E419</f>
        <v>2023/03/04 - Watford</v>
      </c>
      <c r="O419" t="str">
        <f>IFERROR(
INDEX(
[1]matches_with_xg!$I:$I,
MATCH(N419,[1]matches_with_xg!$J:$J,0)
),
IFERROR(
INDEX(
[1]matches_with_xg!$I:$I,
MATCH(N419,[1]matches_with_xg!$K:$K,0)
),"-"))</f>
        <v>2023/03/04 - Watford vs Preston North End</v>
      </c>
      <c r="P419" t="str">
        <f>IFERROR(INDEX([1]matches_with_xg!C:C,MATCH($O419,[1]matches_with_xg!$I:$I,0)),"-")</f>
        <v>Watford</v>
      </c>
      <c r="Q419">
        <f>IFERROR(INDEX([1]matches_with_xg!D:D,MATCH($O419,[1]matches_with_xg!$I:$I,0)),"-")</f>
        <v>0.9</v>
      </c>
      <c r="R419">
        <f>IFERROR(INDEX([1]matches_with_xg!E:E,MATCH($O419,[1]matches_with_xg!$I:$I,0)),"-")</f>
        <v>0</v>
      </c>
      <c r="S419" t="str">
        <f>IFERROR(INDEX([1]matches_with_xg!F:F,MATCH($O419,[1]matches_with_xg!$I:$I,0)),"-")</f>
        <v>Preston North End</v>
      </c>
      <c r="T419">
        <f>IFERROR(INDEX([1]matches_with_xg!G:G,MATCH($O419,[1]matches_with_xg!$I:$I,0)),"-")</f>
        <v>0.4</v>
      </c>
      <c r="U419">
        <f>IFERROR(INDEX([1]matches_with_xg!H:H,MATCH($O419,[1]matches_with_xg!$I:$I,0)),"-")</f>
        <v>0</v>
      </c>
    </row>
    <row r="420" spans="1:21" hidden="1" x14ac:dyDescent="0.3">
      <c r="A420">
        <v>12</v>
      </c>
      <c r="B420">
        <v>2</v>
      </c>
      <c r="C420" s="1">
        <v>44989</v>
      </c>
      <c r="D420" t="s">
        <v>12</v>
      </c>
      <c r="E420" t="s">
        <v>10</v>
      </c>
      <c r="F420" t="b">
        <f>E420=P420</f>
        <v>1</v>
      </c>
      <c r="G420">
        <f>IFERROR(IF(F420,R420-U420,U420-R420),0)</f>
        <v>1</v>
      </c>
      <c r="H420">
        <f>IFERROR(IF(F420,Q420-T420,T420-Q420),0)</f>
        <v>0.5</v>
      </c>
      <c r="I420">
        <v>1</v>
      </c>
      <c r="J420">
        <f t="shared" si="6"/>
        <v>0</v>
      </c>
      <c r="K420" t="s">
        <v>49</v>
      </c>
      <c r="L420">
        <v>0</v>
      </c>
      <c r="M420">
        <v>0</v>
      </c>
      <c r="N420" t="str">
        <f>TEXT(C420, "YYYY/MM/DD") &amp; " - " &amp;E420</f>
        <v>2023/03/04 - Chelsea</v>
      </c>
      <c r="O420" t="str">
        <f>IFERROR(
INDEX(
[1]matches_with_xg!$I:$I,
MATCH(N420,[1]matches_with_xg!$J:$J,0)
),
IFERROR(
INDEX(
[1]matches_with_xg!$I:$I,
MATCH(N420,[1]matches_with_xg!$K:$K,0)
),"-"))</f>
        <v>2023/03/04 - Chelsea vs Leeds United</v>
      </c>
      <c r="P420" t="str">
        <f>IFERROR(INDEX([1]matches_with_xg!C:C,MATCH($O420,[1]matches_with_xg!$I:$I,0)),"-")</f>
        <v>Chelsea</v>
      </c>
      <c r="Q420">
        <f>IFERROR(INDEX([1]matches_with_xg!D:D,MATCH($O420,[1]matches_with_xg!$I:$I,0)),"-")</f>
        <v>1.5</v>
      </c>
      <c r="R420">
        <f>IFERROR(INDEX([1]matches_with_xg!E:E,MATCH($O420,[1]matches_with_xg!$I:$I,0)),"-")</f>
        <v>1</v>
      </c>
      <c r="S420" t="str">
        <f>IFERROR(INDEX([1]matches_with_xg!F:F,MATCH($O420,[1]matches_with_xg!$I:$I,0)),"-")</f>
        <v>Leeds United</v>
      </c>
      <c r="T420">
        <f>IFERROR(INDEX([1]matches_with_xg!G:G,MATCH($O420,[1]matches_with_xg!$I:$I,0)),"-")</f>
        <v>1</v>
      </c>
      <c r="U420">
        <f>IFERROR(INDEX([1]matches_with_xg!H:H,MATCH($O420,[1]matches_with_xg!$I:$I,0)),"-")</f>
        <v>0</v>
      </c>
    </row>
    <row r="421" spans="1:21" hidden="1" x14ac:dyDescent="0.3">
      <c r="A421">
        <v>12</v>
      </c>
      <c r="B421">
        <v>2</v>
      </c>
      <c r="C421" s="1">
        <v>44989</v>
      </c>
      <c r="D421" t="s">
        <v>13</v>
      </c>
      <c r="E421" t="s">
        <v>34</v>
      </c>
      <c r="F421" t="b">
        <f>E421=P421</f>
        <v>1</v>
      </c>
      <c r="G421">
        <f>IFERROR(IF(F421,R421-U421,U421-R421),0)</f>
        <v>1</v>
      </c>
      <c r="H421">
        <f>IFERROR(IF(F421,Q421-T421,T421-Q421),0)</f>
        <v>0.8</v>
      </c>
      <c r="I421">
        <v>1</v>
      </c>
      <c r="J421">
        <f t="shared" si="6"/>
        <v>0</v>
      </c>
      <c r="K421" t="s">
        <v>49</v>
      </c>
      <c r="L421">
        <v>0</v>
      </c>
      <c r="M421">
        <v>0</v>
      </c>
      <c r="N421" t="str">
        <f>TEXT(C421, "YYYY/MM/DD") &amp; " - " &amp;E421</f>
        <v>2023/03/04 - Arsenal</v>
      </c>
      <c r="O421" t="str">
        <f>IFERROR(
INDEX(
[1]matches_with_xg!$I:$I,
MATCH(N421,[1]matches_with_xg!$J:$J,0)
),
IFERROR(
INDEX(
[1]matches_with_xg!$I:$I,
MATCH(N421,[1]matches_with_xg!$K:$K,0)
),"-"))</f>
        <v>2023/03/04 - Arsenal vs Bournemouth</v>
      </c>
      <c r="P421" t="str">
        <f>IFERROR(INDEX([1]matches_with_xg!C:C,MATCH($O421,[1]matches_with_xg!$I:$I,0)),"-")</f>
        <v>Arsenal</v>
      </c>
      <c r="Q421">
        <f>IFERROR(INDEX([1]matches_with_xg!D:D,MATCH($O421,[1]matches_with_xg!$I:$I,0)),"-")</f>
        <v>2.1</v>
      </c>
      <c r="R421">
        <f>IFERROR(INDEX([1]matches_with_xg!E:E,MATCH($O421,[1]matches_with_xg!$I:$I,0)),"-")</f>
        <v>3</v>
      </c>
      <c r="S421" t="str">
        <f>IFERROR(INDEX([1]matches_with_xg!F:F,MATCH($O421,[1]matches_with_xg!$I:$I,0)),"-")</f>
        <v>Bournemouth</v>
      </c>
      <c r="T421">
        <f>IFERROR(INDEX([1]matches_with_xg!G:G,MATCH($O421,[1]matches_with_xg!$I:$I,0)),"-")</f>
        <v>1.3</v>
      </c>
      <c r="U421">
        <f>IFERROR(INDEX([1]matches_with_xg!H:H,MATCH($O421,[1]matches_with_xg!$I:$I,0)),"-")</f>
        <v>2</v>
      </c>
    </row>
    <row r="422" spans="1:21" hidden="1" x14ac:dyDescent="0.3">
      <c r="A422">
        <v>12</v>
      </c>
      <c r="B422">
        <v>2</v>
      </c>
      <c r="C422" s="1">
        <v>44989</v>
      </c>
      <c r="D422" t="s">
        <v>15</v>
      </c>
      <c r="E422" t="s">
        <v>34</v>
      </c>
      <c r="F422" t="b">
        <f>E422=P422</f>
        <v>1</v>
      </c>
      <c r="G422">
        <f>IFERROR(IF(F422,R422-U422,U422-R422),0)</f>
        <v>1</v>
      </c>
      <c r="H422">
        <f>IFERROR(IF(F422,Q422-T422,T422-Q422),0)</f>
        <v>0.8</v>
      </c>
      <c r="I422">
        <v>1</v>
      </c>
      <c r="J422">
        <f t="shared" si="6"/>
        <v>0</v>
      </c>
      <c r="K422" t="s">
        <v>49</v>
      </c>
      <c r="L422">
        <v>0</v>
      </c>
      <c r="M422">
        <v>0</v>
      </c>
      <c r="N422" t="str">
        <f>TEXT(C422, "YYYY/MM/DD") &amp; " - " &amp;E422</f>
        <v>2023/03/04 - Arsenal</v>
      </c>
      <c r="O422" t="str">
        <f>IFERROR(
INDEX(
[1]matches_with_xg!$I:$I,
MATCH(N422,[1]matches_with_xg!$J:$J,0)
),
IFERROR(
INDEX(
[1]matches_with_xg!$I:$I,
MATCH(N422,[1]matches_with_xg!$K:$K,0)
),"-"))</f>
        <v>2023/03/04 - Arsenal vs Bournemouth</v>
      </c>
      <c r="P422" t="str">
        <f>IFERROR(INDEX([1]matches_with_xg!C:C,MATCH($O422,[1]matches_with_xg!$I:$I,0)),"-")</f>
        <v>Arsenal</v>
      </c>
      <c r="Q422">
        <f>IFERROR(INDEX([1]matches_with_xg!D:D,MATCH($O422,[1]matches_with_xg!$I:$I,0)),"-")</f>
        <v>2.1</v>
      </c>
      <c r="R422">
        <f>IFERROR(INDEX([1]matches_with_xg!E:E,MATCH($O422,[1]matches_with_xg!$I:$I,0)),"-")</f>
        <v>3</v>
      </c>
      <c r="S422" t="str">
        <f>IFERROR(INDEX([1]matches_with_xg!F:F,MATCH($O422,[1]matches_with_xg!$I:$I,0)),"-")</f>
        <v>Bournemouth</v>
      </c>
      <c r="T422">
        <f>IFERROR(INDEX([1]matches_with_xg!G:G,MATCH($O422,[1]matches_with_xg!$I:$I,0)),"-")</f>
        <v>1.3</v>
      </c>
      <c r="U422">
        <f>IFERROR(INDEX([1]matches_with_xg!H:H,MATCH($O422,[1]matches_with_xg!$I:$I,0)),"-")</f>
        <v>2</v>
      </c>
    </row>
    <row r="423" spans="1:21" x14ac:dyDescent="0.3">
      <c r="A423">
        <v>12</v>
      </c>
      <c r="B423">
        <v>2</v>
      </c>
      <c r="C423" s="1">
        <v>44989</v>
      </c>
      <c r="D423" t="s">
        <v>16</v>
      </c>
      <c r="E423" t="s">
        <v>34</v>
      </c>
      <c r="F423" t="b">
        <f>E423=P423</f>
        <v>1</v>
      </c>
      <c r="G423">
        <f>IFERROR(IF(F423,R423-U423,U423-R423),0)</f>
        <v>1</v>
      </c>
      <c r="H423">
        <f>IFERROR(IF(F423,Q423-T423,T423-Q423),0)</f>
        <v>0.8</v>
      </c>
      <c r="I423">
        <v>1</v>
      </c>
      <c r="J423">
        <f t="shared" si="6"/>
        <v>0</v>
      </c>
      <c r="K423" t="s">
        <v>49</v>
      </c>
      <c r="L423">
        <v>0</v>
      </c>
      <c r="M423">
        <v>0</v>
      </c>
      <c r="N423" t="str">
        <f>TEXT(C423, "YYYY/MM/DD") &amp; " - " &amp;E423</f>
        <v>2023/03/04 - Arsenal</v>
      </c>
      <c r="O423" t="str">
        <f>IFERROR(
INDEX(
[1]matches_with_xg!$I:$I,
MATCH(N423,[1]matches_with_xg!$J:$J,0)
),
IFERROR(
INDEX(
[1]matches_with_xg!$I:$I,
MATCH(N423,[1]matches_with_xg!$K:$K,0)
),"-"))</f>
        <v>2023/03/04 - Arsenal vs Bournemouth</v>
      </c>
      <c r="P423" t="str">
        <f>IFERROR(INDEX([1]matches_with_xg!C:C,MATCH($O423,[1]matches_with_xg!$I:$I,0)),"-")</f>
        <v>Arsenal</v>
      </c>
      <c r="Q423">
        <f>IFERROR(INDEX([1]matches_with_xg!D:D,MATCH($O423,[1]matches_with_xg!$I:$I,0)),"-")</f>
        <v>2.1</v>
      </c>
      <c r="R423">
        <f>IFERROR(INDEX([1]matches_with_xg!E:E,MATCH($O423,[1]matches_with_xg!$I:$I,0)),"-")</f>
        <v>3</v>
      </c>
      <c r="S423" t="str">
        <f>IFERROR(INDEX([1]matches_with_xg!F:F,MATCH($O423,[1]matches_with_xg!$I:$I,0)),"-")</f>
        <v>Bournemouth</v>
      </c>
      <c r="T423">
        <f>IFERROR(INDEX([1]matches_with_xg!G:G,MATCH($O423,[1]matches_with_xg!$I:$I,0)),"-")</f>
        <v>1.3</v>
      </c>
      <c r="U423">
        <f>IFERROR(INDEX([1]matches_with_xg!H:H,MATCH($O423,[1]matches_with_xg!$I:$I,0)),"-")</f>
        <v>2</v>
      </c>
    </row>
    <row r="424" spans="1:21" hidden="1" x14ac:dyDescent="0.3">
      <c r="A424">
        <v>12</v>
      </c>
      <c r="B424">
        <v>2</v>
      </c>
      <c r="C424" s="1">
        <v>44989</v>
      </c>
      <c r="D424" t="s">
        <v>17</v>
      </c>
      <c r="E424" t="s">
        <v>34</v>
      </c>
      <c r="F424" t="b">
        <f>E424=P424</f>
        <v>1</v>
      </c>
      <c r="G424">
        <f>IFERROR(IF(F424,R424-U424,U424-R424),0)</f>
        <v>1</v>
      </c>
      <c r="H424">
        <f>IFERROR(IF(F424,Q424-T424,T424-Q424),0)</f>
        <v>0.8</v>
      </c>
      <c r="I424">
        <v>1</v>
      </c>
      <c r="J424">
        <f t="shared" si="6"/>
        <v>0</v>
      </c>
      <c r="K424" t="s">
        <v>49</v>
      </c>
      <c r="L424">
        <v>0</v>
      </c>
      <c r="M424">
        <v>0</v>
      </c>
      <c r="N424" t="str">
        <f>TEXT(C424, "YYYY/MM/DD") &amp; " - " &amp;E424</f>
        <v>2023/03/04 - Arsenal</v>
      </c>
      <c r="O424" t="str">
        <f>IFERROR(
INDEX(
[1]matches_with_xg!$I:$I,
MATCH(N424,[1]matches_with_xg!$J:$J,0)
),
IFERROR(
INDEX(
[1]matches_with_xg!$I:$I,
MATCH(N424,[1]matches_with_xg!$K:$K,0)
),"-"))</f>
        <v>2023/03/04 - Arsenal vs Bournemouth</v>
      </c>
      <c r="P424" t="str">
        <f>IFERROR(INDEX([1]matches_with_xg!C:C,MATCH($O424,[1]matches_with_xg!$I:$I,0)),"-")</f>
        <v>Arsenal</v>
      </c>
      <c r="Q424">
        <f>IFERROR(INDEX([1]matches_with_xg!D:D,MATCH($O424,[1]matches_with_xg!$I:$I,0)),"-")</f>
        <v>2.1</v>
      </c>
      <c r="R424">
        <f>IFERROR(INDEX([1]matches_with_xg!E:E,MATCH($O424,[1]matches_with_xg!$I:$I,0)),"-")</f>
        <v>3</v>
      </c>
      <c r="S424" t="str">
        <f>IFERROR(INDEX([1]matches_with_xg!F:F,MATCH($O424,[1]matches_with_xg!$I:$I,0)),"-")</f>
        <v>Bournemouth</v>
      </c>
      <c r="T424">
        <f>IFERROR(INDEX([1]matches_with_xg!G:G,MATCH($O424,[1]matches_with_xg!$I:$I,0)),"-")</f>
        <v>1.3</v>
      </c>
      <c r="U424">
        <f>IFERROR(INDEX([1]matches_with_xg!H:H,MATCH($O424,[1]matches_with_xg!$I:$I,0)),"-")</f>
        <v>2</v>
      </c>
    </row>
    <row r="425" spans="1:21" hidden="1" x14ac:dyDescent="0.3">
      <c r="A425">
        <v>12</v>
      </c>
      <c r="B425">
        <v>2</v>
      </c>
      <c r="C425" s="1">
        <v>44989</v>
      </c>
      <c r="D425" t="s">
        <v>18</v>
      </c>
      <c r="E425" t="s">
        <v>34</v>
      </c>
      <c r="F425" t="b">
        <f>E425=P425</f>
        <v>1</v>
      </c>
      <c r="G425">
        <f>IFERROR(IF(F425,R425-U425,U425-R425),0)</f>
        <v>1</v>
      </c>
      <c r="H425">
        <f>IFERROR(IF(F425,Q425-T425,T425-Q425),0)</f>
        <v>0.8</v>
      </c>
      <c r="I425">
        <v>1</v>
      </c>
      <c r="J425">
        <f t="shared" si="6"/>
        <v>0</v>
      </c>
      <c r="K425" t="s">
        <v>49</v>
      </c>
      <c r="L425">
        <v>0</v>
      </c>
      <c r="M425">
        <v>0</v>
      </c>
      <c r="N425" t="str">
        <f>TEXT(C425, "YYYY/MM/DD") &amp; " - " &amp;E425</f>
        <v>2023/03/04 - Arsenal</v>
      </c>
      <c r="O425" t="str">
        <f>IFERROR(
INDEX(
[1]matches_with_xg!$I:$I,
MATCH(N425,[1]matches_with_xg!$J:$J,0)
),
IFERROR(
INDEX(
[1]matches_with_xg!$I:$I,
MATCH(N425,[1]matches_with_xg!$K:$K,0)
),"-"))</f>
        <v>2023/03/04 - Arsenal vs Bournemouth</v>
      </c>
      <c r="P425" t="str">
        <f>IFERROR(INDEX([1]matches_with_xg!C:C,MATCH($O425,[1]matches_with_xg!$I:$I,0)),"-")</f>
        <v>Arsenal</v>
      </c>
      <c r="Q425">
        <f>IFERROR(INDEX([1]matches_with_xg!D:D,MATCH($O425,[1]matches_with_xg!$I:$I,0)),"-")</f>
        <v>2.1</v>
      </c>
      <c r="R425">
        <f>IFERROR(INDEX([1]matches_with_xg!E:E,MATCH($O425,[1]matches_with_xg!$I:$I,0)),"-")</f>
        <v>3</v>
      </c>
      <c r="S425" t="str">
        <f>IFERROR(INDEX([1]matches_with_xg!F:F,MATCH($O425,[1]matches_with_xg!$I:$I,0)),"-")</f>
        <v>Bournemouth</v>
      </c>
      <c r="T425">
        <f>IFERROR(INDEX([1]matches_with_xg!G:G,MATCH($O425,[1]matches_with_xg!$I:$I,0)),"-")</f>
        <v>1.3</v>
      </c>
      <c r="U425">
        <f>IFERROR(INDEX([1]matches_with_xg!H:H,MATCH($O425,[1]matches_with_xg!$I:$I,0)),"-")</f>
        <v>2</v>
      </c>
    </row>
    <row r="426" spans="1:21" hidden="1" x14ac:dyDescent="0.3">
      <c r="A426">
        <v>12</v>
      </c>
      <c r="B426">
        <v>3</v>
      </c>
      <c r="C426" s="1">
        <v>44996</v>
      </c>
      <c r="D426" t="s">
        <v>9</v>
      </c>
      <c r="E426" t="s">
        <v>50</v>
      </c>
      <c r="F426" t="b">
        <f>E426=P426</f>
        <v>1</v>
      </c>
      <c r="G426">
        <f>IFERROR(IF(F426,R426-U426,U426-R426),0)</f>
        <v>3</v>
      </c>
      <c r="H426">
        <f>IFERROR(IF(F426,Q426-T426,T426-Q426),0)</f>
        <v>2.6</v>
      </c>
      <c r="I426">
        <v>1</v>
      </c>
      <c r="J426">
        <f t="shared" si="6"/>
        <v>1</v>
      </c>
      <c r="K426" t="s">
        <v>49</v>
      </c>
      <c r="L426">
        <v>0</v>
      </c>
      <c r="M426">
        <v>0</v>
      </c>
      <c r="N426" t="str">
        <f>TEXT(C426, "YYYY/MM/DD") &amp; " - " &amp;E426</f>
        <v>2023/03/11 - Burnley</v>
      </c>
      <c r="O426" t="str">
        <f>IFERROR(
INDEX(
[1]matches_with_xg!$I:$I,
MATCH(N426,[1]matches_with_xg!$J:$J,0)
),
IFERROR(
INDEX(
[1]matches_with_xg!$I:$I,
MATCH(N426,[1]matches_with_xg!$K:$K,0)
),"-"))</f>
        <v>2023/03/11 - Burnley vs Wigan Athletic</v>
      </c>
      <c r="P426" t="str">
        <f>IFERROR(INDEX([1]matches_with_xg!C:C,MATCH($O426,[1]matches_with_xg!$I:$I,0)),"-")</f>
        <v>Burnley</v>
      </c>
      <c r="Q426">
        <f>IFERROR(INDEX([1]matches_with_xg!D:D,MATCH($O426,[1]matches_with_xg!$I:$I,0)),"-")</f>
        <v>3.1</v>
      </c>
      <c r="R426">
        <f>IFERROR(INDEX([1]matches_with_xg!E:E,MATCH($O426,[1]matches_with_xg!$I:$I,0)),"-")</f>
        <v>3</v>
      </c>
      <c r="S426" t="str">
        <f>IFERROR(INDEX([1]matches_with_xg!F:F,MATCH($O426,[1]matches_with_xg!$I:$I,0)),"-")</f>
        <v>Wigan Athletic</v>
      </c>
      <c r="T426">
        <f>IFERROR(INDEX([1]matches_with_xg!G:G,MATCH($O426,[1]matches_with_xg!$I:$I,0)),"-")</f>
        <v>0.5</v>
      </c>
      <c r="U426">
        <f>IFERROR(INDEX([1]matches_with_xg!H:H,MATCH($O426,[1]matches_with_xg!$I:$I,0)),"-")</f>
        <v>0</v>
      </c>
    </row>
    <row r="427" spans="1:21" hidden="1" x14ac:dyDescent="0.3">
      <c r="A427">
        <v>12</v>
      </c>
      <c r="B427">
        <v>3</v>
      </c>
      <c r="C427" s="1">
        <v>44996</v>
      </c>
      <c r="D427" t="s">
        <v>19</v>
      </c>
      <c r="E427" t="s">
        <v>22</v>
      </c>
      <c r="F427" t="b">
        <f>E427=P427</f>
        <v>1</v>
      </c>
      <c r="G427">
        <f>IFERROR(IF(F427,R427-U427,U427-R427),0)</f>
        <v>0</v>
      </c>
      <c r="H427">
        <f>IFERROR(IF(F427,Q427-T427,T427-Q427),0)</f>
        <v>0</v>
      </c>
      <c r="I427">
        <v>0</v>
      </c>
      <c r="J427">
        <f t="shared" si="6"/>
        <v>0</v>
      </c>
      <c r="K427" t="s">
        <v>49</v>
      </c>
      <c r="L427">
        <v>0</v>
      </c>
      <c r="M427">
        <v>0</v>
      </c>
      <c r="N427" t="str">
        <f>TEXT(C427, "YYYY/MM/DD") &amp; " - " &amp;E427</f>
        <v>2023/03/11 - -</v>
      </c>
      <c r="O427" t="str">
        <f>IFERROR(
INDEX(
[1]matches_with_xg!$I:$I,
MATCH(N427,[1]matches_with_xg!$J:$J,0)
),
IFERROR(
INDEX(
[1]matches_with_xg!$I:$I,
MATCH(N427,[1]matches_with_xg!$K:$K,0)
),"-"))</f>
        <v>-</v>
      </c>
      <c r="P427" t="str">
        <f>IFERROR(INDEX([1]matches_with_xg!C:C,MATCH($O427,[1]matches_with_xg!$I:$I,0)),"-")</f>
        <v>-</v>
      </c>
      <c r="Q427" t="str">
        <f>IFERROR(INDEX([1]matches_with_xg!D:D,MATCH($O427,[1]matches_with_xg!$I:$I,0)),"-")</f>
        <v>-</v>
      </c>
      <c r="R427" t="str">
        <f>IFERROR(INDEX([1]matches_with_xg!E:E,MATCH($O427,[1]matches_with_xg!$I:$I,0)),"-")</f>
        <v>-</v>
      </c>
      <c r="S427" t="str">
        <f>IFERROR(INDEX([1]matches_with_xg!F:F,MATCH($O427,[1]matches_with_xg!$I:$I,0)),"-")</f>
        <v>-</v>
      </c>
      <c r="T427" t="str">
        <f>IFERROR(INDEX([1]matches_with_xg!G:G,MATCH($O427,[1]matches_with_xg!$I:$I,0)),"-")</f>
        <v>-</v>
      </c>
      <c r="U427" t="str">
        <f>IFERROR(INDEX([1]matches_with_xg!H:H,MATCH($O427,[1]matches_with_xg!$I:$I,0)),"-")</f>
        <v>-</v>
      </c>
    </row>
    <row r="428" spans="1:21" hidden="1" x14ac:dyDescent="0.3">
      <c r="A428">
        <v>12</v>
      </c>
      <c r="B428">
        <v>3</v>
      </c>
      <c r="C428" s="1">
        <v>44996</v>
      </c>
      <c r="D428" t="s">
        <v>12</v>
      </c>
      <c r="E428" t="s">
        <v>21</v>
      </c>
      <c r="F428" t="b">
        <f>E428=P428</f>
        <v>0</v>
      </c>
      <c r="G428">
        <f>IFERROR(IF(F428,R428-U428,U428-R428),0)</f>
        <v>-1</v>
      </c>
      <c r="H428">
        <f>IFERROR(IF(F428,Q428-T428,T428-Q428),0)</f>
        <v>0.79999999999999993</v>
      </c>
      <c r="I428">
        <v>0</v>
      </c>
      <c r="J428">
        <f t="shared" si="6"/>
        <v>0</v>
      </c>
      <c r="K428" t="s">
        <v>49</v>
      </c>
      <c r="L428">
        <v>0</v>
      </c>
      <c r="M428">
        <v>0</v>
      </c>
      <c r="N428" t="str">
        <f>TEXT(C428, "YYYY/MM/DD") &amp; " - " &amp;E428</f>
        <v>2023/03/11 - Liverpool</v>
      </c>
      <c r="O428" t="str">
        <f>IFERROR(
INDEX(
[1]matches_with_xg!$I:$I,
MATCH(N428,[1]matches_with_xg!$J:$J,0)
),
IFERROR(
INDEX(
[1]matches_with_xg!$I:$I,
MATCH(N428,[1]matches_with_xg!$K:$K,0)
),"-"))</f>
        <v>2023/03/11 - Bournemouth vs Liverpool</v>
      </c>
      <c r="P428" t="str">
        <f>IFERROR(INDEX([1]matches_with_xg!C:C,MATCH($O428,[1]matches_with_xg!$I:$I,0)),"-")</f>
        <v>Bournemouth</v>
      </c>
      <c r="Q428">
        <f>IFERROR(INDEX([1]matches_with_xg!D:D,MATCH($O428,[1]matches_with_xg!$I:$I,0)),"-")</f>
        <v>0.9</v>
      </c>
      <c r="R428">
        <f>IFERROR(INDEX([1]matches_with_xg!E:E,MATCH($O428,[1]matches_with_xg!$I:$I,0)),"-")</f>
        <v>1</v>
      </c>
      <c r="S428" t="str">
        <f>IFERROR(INDEX([1]matches_with_xg!F:F,MATCH($O428,[1]matches_with_xg!$I:$I,0)),"-")</f>
        <v>Liverpool</v>
      </c>
      <c r="T428">
        <f>IFERROR(INDEX([1]matches_with_xg!G:G,MATCH($O428,[1]matches_with_xg!$I:$I,0)),"-")</f>
        <v>1.7</v>
      </c>
      <c r="U428">
        <f>IFERROR(INDEX([1]matches_with_xg!H:H,MATCH($O428,[1]matches_with_xg!$I:$I,0)),"-")</f>
        <v>0</v>
      </c>
    </row>
    <row r="429" spans="1:21" hidden="1" x14ac:dyDescent="0.3">
      <c r="A429">
        <v>12</v>
      </c>
      <c r="B429">
        <v>3</v>
      </c>
      <c r="C429" s="1">
        <v>44996</v>
      </c>
      <c r="D429" t="s">
        <v>13</v>
      </c>
      <c r="E429" t="s">
        <v>38</v>
      </c>
      <c r="F429" t="b">
        <f>E429=P429</f>
        <v>1</v>
      </c>
      <c r="G429">
        <f>IFERROR(IF(F429,R429-U429,U429-R429),0)</f>
        <v>2</v>
      </c>
      <c r="H429">
        <f>IFERROR(IF(F429,Q429-T429,T429-Q429),0)</f>
        <v>0.5</v>
      </c>
      <c r="I429">
        <v>1</v>
      </c>
      <c r="J429">
        <f t="shared" si="6"/>
        <v>0</v>
      </c>
      <c r="K429" t="s">
        <v>49</v>
      </c>
      <c r="L429">
        <v>0</v>
      </c>
      <c r="M429">
        <v>0</v>
      </c>
      <c r="N429" t="str">
        <f>TEXT(C429, "YYYY/MM/DD") &amp; " - " &amp;E429</f>
        <v>2023/03/11 - Tottenham Hotspur</v>
      </c>
      <c r="O429" t="str">
        <f>IFERROR(
INDEX(
[1]matches_with_xg!$I:$I,
MATCH(N429,[1]matches_with_xg!$J:$J,0)
),
IFERROR(
INDEX(
[1]matches_with_xg!$I:$I,
MATCH(N429,[1]matches_with_xg!$K:$K,0)
),"-"))</f>
        <v>2023/03/11 - Tottenham Hotspur vs Nottingham Forest</v>
      </c>
      <c r="P429" t="str">
        <f>IFERROR(INDEX([1]matches_with_xg!C:C,MATCH($O429,[1]matches_with_xg!$I:$I,0)),"-")</f>
        <v>Tottenham Hotspur</v>
      </c>
      <c r="Q429">
        <f>IFERROR(INDEX([1]matches_with_xg!D:D,MATCH($O429,[1]matches_with_xg!$I:$I,0)),"-")</f>
        <v>2</v>
      </c>
      <c r="R429">
        <f>IFERROR(INDEX([1]matches_with_xg!E:E,MATCH($O429,[1]matches_with_xg!$I:$I,0)),"-")</f>
        <v>3</v>
      </c>
      <c r="S429" t="str">
        <f>IFERROR(INDEX([1]matches_with_xg!F:F,MATCH($O429,[1]matches_with_xg!$I:$I,0)),"-")</f>
        <v>Nottingham Forest</v>
      </c>
      <c r="T429">
        <f>IFERROR(INDEX([1]matches_with_xg!G:G,MATCH($O429,[1]matches_with_xg!$I:$I,0)),"-")</f>
        <v>1.5</v>
      </c>
      <c r="U429">
        <f>IFERROR(INDEX([1]matches_with_xg!H:H,MATCH($O429,[1]matches_with_xg!$I:$I,0)),"-")</f>
        <v>1</v>
      </c>
    </row>
    <row r="430" spans="1:21" hidden="1" x14ac:dyDescent="0.3">
      <c r="A430">
        <v>12</v>
      </c>
      <c r="B430">
        <v>3</v>
      </c>
      <c r="C430" s="1">
        <v>44996</v>
      </c>
      <c r="D430" t="s">
        <v>15</v>
      </c>
      <c r="E430" t="s">
        <v>38</v>
      </c>
      <c r="F430" t="b">
        <f>E430=P430</f>
        <v>1</v>
      </c>
      <c r="G430">
        <f>IFERROR(IF(F430,R430-U430,U430-R430),0)</f>
        <v>2</v>
      </c>
      <c r="H430">
        <f>IFERROR(IF(F430,Q430-T430,T430-Q430),0)</f>
        <v>0.5</v>
      </c>
      <c r="I430">
        <v>1</v>
      </c>
      <c r="J430">
        <f t="shared" si="6"/>
        <v>0</v>
      </c>
      <c r="K430" t="s">
        <v>49</v>
      </c>
      <c r="L430">
        <v>0</v>
      </c>
      <c r="M430">
        <v>0</v>
      </c>
      <c r="N430" t="str">
        <f>TEXT(C430, "YYYY/MM/DD") &amp; " - " &amp;E430</f>
        <v>2023/03/11 - Tottenham Hotspur</v>
      </c>
      <c r="O430" t="str">
        <f>IFERROR(
INDEX(
[1]matches_with_xg!$I:$I,
MATCH(N430,[1]matches_with_xg!$J:$J,0)
),
IFERROR(
INDEX(
[1]matches_with_xg!$I:$I,
MATCH(N430,[1]matches_with_xg!$K:$K,0)
),"-"))</f>
        <v>2023/03/11 - Tottenham Hotspur vs Nottingham Forest</v>
      </c>
      <c r="P430" t="str">
        <f>IFERROR(INDEX([1]matches_with_xg!C:C,MATCH($O430,[1]matches_with_xg!$I:$I,0)),"-")</f>
        <v>Tottenham Hotspur</v>
      </c>
      <c r="Q430">
        <f>IFERROR(INDEX([1]matches_with_xg!D:D,MATCH($O430,[1]matches_with_xg!$I:$I,0)),"-")</f>
        <v>2</v>
      </c>
      <c r="R430">
        <f>IFERROR(INDEX([1]matches_with_xg!E:E,MATCH($O430,[1]matches_with_xg!$I:$I,0)),"-")</f>
        <v>3</v>
      </c>
      <c r="S430" t="str">
        <f>IFERROR(INDEX([1]matches_with_xg!F:F,MATCH($O430,[1]matches_with_xg!$I:$I,0)),"-")</f>
        <v>Nottingham Forest</v>
      </c>
      <c r="T430">
        <f>IFERROR(INDEX([1]matches_with_xg!G:G,MATCH($O430,[1]matches_with_xg!$I:$I,0)),"-")</f>
        <v>1.5</v>
      </c>
      <c r="U430">
        <f>IFERROR(INDEX([1]matches_with_xg!H:H,MATCH($O430,[1]matches_with_xg!$I:$I,0)),"-")</f>
        <v>1</v>
      </c>
    </row>
    <row r="431" spans="1:21" x14ac:dyDescent="0.3">
      <c r="A431">
        <v>12</v>
      </c>
      <c r="B431">
        <v>3</v>
      </c>
      <c r="C431" s="1">
        <v>44996</v>
      </c>
      <c r="D431" t="s">
        <v>16</v>
      </c>
      <c r="E431" t="s">
        <v>40</v>
      </c>
      <c r="F431" t="b">
        <f>E431=P431</f>
        <v>1</v>
      </c>
      <c r="G431">
        <f>IFERROR(IF(F431,R431-U431,U431-R431),0)</f>
        <v>1</v>
      </c>
      <c r="H431">
        <f>IFERROR(IF(F431,Q431-T431,T431-Q431),0)</f>
        <v>1.2</v>
      </c>
      <c r="I431">
        <v>1</v>
      </c>
      <c r="J431">
        <f t="shared" si="6"/>
        <v>1</v>
      </c>
      <c r="K431" t="s">
        <v>49</v>
      </c>
      <c r="L431">
        <v>0</v>
      </c>
      <c r="M431">
        <v>0</v>
      </c>
      <c r="N431" t="str">
        <f>TEXT(C431, "YYYY/MM/DD") &amp; " - " &amp;E431</f>
        <v>2023/03/11 - West Bromwich Albion</v>
      </c>
      <c r="O431" t="str">
        <f>IFERROR(
INDEX(
[1]matches_with_xg!$I:$I,
MATCH(N431,[1]matches_with_xg!$J:$J,0)
),
IFERROR(
INDEX(
[1]matches_with_xg!$I:$I,
MATCH(N431,[1]matches_with_xg!$K:$K,0)
),"-"))</f>
        <v>2023/03/11 - West Bromwich Albion vs Huddersfield Town</v>
      </c>
      <c r="P431" t="str">
        <f>IFERROR(INDEX([1]matches_with_xg!C:C,MATCH($O431,[1]matches_with_xg!$I:$I,0)),"-")</f>
        <v>West Bromwich Albion</v>
      </c>
      <c r="Q431">
        <f>IFERROR(INDEX([1]matches_with_xg!D:D,MATCH($O431,[1]matches_with_xg!$I:$I,0)),"-")</f>
        <v>1.7</v>
      </c>
      <c r="R431">
        <f>IFERROR(INDEX([1]matches_with_xg!E:E,MATCH($O431,[1]matches_with_xg!$I:$I,0)),"-")</f>
        <v>1</v>
      </c>
      <c r="S431" t="str">
        <f>IFERROR(INDEX([1]matches_with_xg!F:F,MATCH($O431,[1]matches_with_xg!$I:$I,0)),"-")</f>
        <v>Huddersfield Town</v>
      </c>
      <c r="T431">
        <f>IFERROR(INDEX([1]matches_with_xg!G:G,MATCH($O431,[1]matches_with_xg!$I:$I,0)),"-")</f>
        <v>0.5</v>
      </c>
      <c r="U431">
        <f>IFERROR(INDEX([1]matches_with_xg!H:H,MATCH($O431,[1]matches_with_xg!$I:$I,0)),"-")</f>
        <v>0</v>
      </c>
    </row>
    <row r="432" spans="1:21" hidden="1" x14ac:dyDescent="0.3">
      <c r="A432">
        <v>12</v>
      </c>
      <c r="B432">
        <v>3</v>
      </c>
      <c r="C432" s="1">
        <v>44996</v>
      </c>
      <c r="D432" t="s">
        <v>17</v>
      </c>
      <c r="E432" t="s">
        <v>50</v>
      </c>
      <c r="F432" t="b">
        <f>E432=P432</f>
        <v>1</v>
      </c>
      <c r="G432">
        <f>IFERROR(IF(F432,R432-U432,U432-R432),0)</f>
        <v>3</v>
      </c>
      <c r="H432">
        <f>IFERROR(IF(F432,Q432-T432,T432-Q432),0)</f>
        <v>2.6</v>
      </c>
      <c r="I432">
        <v>1</v>
      </c>
      <c r="J432">
        <f t="shared" si="6"/>
        <v>1</v>
      </c>
      <c r="K432" t="s">
        <v>49</v>
      </c>
      <c r="L432">
        <v>0</v>
      </c>
      <c r="M432">
        <v>0</v>
      </c>
      <c r="N432" t="str">
        <f>TEXT(C432, "YYYY/MM/DD") &amp; " - " &amp;E432</f>
        <v>2023/03/11 - Burnley</v>
      </c>
      <c r="O432" t="str">
        <f>IFERROR(
INDEX(
[1]matches_with_xg!$I:$I,
MATCH(N432,[1]matches_with_xg!$J:$J,0)
),
IFERROR(
INDEX(
[1]matches_with_xg!$I:$I,
MATCH(N432,[1]matches_with_xg!$K:$K,0)
),"-"))</f>
        <v>2023/03/11 - Burnley vs Wigan Athletic</v>
      </c>
      <c r="P432" t="str">
        <f>IFERROR(INDEX([1]matches_with_xg!C:C,MATCH($O432,[1]matches_with_xg!$I:$I,0)),"-")</f>
        <v>Burnley</v>
      </c>
      <c r="Q432">
        <f>IFERROR(INDEX([1]matches_with_xg!D:D,MATCH($O432,[1]matches_with_xg!$I:$I,0)),"-")</f>
        <v>3.1</v>
      </c>
      <c r="R432">
        <f>IFERROR(INDEX([1]matches_with_xg!E:E,MATCH($O432,[1]matches_with_xg!$I:$I,0)),"-")</f>
        <v>3</v>
      </c>
      <c r="S432" t="str">
        <f>IFERROR(INDEX([1]matches_with_xg!F:F,MATCH($O432,[1]matches_with_xg!$I:$I,0)),"-")</f>
        <v>Wigan Athletic</v>
      </c>
      <c r="T432">
        <f>IFERROR(INDEX([1]matches_with_xg!G:G,MATCH($O432,[1]matches_with_xg!$I:$I,0)),"-")</f>
        <v>0.5</v>
      </c>
      <c r="U432">
        <f>IFERROR(INDEX([1]matches_with_xg!H:H,MATCH($O432,[1]matches_with_xg!$I:$I,0)),"-")</f>
        <v>0</v>
      </c>
    </row>
    <row r="433" spans="1:21" hidden="1" x14ac:dyDescent="0.3">
      <c r="A433">
        <v>12</v>
      </c>
      <c r="B433">
        <v>3</v>
      </c>
      <c r="C433" s="1">
        <v>44996</v>
      </c>
      <c r="D433" t="s">
        <v>18</v>
      </c>
      <c r="E433" t="s">
        <v>23</v>
      </c>
      <c r="F433" t="b">
        <f>E433=P433</f>
        <v>0</v>
      </c>
      <c r="G433">
        <f>IFERROR(IF(F433,R433-U433,U433-R433),0)</f>
        <v>2</v>
      </c>
      <c r="H433">
        <f>IFERROR(IF(F433,Q433-T433,T433-Q433),0)</f>
        <v>0.8</v>
      </c>
      <c r="I433">
        <v>1</v>
      </c>
      <c r="J433">
        <f t="shared" si="6"/>
        <v>0</v>
      </c>
      <c r="K433" t="s">
        <v>49</v>
      </c>
      <c r="L433">
        <v>0</v>
      </c>
      <c r="M433">
        <v>0</v>
      </c>
      <c r="N433" t="str">
        <f>TEXT(C433, "YYYY/MM/DD") &amp; " - " &amp;E433</f>
        <v>2023/03/11 - Middlesbrough</v>
      </c>
      <c r="O433" t="str">
        <f>IFERROR(
INDEX(
[1]matches_with_xg!$I:$I,
MATCH(N433,[1]matches_with_xg!$J:$J,0)
),
IFERROR(
INDEX(
[1]matches_with_xg!$I:$I,
MATCH(N433,[1]matches_with_xg!$K:$K,0)
),"-"))</f>
        <v>2023/03/11 - Swansea City vs Middlesbrough</v>
      </c>
      <c r="P433" t="str">
        <f>IFERROR(INDEX([1]matches_with_xg!C:C,MATCH($O433,[1]matches_with_xg!$I:$I,0)),"-")</f>
        <v>Swansea City</v>
      </c>
      <c r="Q433">
        <f>IFERROR(INDEX([1]matches_with_xg!D:D,MATCH($O433,[1]matches_with_xg!$I:$I,0)),"-")</f>
        <v>1.2</v>
      </c>
      <c r="R433">
        <f>IFERROR(INDEX([1]matches_with_xg!E:E,MATCH($O433,[1]matches_with_xg!$I:$I,0)),"-")</f>
        <v>1</v>
      </c>
      <c r="S433" t="str">
        <f>IFERROR(INDEX([1]matches_with_xg!F:F,MATCH($O433,[1]matches_with_xg!$I:$I,0)),"-")</f>
        <v>Middlesbrough</v>
      </c>
      <c r="T433">
        <f>IFERROR(INDEX([1]matches_with_xg!G:G,MATCH($O433,[1]matches_with_xg!$I:$I,0)),"-")</f>
        <v>2</v>
      </c>
      <c r="U433">
        <f>IFERROR(INDEX([1]matches_with_xg!H:H,MATCH($O433,[1]matches_with_xg!$I:$I,0)),"-")</f>
        <v>3</v>
      </c>
    </row>
    <row r="434" spans="1:21" hidden="1" x14ac:dyDescent="0.3">
      <c r="A434">
        <v>12</v>
      </c>
      <c r="B434">
        <v>4</v>
      </c>
      <c r="C434" s="1">
        <v>45003</v>
      </c>
      <c r="D434" t="s">
        <v>9</v>
      </c>
      <c r="E434" t="s">
        <v>51</v>
      </c>
      <c r="F434" t="b">
        <f>E434=P434</f>
        <v>1</v>
      </c>
      <c r="G434">
        <f>IFERROR(IF(F434,R434-U434,U434-R434),0)</f>
        <v>0</v>
      </c>
      <c r="H434">
        <f>IFERROR(IF(F434,Q434-T434,T434-Q434),0)</f>
        <v>0.7</v>
      </c>
      <c r="I434">
        <v>0</v>
      </c>
      <c r="J434">
        <f t="shared" si="6"/>
        <v>0</v>
      </c>
      <c r="K434" t="s">
        <v>49</v>
      </c>
      <c r="L434">
        <v>0</v>
      </c>
      <c r="M434">
        <v>0</v>
      </c>
      <c r="N434" t="str">
        <f>TEXT(C434, "YYYY/MM/DD") &amp; " - " &amp;E434</f>
        <v>2023/03/18 - Watford</v>
      </c>
      <c r="O434" t="str">
        <f>IFERROR(
INDEX(
[1]matches_with_xg!$I:$I,
MATCH(N434,[1]matches_with_xg!$J:$J,0)
),
IFERROR(
INDEX(
[1]matches_with_xg!$I:$I,
MATCH(N434,[1]matches_with_xg!$K:$K,0)
),"-"))</f>
        <v>2023/03/18 - Watford vs Wigan Athletic</v>
      </c>
      <c r="P434" t="str">
        <f>IFERROR(INDEX([1]matches_with_xg!C:C,MATCH($O434,[1]matches_with_xg!$I:$I,0)),"-")</f>
        <v>Watford</v>
      </c>
      <c r="Q434">
        <f>IFERROR(INDEX([1]matches_with_xg!D:D,MATCH($O434,[1]matches_with_xg!$I:$I,0)),"-")</f>
        <v>1</v>
      </c>
      <c r="R434">
        <f>IFERROR(INDEX([1]matches_with_xg!E:E,MATCH($O434,[1]matches_with_xg!$I:$I,0)),"-")</f>
        <v>1</v>
      </c>
      <c r="S434" t="str">
        <f>IFERROR(INDEX([1]matches_with_xg!F:F,MATCH($O434,[1]matches_with_xg!$I:$I,0)),"-")</f>
        <v>Wigan Athletic</v>
      </c>
      <c r="T434">
        <f>IFERROR(INDEX([1]matches_with_xg!G:G,MATCH($O434,[1]matches_with_xg!$I:$I,0)),"-")</f>
        <v>0.3</v>
      </c>
      <c r="U434">
        <f>IFERROR(INDEX([1]matches_with_xg!H:H,MATCH($O434,[1]matches_with_xg!$I:$I,0)),"-")</f>
        <v>1</v>
      </c>
    </row>
    <row r="435" spans="1:21" hidden="1" x14ac:dyDescent="0.3">
      <c r="A435">
        <v>12</v>
      </c>
      <c r="B435">
        <v>4</v>
      </c>
      <c r="C435" s="1">
        <v>45003</v>
      </c>
      <c r="D435" t="s">
        <v>19</v>
      </c>
      <c r="E435" t="s">
        <v>22</v>
      </c>
      <c r="F435" t="b">
        <f>E435=P435</f>
        <v>1</v>
      </c>
      <c r="G435">
        <f>IFERROR(IF(F435,R435-U435,U435-R435),0)</f>
        <v>0</v>
      </c>
      <c r="H435">
        <f>IFERROR(IF(F435,Q435-T435,T435-Q435),0)</f>
        <v>0</v>
      </c>
      <c r="I435">
        <v>0</v>
      </c>
      <c r="J435">
        <f t="shared" si="6"/>
        <v>0</v>
      </c>
      <c r="K435" t="s">
        <v>49</v>
      </c>
      <c r="L435">
        <v>0</v>
      </c>
      <c r="M435">
        <v>0</v>
      </c>
      <c r="N435" t="str">
        <f>TEXT(C435, "YYYY/MM/DD") &amp; " - " &amp;E435</f>
        <v>2023/03/18 - -</v>
      </c>
      <c r="O435" t="str">
        <f>IFERROR(
INDEX(
[1]matches_with_xg!$I:$I,
MATCH(N435,[1]matches_with_xg!$J:$J,0)
),
IFERROR(
INDEX(
[1]matches_with_xg!$I:$I,
MATCH(N435,[1]matches_with_xg!$K:$K,0)
),"-"))</f>
        <v>-</v>
      </c>
      <c r="P435" t="str">
        <f>IFERROR(INDEX([1]matches_with_xg!C:C,MATCH($O435,[1]matches_with_xg!$I:$I,0)),"-")</f>
        <v>-</v>
      </c>
      <c r="Q435" t="str">
        <f>IFERROR(INDEX([1]matches_with_xg!D:D,MATCH($O435,[1]matches_with_xg!$I:$I,0)),"-")</f>
        <v>-</v>
      </c>
      <c r="R435" t="str">
        <f>IFERROR(INDEX([1]matches_with_xg!E:E,MATCH($O435,[1]matches_with_xg!$I:$I,0)),"-")</f>
        <v>-</v>
      </c>
      <c r="S435" t="str">
        <f>IFERROR(INDEX([1]matches_with_xg!F:F,MATCH($O435,[1]matches_with_xg!$I:$I,0)),"-")</f>
        <v>-</v>
      </c>
      <c r="T435" t="str">
        <f>IFERROR(INDEX([1]matches_with_xg!G:G,MATCH($O435,[1]matches_with_xg!$I:$I,0)),"-")</f>
        <v>-</v>
      </c>
      <c r="U435" t="str">
        <f>IFERROR(INDEX([1]matches_with_xg!H:H,MATCH($O435,[1]matches_with_xg!$I:$I,0)),"-")</f>
        <v>-</v>
      </c>
    </row>
    <row r="436" spans="1:21" hidden="1" x14ac:dyDescent="0.3">
      <c r="A436">
        <v>12</v>
      </c>
      <c r="B436">
        <v>4</v>
      </c>
      <c r="C436" s="1">
        <v>45003</v>
      </c>
      <c r="D436" t="s">
        <v>12</v>
      </c>
      <c r="E436" t="s">
        <v>22</v>
      </c>
      <c r="F436" t="b">
        <f>E436=P436</f>
        <v>1</v>
      </c>
      <c r="G436">
        <f>IFERROR(IF(F436,R436-U436,U436-R436),0)</f>
        <v>0</v>
      </c>
      <c r="H436">
        <f>IFERROR(IF(F436,Q436-T436,T436-Q436),0)</f>
        <v>0</v>
      </c>
      <c r="I436">
        <v>0</v>
      </c>
      <c r="J436">
        <f t="shared" si="6"/>
        <v>0</v>
      </c>
      <c r="K436" t="s">
        <v>49</v>
      </c>
      <c r="L436">
        <v>0</v>
      </c>
      <c r="M436">
        <v>0</v>
      </c>
      <c r="N436" t="str">
        <f>TEXT(C436, "YYYY/MM/DD") &amp; " - " &amp;E436</f>
        <v>2023/03/18 - -</v>
      </c>
      <c r="O436" t="str">
        <f>IFERROR(
INDEX(
[1]matches_with_xg!$I:$I,
MATCH(N436,[1]matches_with_xg!$J:$J,0)
),
IFERROR(
INDEX(
[1]matches_with_xg!$I:$I,
MATCH(N436,[1]matches_with_xg!$K:$K,0)
),"-"))</f>
        <v>-</v>
      </c>
      <c r="P436" t="str">
        <f>IFERROR(INDEX([1]matches_with_xg!C:C,MATCH($O436,[1]matches_with_xg!$I:$I,0)),"-")</f>
        <v>-</v>
      </c>
      <c r="Q436" t="str">
        <f>IFERROR(INDEX([1]matches_with_xg!D:D,MATCH($O436,[1]matches_with_xg!$I:$I,0)),"-")</f>
        <v>-</v>
      </c>
      <c r="R436" t="str">
        <f>IFERROR(INDEX([1]matches_with_xg!E:E,MATCH($O436,[1]matches_with_xg!$I:$I,0)),"-")</f>
        <v>-</v>
      </c>
      <c r="S436" t="str">
        <f>IFERROR(INDEX([1]matches_with_xg!F:F,MATCH($O436,[1]matches_with_xg!$I:$I,0)),"-")</f>
        <v>-</v>
      </c>
      <c r="T436" t="str">
        <f>IFERROR(INDEX([1]matches_with_xg!G:G,MATCH($O436,[1]matches_with_xg!$I:$I,0)),"-")</f>
        <v>-</v>
      </c>
      <c r="U436" t="str">
        <f>IFERROR(INDEX([1]matches_with_xg!H:H,MATCH($O436,[1]matches_with_xg!$I:$I,0)),"-")</f>
        <v>-</v>
      </c>
    </row>
    <row r="437" spans="1:21" hidden="1" x14ac:dyDescent="0.3">
      <c r="A437">
        <v>12</v>
      </c>
      <c r="B437">
        <v>4</v>
      </c>
      <c r="C437" s="1">
        <v>45003</v>
      </c>
      <c r="D437" t="s">
        <v>13</v>
      </c>
      <c r="E437" t="s">
        <v>48</v>
      </c>
      <c r="F437" t="b">
        <f>E437=P437</f>
        <v>1</v>
      </c>
      <c r="G437">
        <f>IFERROR(IF(F437,R437-U437,U437-R437),0)</f>
        <v>-1</v>
      </c>
      <c r="H437">
        <f>IFERROR(IF(F437,Q437-T437,T437-Q437),0)</f>
        <v>0.89999999999999991</v>
      </c>
      <c r="I437">
        <v>0</v>
      </c>
      <c r="J437">
        <f t="shared" si="6"/>
        <v>0</v>
      </c>
      <c r="K437" t="s">
        <v>49</v>
      </c>
      <c r="L437">
        <v>0</v>
      </c>
      <c r="M437">
        <v>0</v>
      </c>
      <c r="N437" t="str">
        <f>TEXT(C437, "YYYY/MM/DD") &amp; " - " &amp;E437</f>
        <v>2023/03/18 - Millwall</v>
      </c>
      <c r="O437" t="str">
        <f>IFERROR(
INDEX(
[1]matches_with_xg!$I:$I,
MATCH(N437,[1]matches_with_xg!$J:$J,0)
),
IFERROR(
INDEX(
[1]matches_with_xg!$I:$I,
MATCH(N437,[1]matches_with_xg!$K:$K,0)
),"-"))</f>
        <v>2023/03/18 - Millwall vs Huddersfield Town</v>
      </c>
      <c r="P437" t="str">
        <f>IFERROR(INDEX([1]matches_with_xg!C:C,MATCH($O437,[1]matches_with_xg!$I:$I,0)),"-")</f>
        <v>Millwall</v>
      </c>
      <c r="Q437">
        <f>IFERROR(INDEX([1]matches_with_xg!D:D,MATCH($O437,[1]matches_with_xg!$I:$I,0)),"-")</f>
        <v>1.2</v>
      </c>
      <c r="R437">
        <f>IFERROR(INDEX([1]matches_with_xg!E:E,MATCH($O437,[1]matches_with_xg!$I:$I,0)),"-")</f>
        <v>0</v>
      </c>
      <c r="S437" t="str">
        <f>IFERROR(INDEX([1]matches_with_xg!F:F,MATCH($O437,[1]matches_with_xg!$I:$I,0)),"-")</f>
        <v>Huddersfield Town</v>
      </c>
      <c r="T437">
        <f>IFERROR(INDEX([1]matches_with_xg!G:G,MATCH($O437,[1]matches_with_xg!$I:$I,0)),"-")</f>
        <v>0.3</v>
      </c>
      <c r="U437">
        <f>IFERROR(INDEX([1]matches_with_xg!H:H,MATCH($O437,[1]matches_with_xg!$I:$I,0)),"-")</f>
        <v>1</v>
      </c>
    </row>
    <row r="438" spans="1:21" hidden="1" x14ac:dyDescent="0.3">
      <c r="A438">
        <v>12</v>
      </c>
      <c r="B438">
        <v>4</v>
      </c>
      <c r="C438" s="1">
        <v>45003</v>
      </c>
      <c r="D438" t="s">
        <v>15</v>
      </c>
      <c r="E438" t="s">
        <v>26</v>
      </c>
      <c r="F438" t="b">
        <f>E438=P438</f>
        <v>1</v>
      </c>
      <c r="G438">
        <f>IFERROR(IF(F438,R438-U438,U438-R438),0)</f>
        <v>0</v>
      </c>
      <c r="H438">
        <f>IFERROR(IF(F438,Q438-T438,T438-Q438),0)</f>
        <v>-0.70000000000000007</v>
      </c>
      <c r="I438">
        <v>0</v>
      </c>
      <c r="J438">
        <f t="shared" si="6"/>
        <v>0</v>
      </c>
      <c r="K438" t="s">
        <v>49</v>
      </c>
      <c r="L438">
        <v>0</v>
      </c>
      <c r="M438">
        <v>0</v>
      </c>
      <c r="N438" t="str">
        <f>TEXT(C438, "YYYY/MM/DD") &amp; " - " &amp;E438</f>
        <v>2023/03/18 - Brentford</v>
      </c>
      <c r="O438" t="str">
        <f>IFERROR(
INDEX(
[1]matches_with_xg!$I:$I,
MATCH(N438,[1]matches_with_xg!$J:$J,0)
),
IFERROR(
INDEX(
[1]matches_with_xg!$I:$I,
MATCH(N438,[1]matches_with_xg!$K:$K,0)
),"-"))</f>
        <v>2023/03/18 - Brentford vs Leicester City</v>
      </c>
      <c r="P438" t="str">
        <f>IFERROR(INDEX([1]matches_with_xg!C:C,MATCH($O438,[1]matches_with_xg!$I:$I,0)),"-")</f>
        <v>Brentford</v>
      </c>
      <c r="Q438">
        <f>IFERROR(INDEX([1]matches_with_xg!D:D,MATCH($O438,[1]matches_with_xg!$I:$I,0)),"-")</f>
        <v>0.6</v>
      </c>
      <c r="R438">
        <f>IFERROR(INDEX([1]matches_with_xg!E:E,MATCH($O438,[1]matches_with_xg!$I:$I,0)),"-")</f>
        <v>1</v>
      </c>
      <c r="S438" t="str">
        <f>IFERROR(INDEX([1]matches_with_xg!F:F,MATCH($O438,[1]matches_with_xg!$I:$I,0)),"-")</f>
        <v>Leicester City</v>
      </c>
      <c r="T438">
        <f>IFERROR(INDEX([1]matches_with_xg!G:G,MATCH($O438,[1]matches_with_xg!$I:$I,0)),"-")</f>
        <v>1.3</v>
      </c>
      <c r="U438">
        <f>IFERROR(INDEX([1]matches_with_xg!H:H,MATCH($O438,[1]matches_with_xg!$I:$I,0)),"-")</f>
        <v>1</v>
      </c>
    </row>
    <row r="439" spans="1:21" x14ac:dyDescent="0.3">
      <c r="A439">
        <v>12</v>
      </c>
      <c r="B439">
        <v>4</v>
      </c>
      <c r="C439" s="1">
        <v>45003</v>
      </c>
      <c r="D439" t="s">
        <v>16</v>
      </c>
      <c r="E439" t="s">
        <v>48</v>
      </c>
      <c r="F439" t="b">
        <f>E439=P439</f>
        <v>1</v>
      </c>
      <c r="G439">
        <f>IFERROR(IF(F439,R439-U439,U439-R439),0)</f>
        <v>-1</v>
      </c>
      <c r="H439">
        <f>IFERROR(IF(F439,Q439-T439,T439-Q439),0)</f>
        <v>0.89999999999999991</v>
      </c>
      <c r="I439">
        <v>0</v>
      </c>
      <c r="J439">
        <f t="shared" si="6"/>
        <v>0</v>
      </c>
      <c r="K439" t="s">
        <v>49</v>
      </c>
      <c r="L439">
        <v>0</v>
      </c>
      <c r="M439">
        <v>0</v>
      </c>
      <c r="N439" t="str">
        <f>TEXT(C439, "YYYY/MM/DD") &amp; " - " &amp;E439</f>
        <v>2023/03/18 - Millwall</v>
      </c>
      <c r="O439" t="str">
        <f>IFERROR(
INDEX(
[1]matches_with_xg!$I:$I,
MATCH(N439,[1]matches_with_xg!$J:$J,0)
),
IFERROR(
INDEX(
[1]matches_with_xg!$I:$I,
MATCH(N439,[1]matches_with_xg!$K:$K,0)
),"-"))</f>
        <v>2023/03/18 - Millwall vs Huddersfield Town</v>
      </c>
      <c r="P439" t="str">
        <f>IFERROR(INDEX([1]matches_with_xg!C:C,MATCH($O439,[1]matches_with_xg!$I:$I,0)),"-")</f>
        <v>Millwall</v>
      </c>
      <c r="Q439">
        <f>IFERROR(INDEX([1]matches_with_xg!D:D,MATCH($O439,[1]matches_with_xg!$I:$I,0)),"-")</f>
        <v>1.2</v>
      </c>
      <c r="R439">
        <f>IFERROR(INDEX([1]matches_with_xg!E:E,MATCH($O439,[1]matches_with_xg!$I:$I,0)),"-")</f>
        <v>0</v>
      </c>
      <c r="S439" t="str">
        <f>IFERROR(INDEX([1]matches_with_xg!F:F,MATCH($O439,[1]matches_with_xg!$I:$I,0)),"-")</f>
        <v>Huddersfield Town</v>
      </c>
      <c r="T439">
        <f>IFERROR(INDEX([1]matches_with_xg!G:G,MATCH($O439,[1]matches_with_xg!$I:$I,0)),"-")</f>
        <v>0.3</v>
      </c>
      <c r="U439">
        <f>IFERROR(INDEX([1]matches_with_xg!H:H,MATCH($O439,[1]matches_with_xg!$I:$I,0)),"-")</f>
        <v>1</v>
      </c>
    </row>
    <row r="440" spans="1:21" hidden="1" x14ac:dyDescent="0.3">
      <c r="A440">
        <v>12</v>
      </c>
      <c r="B440">
        <v>4</v>
      </c>
      <c r="C440" s="1">
        <v>45003</v>
      </c>
      <c r="D440" t="s">
        <v>17</v>
      </c>
      <c r="E440" t="s">
        <v>23</v>
      </c>
      <c r="F440" t="b">
        <f>E440=P440</f>
        <v>1</v>
      </c>
      <c r="G440">
        <f>IFERROR(IF(F440,R440-U440,U440-R440),0)</f>
        <v>4</v>
      </c>
      <c r="H440">
        <f>IFERROR(IF(F440,Q440-T440,T440-Q440),0)</f>
        <v>1</v>
      </c>
      <c r="I440">
        <v>1</v>
      </c>
      <c r="J440">
        <f t="shared" si="6"/>
        <v>1</v>
      </c>
      <c r="K440" t="s">
        <v>49</v>
      </c>
      <c r="L440">
        <v>40</v>
      </c>
      <c r="M440">
        <v>1</v>
      </c>
      <c r="N440" t="str">
        <f>TEXT(C440, "YYYY/MM/DD") &amp; " - " &amp;E440</f>
        <v>2023/03/18 - Middlesbrough</v>
      </c>
      <c r="O440" t="str">
        <f>IFERROR(
INDEX(
[1]matches_with_xg!$I:$I,
MATCH(N440,[1]matches_with_xg!$J:$J,0)
),
IFERROR(
INDEX(
[1]matches_with_xg!$I:$I,
MATCH(N440,[1]matches_with_xg!$K:$K,0)
),"-"))</f>
        <v>2023/03/18 - Middlesbrough vs Preston North End</v>
      </c>
      <c r="P440" t="str">
        <f>IFERROR(INDEX([1]matches_with_xg!C:C,MATCH($O440,[1]matches_with_xg!$I:$I,0)),"-")</f>
        <v>Middlesbrough</v>
      </c>
      <c r="Q440">
        <f>IFERROR(INDEX([1]matches_with_xg!D:D,MATCH($O440,[1]matches_with_xg!$I:$I,0)),"-")</f>
        <v>1.5</v>
      </c>
      <c r="R440">
        <f>IFERROR(INDEX([1]matches_with_xg!E:E,MATCH($O440,[1]matches_with_xg!$I:$I,0)),"-")</f>
        <v>4</v>
      </c>
      <c r="S440" t="str">
        <f>IFERROR(INDEX([1]matches_with_xg!F:F,MATCH($O440,[1]matches_with_xg!$I:$I,0)),"-")</f>
        <v>Preston North End</v>
      </c>
      <c r="T440">
        <f>IFERROR(INDEX([1]matches_with_xg!G:G,MATCH($O440,[1]matches_with_xg!$I:$I,0)),"-")</f>
        <v>0.5</v>
      </c>
      <c r="U440">
        <f>IFERROR(INDEX([1]matches_with_xg!H:H,MATCH($O440,[1]matches_with_xg!$I:$I,0)),"-")</f>
        <v>0</v>
      </c>
    </row>
    <row r="441" spans="1:21" hidden="1" x14ac:dyDescent="0.3">
      <c r="A441">
        <v>12</v>
      </c>
      <c r="B441">
        <v>4</v>
      </c>
      <c r="C441" s="1">
        <v>45003</v>
      </c>
      <c r="D441" t="s">
        <v>18</v>
      </c>
      <c r="E441" t="s">
        <v>48</v>
      </c>
      <c r="F441" t="b">
        <f>E441=P441</f>
        <v>1</v>
      </c>
      <c r="G441">
        <f>IFERROR(IF(F441,R441-U441,U441-R441),0)</f>
        <v>-1</v>
      </c>
      <c r="H441">
        <f>IFERROR(IF(F441,Q441-T441,T441-Q441),0)</f>
        <v>0.89999999999999991</v>
      </c>
      <c r="I441">
        <v>0</v>
      </c>
      <c r="J441">
        <f t="shared" si="6"/>
        <v>0</v>
      </c>
      <c r="K441" t="s">
        <v>49</v>
      </c>
      <c r="L441">
        <v>0</v>
      </c>
      <c r="M441">
        <v>0</v>
      </c>
      <c r="N441" t="str">
        <f>TEXT(C441, "YYYY/MM/DD") &amp; " - " &amp;E441</f>
        <v>2023/03/18 - Millwall</v>
      </c>
      <c r="O441" t="str">
        <f>IFERROR(
INDEX(
[1]matches_with_xg!$I:$I,
MATCH(N441,[1]matches_with_xg!$J:$J,0)
),
IFERROR(
INDEX(
[1]matches_with_xg!$I:$I,
MATCH(N441,[1]matches_with_xg!$K:$K,0)
),"-"))</f>
        <v>2023/03/18 - Millwall vs Huddersfield Town</v>
      </c>
      <c r="P441" t="str">
        <f>IFERROR(INDEX([1]matches_with_xg!C:C,MATCH($O441,[1]matches_with_xg!$I:$I,0)),"-")</f>
        <v>Millwall</v>
      </c>
      <c r="Q441">
        <f>IFERROR(INDEX([1]matches_with_xg!D:D,MATCH($O441,[1]matches_with_xg!$I:$I,0)),"-")</f>
        <v>1.2</v>
      </c>
      <c r="R441">
        <f>IFERROR(INDEX([1]matches_with_xg!E:E,MATCH($O441,[1]matches_with_xg!$I:$I,0)),"-")</f>
        <v>0</v>
      </c>
      <c r="S441" t="str">
        <f>IFERROR(INDEX([1]matches_with_xg!F:F,MATCH($O441,[1]matches_with_xg!$I:$I,0)),"-")</f>
        <v>Huddersfield Town</v>
      </c>
      <c r="T441">
        <f>IFERROR(INDEX([1]matches_with_xg!G:G,MATCH($O441,[1]matches_with_xg!$I:$I,0)),"-")</f>
        <v>0.3</v>
      </c>
      <c r="U441">
        <f>IFERROR(INDEX([1]matches_with_xg!H:H,MATCH($O441,[1]matches_with_xg!$I:$I,0)),"-")</f>
        <v>1</v>
      </c>
    </row>
    <row r="442" spans="1:21" hidden="1" x14ac:dyDescent="0.3">
      <c r="A442">
        <v>13</v>
      </c>
      <c r="B442">
        <v>1</v>
      </c>
      <c r="C442" s="1">
        <v>45017</v>
      </c>
      <c r="D442" t="s">
        <v>9</v>
      </c>
      <c r="E442" t="s">
        <v>34</v>
      </c>
      <c r="F442" t="b">
        <f>E442=P442</f>
        <v>1</v>
      </c>
      <c r="G442">
        <f>IFERROR(IF(F442,R442-U442,U442-R442),0)</f>
        <v>3</v>
      </c>
      <c r="H442">
        <f>IFERROR(IF(F442,Q442-T442,T442-Q442),0)</f>
        <v>3.0999999999999996</v>
      </c>
      <c r="I442">
        <v>1</v>
      </c>
      <c r="J442">
        <f t="shared" si="6"/>
        <v>1</v>
      </c>
      <c r="K442" t="s">
        <v>49</v>
      </c>
      <c r="L442">
        <v>-5</v>
      </c>
      <c r="M442">
        <v>0</v>
      </c>
      <c r="N442" t="str">
        <f>TEXT(C442, "YYYY/MM/DD") &amp; " - " &amp;E442</f>
        <v>2023/04/01 - Arsenal</v>
      </c>
      <c r="O442" t="str">
        <f>IFERROR(
INDEX(
[1]matches_with_xg!$I:$I,
MATCH(N442,[1]matches_with_xg!$J:$J,0)
),
IFERROR(
INDEX(
[1]matches_with_xg!$I:$I,
MATCH(N442,[1]matches_with_xg!$K:$K,0)
),"-"))</f>
        <v>2023/04/01 - Arsenal vs Leeds United</v>
      </c>
      <c r="P442" t="str">
        <f>IFERROR(INDEX([1]matches_with_xg!C:C,MATCH($O442,[1]matches_with_xg!$I:$I,0)),"-")</f>
        <v>Arsenal</v>
      </c>
      <c r="Q442">
        <f>IFERROR(INDEX([1]matches_with_xg!D:D,MATCH($O442,[1]matches_with_xg!$I:$I,0)),"-")</f>
        <v>3.8</v>
      </c>
      <c r="R442">
        <f>IFERROR(INDEX([1]matches_with_xg!E:E,MATCH($O442,[1]matches_with_xg!$I:$I,0)),"-")</f>
        <v>4</v>
      </c>
      <c r="S442" t="str">
        <f>IFERROR(INDEX([1]matches_with_xg!F:F,MATCH($O442,[1]matches_with_xg!$I:$I,0)),"-")</f>
        <v>Leeds United</v>
      </c>
      <c r="T442">
        <f>IFERROR(INDEX([1]matches_with_xg!G:G,MATCH($O442,[1]matches_with_xg!$I:$I,0)),"-")</f>
        <v>0.7</v>
      </c>
      <c r="U442">
        <f>IFERROR(INDEX([1]matches_with_xg!H:H,MATCH($O442,[1]matches_with_xg!$I:$I,0)),"-")</f>
        <v>1</v>
      </c>
    </row>
    <row r="443" spans="1:21" hidden="1" x14ac:dyDescent="0.3">
      <c r="A443">
        <v>13</v>
      </c>
      <c r="B443">
        <v>1</v>
      </c>
      <c r="C443" s="1">
        <v>45017</v>
      </c>
      <c r="D443" t="s">
        <v>19</v>
      </c>
      <c r="E443" t="s">
        <v>54</v>
      </c>
      <c r="F443" t="b">
        <f>E443=P443</f>
        <v>1</v>
      </c>
      <c r="G443">
        <f>IFERROR(IF(F443,R443-U443,U443-R443),0)</f>
        <v>0</v>
      </c>
      <c r="H443">
        <f>IFERROR(IF(F443,Q443-T443,T443-Q443),0)</f>
        <v>1</v>
      </c>
      <c r="I443">
        <v>0</v>
      </c>
      <c r="J443">
        <f t="shared" si="6"/>
        <v>1</v>
      </c>
      <c r="K443" t="s">
        <v>49</v>
      </c>
      <c r="L443">
        <v>-5</v>
      </c>
      <c r="M443">
        <v>0</v>
      </c>
      <c r="N443" t="str">
        <f>TEXT(C443, "YYYY/MM/DD") &amp; " - " &amp;E443</f>
        <v>2023/04/01 - Hull City</v>
      </c>
      <c r="O443" t="str">
        <f>IFERROR(
INDEX(
[1]matches_with_xg!$I:$I,
MATCH(N443,[1]matches_with_xg!$J:$J,0)
),
IFERROR(
INDEX(
[1]matches_with_xg!$I:$I,
MATCH(N443,[1]matches_with_xg!$K:$K,0)
),"-"))</f>
        <v>2023/04/01 - Hull City vs Rotherham United</v>
      </c>
      <c r="P443" t="str">
        <f>IFERROR(INDEX([1]matches_with_xg!C:C,MATCH($O443,[1]matches_with_xg!$I:$I,0)),"-")</f>
        <v>Hull City</v>
      </c>
      <c r="Q443">
        <f>IFERROR(INDEX([1]matches_with_xg!D:D,MATCH($O443,[1]matches_with_xg!$I:$I,0)),"-")</f>
        <v>1.6</v>
      </c>
      <c r="R443">
        <f>IFERROR(INDEX([1]matches_with_xg!E:E,MATCH($O443,[1]matches_with_xg!$I:$I,0)),"-")</f>
        <v>0</v>
      </c>
      <c r="S443" t="str">
        <f>IFERROR(INDEX([1]matches_with_xg!F:F,MATCH($O443,[1]matches_with_xg!$I:$I,0)),"-")</f>
        <v>Rotherham United</v>
      </c>
      <c r="T443">
        <f>IFERROR(INDEX([1]matches_with_xg!G:G,MATCH($O443,[1]matches_with_xg!$I:$I,0)),"-")</f>
        <v>0.6</v>
      </c>
      <c r="U443">
        <f>IFERROR(INDEX([1]matches_with_xg!H:H,MATCH($O443,[1]matches_with_xg!$I:$I,0)),"-")</f>
        <v>0</v>
      </c>
    </row>
    <row r="444" spans="1:21" hidden="1" x14ac:dyDescent="0.3">
      <c r="A444">
        <v>13</v>
      </c>
      <c r="B444">
        <v>1</v>
      </c>
      <c r="C444" s="1">
        <v>45017</v>
      </c>
      <c r="D444" t="s">
        <v>12</v>
      </c>
      <c r="E444" t="s">
        <v>34</v>
      </c>
      <c r="F444" t="b">
        <f>E444=P444</f>
        <v>1</v>
      </c>
      <c r="G444">
        <f>IFERROR(IF(F444,R444-U444,U444-R444),0)</f>
        <v>3</v>
      </c>
      <c r="H444">
        <f>IFERROR(IF(F444,Q444-T444,T444-Q444),0)</f>
        <v>3.0999999999999996</v>
      </c>
      <c r="I444">
        <v>1</v>
      </c>
      <c r="J444">
        <f t="shared" si="6"/>
        <v>1</v>
      </c>
      <c r="K444" t="s">
        <v>49</v>
      </c>
      <c r="L444">
        <v>-5</v>
      </c>
      <c r="M444">
        <v>0</v>
      </c>
      <c r="N444" t="str">
        <f>TEXT(C444, "YYYY/MM/DD") &amp; " - " &amp;E444</f>
        <v>2023/04/01 - Arsenal</v>
      </c>
      <c r="O444" t="str">
        <f>IFERROR(
INDEX(
[1]matches_with_xg!$I:$I,
MATCH(N444,[1]matches_with_xg!$J:$J,0)
),
IFERROR(
INDEX(
[1]matches_with_xg!$I:$I,
MATCH(N444,[1]matches_with_xg!$K:$K,0)
),"-"))</f>
        <v>2023/04/01 - Arsenal vs Leeds United</v>
      </c>
      <c r="P444" t="str">
        <f>IFERROR(INDEX([1]matches_with_xg!C:C,MATCH($O444,[1]matches_with_xg!$I:$I,0)),"-")</f>
        <v>Arsenal</v>
      </c>
      <c r="Q444">
        <f>IFERROR(INDEX([1]matches_with_xg!D:D,MATCH($O444,[1]matches_with_xg!$I:$I,0)),"-")</f>
        <v>3.8</v>
      </c>
      <c r="R444">
        <f>IFERROR(INDEX([1]matches_with_xg!E:E,MATCH($O444,[1]matches_with_xg!$I:$I,0)),"-")</f>
        <v>4</v>
      </c>
      <c r="S444" t="str">
        <f>IFERROR(INDEX([1]matches_with_xg!F:F,MATCH($O444,[1]matches_with_xg!$I:$I,0)),"-")</f>
        <v>Leeds United</v>
      </c>
      <c r="T444">
        <f>IFERROR(INDEX([1]matches_with_xg!G:G,MATCH($O444,[1]matches_with_xg!$I:$I,0)),"-")</f>
        <v>0.7</v>
      </c>
      <c r="U444">
        <f>IFERROR(INDEX([1]matches_with_xg!H:H,MATCH($O444,[1]matches_with_xg!$I:$I,0)),"-")</f>
        <v>1</v>
      </c>
    </row>
    <row r="445" spans="1:21" hidden="1" x14ac:dyDescent="0.3">
      <c r="A445">
        <v>13</v>
      </c>
      <c r="B445">
        <v>1</v>
      </c>
      <c r="C445" s="1">
        <v>45017</v>
      </c>
      <c r="D445" t="s">
        <v>13</v>
      </c>
      <c r="E445" t="s">
        <v>20</v>
      </c>
      <c r="F445" t="b">
        <f>E445=P445</f>
        <v>1</v>
      </c>
      <c r="G445">
        <f>IFERROR(IF(F445,R445-U445,U445-R445),0)</f>
        <v>3</v>
      </c>
      <c r="H445">
        <f>IFERROR(IF(F445,Q445-T445,T445-Q445),0)</f>
        <v>2.6</v>
      </c>
      <c r="I445">
        <v>1</v>
      </c>
      <c r="J445">
        <f t="shared" si="6"/>
        <v>1</v>
      </c>
      <c r="K445" t="s">
        <v>49</v>
      </c>
      <c r="L445">
        <v>-5</v>
      </c>
      <c r="M445">
        <v>0</v>
      </c>
      <c r="N445" t="str">
        <f>TEXT(C445, "YYYY/MM/DD") &amp; " - " &amp;E445</f>
        <v>2023/04/01 - Manchester City</v>
      </c>
      <c r="O445" t="str">
        <f>IFERROR(
INDEX(
[1]matches_with_xg!$I:$I,
MATCH(N445,[1]matches_with_xg!$J:$J,0)
),
IFERROR(
INDEX(
[1]matches_with_xg!$I:$I,
MATCH(N445,[1]matches_with_xg!$K:$K,0)
),"-"))</f>
        <v>2023/04/01 - Manchester City vs Liverpool</v>
      </c>
      <c r="P445" t="str">
        <f>IFERROR(INDEX([1]matches_with_xg!C:C,MATCH($O445,[1]matches_with_xg!$I:$I,0)),"-")</f>
        <v>Manchester City</v>
      </c>
      <c r="Q445">
        <f>IFERROR(INDEX([1]matches_with_xg!D:D,MATCH($O445,[1]matches_with_xg!$I:$I,0)),"-")</f>
        <v>2.9</v>
      </c>
      <c r="R445">
        <f>IFERROR(INDEX([1]matches_with_xg!E:E,MATCH($O445,[1]matches_with_xg!$I:$I,0)),"-")</f>
        <v>4</v>
      </c>
      <c r="S445" t="str">
        <f>IFERROR(INDEX([1]matches_with_xg!F:F,MATCH($O445,[1]matches_with_xg!$I:$I,0)),"-")</f>
        <v>Liverpool</v>
      </c>
      <c r="T445">
        <f>IFERROR(INDEX([1]matches_with_xg!G:G,MATCH($O445,[1]matches_with_xg!$I:$I,0)),"-")</f>
        <v>0.3</v>
      </c>
      <c r="U445">
        <f>IFERROR(INDEX([1]matches_with_xg!H:H,MATCH($O445,[1]matches_with_xg!$I:$I,0)),"-")</f>
        <v>1</v>
      </c>
    </row>
    <row r="446" spans="1:21" hidden="1" x14ac:dyDescent="0.3">
      <c r="A446">
        <v>13</v>
      </c>
      <c r="B446">
        <v>1</v>
      </c>
      <c r="C446" s="1">
        <v>45017</v>
      </c>
      <c r="D446" t="s">
        <v>15</v>
      </c>
      <c r="E446" t="s">
        <v>34</v>
      </c>
      <c r="F446" t="b">
        <f>E446=P446</f>
        <v>1</v>
      </c>
      <c r="G446">
        <f>IFERROR(IF(F446,R446-U446,U446-R446),0)</f>
        <v>3</v>
      </c>
      <c r="H446">
        <f>IFERROR(IF(F446,Q446-T446,T446-Q446),0)</f>
        <v>3.0999999999999996</v>
      </c>
      <c r="I446">
        <v>1</v>
      </c>
      <c r="J446">
        <f t="shared" si="6"/>
        <v>1</v>
      </c>
      <c r="K446" t="s">
        <v>49</v>
      </c>
      <c r="L446">
        <v>-5</v>
      </c>
      <c r="M446">
        <v>0</v>
      </c>
      <c r="N446" t="str">
        <f>TEXT(C446, "YYYY/MM/DD") &amp; " - " &amp;E446</f>
        <v>2023/04/01 - Arsenal</v>
      </c>
      <c r="O446" t="str">
        <f>IFERROR(
INDEX(
[1]matches_with_xg!$I:$I,
MATCH(N446,[1]matches_with_xg!$J:$J,0)
),
IFERROR(
INDEX(
[1]matches_with_xg!$I:$I,
MATCH(N446,[1]matches_with_xg!$K:$K,0)
),"-"))</f>
        <v>2023/04/01 - Arsenal vs Leeds United</v>
      </c>
      <c r="P446" t="str">
        <f>IFERROR(INDEX([1]matches_with_xg!C:C,MATCH($O446,[1]matches_with_xg!$I:$I,0)),"-")</f>
        <v>Arsenal</v>
      </c>
      <c r="Q446">
        <f>IFERROR(INDEX([1]matches_with_xg!D:D,MATCH($O446,[1]matches_with_xg!$I:$I,0)),"-")</f>
        <v>3.8</v>
      </c>
      <c r="R446">
        <f>IFERROR(INDEX([1]matches_with_xg!E:E,MATCH($O446,[1]matches_with_xg!$I:$I,0)),"-")</f>
        <v>4</v>
      </c>
      <c r="S446" t="str">
        <f>IFERROR(INDEX([1]matches_with_xg!F:F,MATCH($O446,[1]matches_with_xg!$I:$I,0)),"-")</f>
        <v>Leeds United</v>
      </c>
      <c r="T446">
        <f>IFERROR(INDEX([1]matches_with_xg!G:G,MATCH($O446,[1]matches_with_xg!$I:$I,0)),"-")</f>
        <v>0.7</v>
      </c>
      <c r="U446">
        <f>IFERROR(INDEX([1]matches_with_xg!H:H,MATCH($O446,[1]matches_with_xg!$I:$I,0)),"-")</f>
        <v>1</v>
      </c>
    </row>
    <row r="447" spans="1:21" x14ac:dyDescent="0.3">
      <c r="A447">
        <v>13</v>
      </c>
      <c r="B447">
        <v>1</v>
      </c>
      <c r="C447" s="1">
        <v>45017</v>
      </c>
      <c r="D447" t="s">
        <v>16</v>
      </c>
      <c r="E447" t="s">
        <v>34</v>
      </c>
      <c r="F447" t="b">
        <f>E447=P447</f>
        <v>1</v>
      </c>
      <c r="G447">
        <f>IFERROR(IF(F447,R447-U447,U447-R447),0)</f>
        <v>3</v>
      </c>
      <c r="H447">
        <f>IFERROR(IF(F447,Q447-T447,T447-Q447),0)</f>
        <v>3.0999999999999996</v>
      </c>
      <c r="I447">
        <v>1</v>
      </c>
      <c r="J447">
        <f t="shared" si="6"/>
        <v>1</v>
      </c>
      <c r="K447" t="s">
        <v>49</v>
      </c>
      <c r="L447">
        <v>-5</v>
      </c>
      <c r="M447">
        <v>0</v>
      </c>
      <c r="N447" t="str">
        <f>TEXT(C447, "YYYY/MM/DD") &amp; " - " &amp;E447</f>
        <v>2023/04/01 - Arsenal</v>
      </c>
      <c r="O447" t="str">
        <f>IFERROR(
INDEX(
[1]matches_with_xg!$I:$I,
MATCH(N447,[1]matches_with_xg!$J:$J,0)
),
IFERROR(
INDEX(
[1]matches_with_xg!$I:$I,
MATCH(N447,[1]matches_with_xg!$K:$K,0)
),"-"))</f>
        <v>2023/04/01 - Arsenal vs Leeds United</v>
      </c>
      <c r="P447" t="str">
        <f>IFERROR(INDEX([1]matches_with_xg!C:C,MATCH($O447,[1]matches_with_xg!$I:$I,0)),"-")</f>
        <v>Arsenal</v>
      </c>
      <c r="Q447">
        <f>IFERROR(INDEX([1]matches_with_xg!D:D,MATCH($O447,[1]matches_with_xg!$I:$I,0)),"-")</f>
        <v>3.8</v>
      </c>
      <c r="R447">
        <f>IFERROR(INDEX([1]matches_with_xg!E:E,MATCH($O447,[1]matches_with_xg!$I:$I,0)),"-")</f>
        <v>4</v>
      </c>
      <c r="S447" t="str">
        <f>IFERROR(INDEX([1]matches_with_xg!F:F,MATCH($O447,[1]matches_with_xg!$I:$I,0)),"-")</f>
        <v>Leeds United</v>
      </c>
      <c r="T447">
        <f>IFERROR(INDEX([1]matches_with_xg!G:G,MATCH($O447,[1]matches_with_xg!$I:$I,0)),"-")</f>
        <v>0.7</v>
      </c>
      <c r="U447">
        <f>IFERROR(INDEX([1]matches_with_xg!H:H,MATCH($O447,[1]matches_with_xg!$I:$I,0)),"-")</f>
        <v>1</v>
      </c>
    </row>
    <row r="448" spans="1:21" hidden="1" x14ac:dyDescent="0.3">
      <c r="A448">
        <v>13</v>
      </c>
      <c r="B448">
        <v>1</v>
      </c>
      <c r="C448" s="1">
        <v>45017</v>
      </c>
      <c r="D448" t="s">
        <v>17</v>
      </c>
      <c r="E448" t="s">
        <v>34</v>
      </c>
      <c r="F448" t="b">
        <f>E448=P448</f>
        <v>1</v>
      </c>
      <c r="G448">
        <f>IFERROR(IF(F448,R448-U448,U448-R448),0)</f>
        <v>3</v>
      </c>
      <c r="H448">
        <f>IFERROR(IF(F448,Q448-T448,T448-Q448),0)</f>
        <v>3.0999999999999996</v>
      </c>
      <c r="I448">
        <v>1</v>
      </c>
      <c r="J448">
        <f t="shared" si="6"/>
        <v>1</v>
      </c>
      <c r="K448" t="s">
        <v>49</v>
      </c>
      <c r="L448">
        <v>-5</v>
      </c>
      <c r="M448">
        <v>0</v>
      </c>
      <c r="N448" t="str">
        <f>TEXT(C448, "YYYY/MM/DD") &amp; " - " &amp;E448</f>
        <v>2023/04/01 - Arsenal</v>
      </c>
      <c r="O448" t="str">
        <f>IFERROR(
INDEX(
[1]matches_with_xg!$I:$I,
MATCH(N448,[1]matches_with_xg!$J:$J,0)
),
IFERROR(
INDEX(
[1]matches_with_xg!$I:$I,
MATCH(N448,[1]matches_with_xg!$K:$K,0)
),"-"))</f>
        <v>2023/04/01 - Arsenal vs Leeds United</v>
      </c>
      <c r="P448" t="str">
        <f>IFERROR(INDEX([1]matches_with_xg!C:C,MATCH($O448,[1]matches_with_xg!$I:$I,0)),"-")</f>
        <v>Arsenal</v>
      </c>
      <c r="Q448">
        <f>IFERROR(INDEX([1]matches_with_xg!D:D,MATCH($O448,[1]matches_with_xg!$I:$I,0)),"-")</f>
        <v>3.8</v>
      </c>
      <c r="R448">
        <f>IFERROR(INDEX([1]matches_with_xg!E:E,MATCH($O448,[1]matches_with_xg!$I:$I,0)),"-")</f>
        <v>4</v>
      </c>
      <c r="S448" t="str">
        <f>IFERROR(INDEX([1]matches_with_xg!F:F,MATCH($O448,[1]matches_with_xg!$I:$I,0)),"-")</f>
        <v>Leeds United</v>
      </c>
      <c r="T448">
        <f>IFERROR(INDEX([1]matches_with_xg!G:G,MATCH($O448,[1]matches_with_xg!$I:$I,0)),"-")</f>
        <v>0.7</v>
      </c>
      <c r="U448">
        <f>IFERROR(INDEX([1]matches_with_xg!H:H,MATCH($O448,[1]matches_with_xg!$I:$I,0)),"-")</f>
        <v>1</v>
      </c>
    </row>
    <row r="449" spans="1:21" hidden="1" x14ac:dyDescent="0.3">
      <c r="A449">
        <v>13</v>
      </c>
      <c r="B449">
        <v>1</v>
      </c>
      <c r="C449" s="1">
        <v>45017</v>
      </c>
      <c r="D449" t="s">
        <v>18</v>
      </c>
      <c r="E449" t="s">
        <v>34</v>
      </c>
      <c r="F449" t="b">
        <f>E449=P449</f>
        <v>1</v>
      </c>
      <c r="G449">
        <f>IFERROR(IF(F449,R449-U449,U449-R449),0)</f>
        <v>3</v>
      </c>
      <c r="H449">
        <f>IFERROR(IF(F449,Q449-T449,T449-Q449),0)</f>
        <v>3.0999999999999996</v>
      </c>
      <c r="I449">
        <v>1</v>
      </c>
      <c r="J449">
        <f t="shared" si="6"/>
        <v>1</v>
      </c>
      <c r="K449" t="s">
        <v>49</v>
      </c>
      <c r="L449">
        <v>-5</v>
      </c>
      <c r="M449">
        <v>0</v>
      </c>
      <c r="N449" t="str">
        <f>TEXT(C449, "YYYY/MM/DD") &amp; " - " &amp;E449</f>
        <v>2023/04/01 - Arsenal</v>
      </c>
      <c r="O449" t="str">
        <f>IFERROR(
INDEX(
[1]matches_with_xg!$I:$I,
MATCH(N449,[1]matches_with_xg!$J:$J,0)
),
IFERROR(
INDEX(
[1]matches_with_xg!$I:$I,
MATCH(N449,[1]matches_with_xg!$K:$K,0)
),"-"))</f>
        <v>2023/04/01 - Arsenal vs Leeds United</v>
      </c>
      <c r="P449" t="str">
        <f>IFERROR(INDEX([1]matches_with_xg!C:C,MATCH($O449,[1]matches_with_xg!$I:$I,0)),"-")</f>
        <v>Arsenal</v>
      </c>
      <c r="Q449">
        <f>IFERROR(INDEX([1]matches_with_xg!D:D,MATCH($O449,[1]matches_with_xg!$I:$I,0)),"-")</f>
        <v>3.8</v>
      </c>
      <c r="R449">
        <f>IFERROR(INDEX([1]matches_with_xg!E:E,MATCH($O449,[1]matches_with_xg!$I:$I,0)),"-")</f>
        <v>4</v>
      </c>
      <c r="S449" t="str">
        <f>IFERROR(INDEX([1]matches_with_xg!F:F,MATCH($O449,[1]matches_with_xg!$I:$I,0)),"-")</f>
        <v>Leeds United</v>
      </c>
      <c r="T449">
        <f>IFERROR(INDEX([1]matches_with_xg!G:G,MATCH($O449,[1]matches_with_xg!$I:$I,0)),"-")</f>
        <v>0.7</v>
      </c>
      <c r="U449">
        <f>IFERROR(INDEX([1]matches_with_xg!H:H,MATCH($O449,[1]matches_with_xg!$I:$I,0)),"-")</f>
        <v>1</v>
      </c>
    </row>
    <row r="450" spans="1:21" hidden="1" x14ac:dyDescent="0.3">
      <c r="A450">
        <v>13</v>
      </c>
      <c r="B450">
        <v>2</v>
      </c>
      <c r="C450" s="1">
        <v>45024</v>
      </c>
      <c r="D450" t="s">
        <v>9</v>
      </c>
      <c r="E450" t="s">
        <v>55</v>
      </c>
      <c r="F450" t="b">
        <f>E450=P450</f>
        <v>1</v>
      </c>
      <c r="G450">
        <f>IFERROR(IF(F450,R450-U450,U450-R450),0)</f>
        <v>2</v>
      </c>
      <c r="H450">
        <f>IFERROR(IF(F450,Q450-T450,T450-Q450),0)</f>
        <v>1.1000000000000001</v>
      </c>
      <c r="I450">
        <v>1</v>
      </c>
      <c r="J450">
        <f t="shared" si="6"/>
        <v>1</v>
      </c>
      <c r="K450" t="s">
        <v>49</v>
      </c>
      <c r="L450">
        <v>0</v>
      </c>
      <c r="M450">
        <v>0</v>
      </c>
      <c r="N450" t="str">
        <f>TEXT(C450, "YYYY/MM/DD") &amp; " - " &amp;E450</f>
        <v>2023/04/08 - Aston Villa</v>
      </c>
      <c r="O450" t="str">
        <f>IFERROR(
INDEX(
[1]matches_with_xg!$I:$I,
MATCH(N450,[1]matches_with_xg!$J:$J,0)
),
IFERROR(
INDEX(
[1]matches_with_xg!$I:$I,
MATCH(N450,[1]matches_with_xg!$K:$K,0)
),"-"))</f>
        <v>2023/04/08 - Aston Villa vs Nottingham Forest</v>
      </c>
      <c r="P450" t="str">
        <f>IFERROR(INDEX([1]matches_with_xg!C:C,MATCH($O450,[1]matches_with_xg!$I:$I,0)),"-")</f>
        <v>Aston Villa</v>
      </c>
      <c r="Q450">
        <f>IFERROR(INDEX([1]matches_with_xg!D:D,MATCH($O450,[1]matches_with_xg!$I:$I,0)),"-")</f>
        <v>1.3</v>
      </c>
      <c r="R450">
        <f>IFERROR(INDEX([1]matches_with_xg!E:E,MATCH($O450,[1]matches_with_xg!$I:$I,0)),"-")</f>
        <v>2</v>
      </c>
      <c r="S450" t="str">
        <f>IFERROR(INDEX([1]matches_with_xg!F:F,MATCH($O450,[1]matches_with_xg!$I:$I,0)),"-")</f>
        <v>Nottingham Forest</v>
      </c>
      <c r="T450">
        <f>IFERROR(INDEX([1]matches_with_xg!G:G,MATCH($O450,[1]matches_with_xg!$I:$I,0)),"-")</f>
        <v>0.2</v>
      </c>
      <c r="U450">
        <f>IFERROR(INDEX([1]matches_with_xg!H:H,MATCH($O450,[1]matches_with_xg!$I:$I,0)),"-")</f>
        <v>0</v>
      </c>
    </row>
    <row r="451" spans="1:21" hidden="1" x14ac:dyDescent="0.3">
      <c r="A451">
        <v>13</v>
      </c>
      <c r="B451">
        <v>2</v>
      </c>
      <c r="C451" s="1">
        <v>45024</v>
      </c>
      <c r="D451" t="s">
        <v>19</v>
      </c>
      <c r="E451" t="s">
        <v>22</v>
      </c>
      <c r="F451" t="b">
        <f>E451=P451</f>
        <v>1</v>
      </c>
      <c r="G451">
        <f>IFERROR(IF(F451,R451-U451,U451-R451),0)</f>
        <v>0</v>
      </c>
      <c r="H451">
        <f>IFERROR(IF(F451,Q451-T451,T451-Q451),0)</f>
        <v>0</v>
      </c>
      <c r="I451">
        <v>0</v>
      </c>
      <c r="J451">
        <f t="shared" ref="J451:J497" si="7">IF(H451&gt;=1,1,0)</f>
        <v>0</v>
      </c>
      <c r="K451" t="s">
        <v>49</v>
      </c>
      <c r="L451">
        <v>0</v>
      </c>
      <c r="M451">
        <v>0</v>
      </c>
      <c r="N451" t="str">
        <f>TEXT(C451, "YYYY/MM/DD") &amp; " - " &amp;E451</f>
        <v>2023/04/08 - -</v>
      </c>
      <c r="O451" t="str">
        <f>IFERROR(
INDEX(
[1]matches_with_xg!$I:$I,
MATCH(N451,[1]matches_with_xg!$J:$J,0)
),
IFERROR(
INDEX(
[1]matches_with_xg!$I:$I,
MATCH(N451,[1]matches_with_xg!$K:$K,0)
),"-"))</f>
        <v>-</v>
      </c>
      <c r="P451" t="str">
        <f>IFERROR(INDEX([1]matches_with_xg!C:C,MATCH($O451,[1]matches_with_xg!$I:$I,0)),"-")</f>
        <v>-</v>
      </c>
      <c r="Q451" t="str">
        <f>IFERROR(INDEX([1]matches_with_xg!D:D,MATCH($O451,[1]matches_with_xg!$I:$I,0)),"-")</f>
        <v>-</v>
      </c>
      <c r="R451" t="str">
        <f>IFERROR(INDEX([1]matches_with_xg!E:E,MATCH($O451,[1]matches_with_xg!$I:$I,0)),"-")</f>
        <v>-</v>
      </c>
      <c r="S451" t="str">
        <f>IFERROR(INDEX([1]matches_with_xg!F:F,MATCH($O451,[1]matches_with_xg!$I:$I,0)),"-")</f>
        <v>-</v>
      </c>
      <c r="T451" t="str">
        <f>IFERROR(INDEX([1]matches_with_xg!G:G,MATCH($O451,[1]matches_with_xg!$I:$I,0)),"-")</f>
        <v>-</v>
      </c>
      <c r="U451" t="str">
        <f>IFERROR(INDEX([1]matches_with_xg!H:H,MATCH($O451,[1]matches_with_xg!$I:$I,0)),"-")</f>
        <v>-</v>
      </c>
    </row>
    <row r="452" spans="1:21" hidden="1" x14ac:dyDescent="0.3">
      <c r="A452">
        <v>13</v>
      </c>
      <c r="B452">
        <v>2</v>
      </c>
      <c r="C452" s="1">
        <v>45024</v>
      </c>
      <c r="D452" t="s">
        <v>12</v>
      </c>
      <c r="E452" t="s">
        <v>55</v>
      </c>
      <c r="F452" t="b">
        <f>E452=P452</f>
        <v>1</v>
      </c>
      <c r="G452">
        <f>IFERROR(IF(F452,R452-U452,U452-R452),0)</f>
        <v>2</v>
      </c>
      <c r="H452">
        <f>IFERROR(IF(F452,Q452-T452,T452-Q452),0)</f>
        <v>1.1000000000000001</v>
      </c>
      <c r="I452">
        <v>1</v>
      </c>
      <c r="J452">
        <f t="shared" si="7"/>
        <v>1</v>
      </c>
      <c r="K452" t="s">
        <v>49</v>
      </c>
      <c r="L452">
        <v>0</v>
      </c>
      <c r="M452">
        <v>0</v>
      </c>
      <c r="N452" t="str">
        <f>TEXT(C452, "YYYY/MM/DD") &amp; " - " &amp;E452</f>
        <v>2023/04/08 - Aston Villa</v>
      </c>
      <c r="O452" t="str">
        <f>IFERROR(
INDEX(
[1]matches_with_xg!$I:$I,
MATCH(N452,[1]matches_with_xg!$J:$J,0)
),
IFERROR(
INDEX(
[1]matches_with_xg!$I:$I,
MATCH(N452,[1]matches_with_xg!$K:$K,0)
),"-"))</f>
        <v>2023/04/08 - Aston Villa vs Nottingham Forest</v>
      </c>
      <c r="P452" t="str">
        <f>IFERROR(INDEX([1]matches_with_xg!C:C,MATCH($O452,[1]matches_with_xg!$I:$I,0)),"-")</f>
        <v>Aston Villa</v>
      </c>
      <c r="Q452">
        <f>IFERROR(INDEX([1]matches_with_xg!D:D,MATCH($O452,[1]matches_with_xg!$I:$I,0)),"-")</f>
        <v>1.3</v>
      </c>
      <c r="R452">
        <f>IFERROR(INDEX([1]matches_with_xg!E:E,MATCH($O452,[1]matches_with_xg!$I:$I,0)),"-")</f>
        <v>2</v>
      </c>
      <c r="S452" t="str">
        <f>IFERROR(INDEX([1]matches_with_xg!F:F,MATCH($O452,[1]matches_with_xg!$I:$I,0)),"-")</f>
        <v>Nottingham Forest</v>
      </c>
      <c r="T452">
        <f>IFERROR(INDEX([1]matches_with_xg!G:G,MATCH($O452,[1]matches_with_xg!$I:$I,0)),"-")</f>
        <v>0.2</v>
      </c>
      <c r="U452">
        <f>IFERROR(INDEX([1]matches_with_xg!H:H,MATCH($O452,[1]matches_with_xg!$I:$I,0)),"-")</f>
        <v>0</v>
      </c>
    </row>
    <row r="453" spans="1:21" hidden="1" x14ac:dyDescent="0.3">
      <c r="A453">
        <v>13</v>
      </c>
      <c r="B453">
        <v>2</v>
      </c>
      <c r="C453" s="1">
        <v>45024</v>
      </c>
      <c r="D453" t="s">
        <v>13</v>
      </c>
      <c r="E453" t="s">
        <v>32</v>
      </c>
      <c r="F453" t="b">
        <f>E453=P453</f>
        <v>1</v>
      </c>
      <c r="G453">
        <f>IFERROR(IF(F453,R453-U453,U453-R453),0)</f>
        <v>2</v>
      </c>
      <c r="H453">
        <f>IFERROR(IF(F453,Q453-T453,T453-Q453),0)</f>
        <v>2.4</v>
      </c>
      <c r="I453">
        <v>1</v>
      </c>
      <c r="J453">
        <f t="shared" si="7"/>
        <v>1</v>
      </c>
      <c r="K453" t="s">
        <v>49</v>
      </c>
      <c r="L453">
        <v>0</v>
      </c>
      <c r="M453">
        <v>0</v>
      </c>
      <c r="N453" t="str">
        <f>TEXT(C453, "YYYY/MM/DD") &amp; " - " &amp;E453</f>
        <v>2023/04/08 - Manchester United</v>
      </c>
      <c r="O453" t="str">
        <f>IFERROR(
INDEX(
[1]matches_with_xg!$I:$I,
MATCH(N453,[1]matches_with_xg!$J:$J,0)
),
IFERROR(
INDEX(
[1]matches_with_xg!$I:$I,
MATCH(N453,[1]matches_with_xg!$K:$K,0)
),"-"))</f>
        <v>2023/04/08 - Manchester United vs Everton</v>
      </c>
      <c r="P453" t="str">
        <f>IFERROR(INDEX([1]matches_with_xg!C:C,MATCH($O453,[1]matches_with_xg!$I:$I,0)),"-")</f>
        <v>Manchester United</v>
      </c>
      <c r="Q453">
        <f>IFERROR(INDEX([1]matches_with_xg!D:D,MATCH($O453,[1]matches_with_xg!$I:$I,0)),"-")</f>
        <v>3.4</v>
      </c>
      <c r="R453">
        <f>IFERROR(INDEX([1]matches_with_xg!E:E,MATCH($O453,[1]matches_with_xg!$I:$I,0)),"-")</f>
        <v>2</v>
      </c>
      <c r="S453" t="str">
        <f>IFERROR(INDEX([1]matches_with_xg!F:F,MATCH($O453,[1]matches_with_xg!$I:$I,0)),"-")</f>
        <v>Everton</v>
      </c>
      <c r="T453">
        <f>IFERROR(INDEX([1]matches_with_xg!G:G,MATCH($O453,[1]matches_with_xg!$I:$I,0)),"-")</f>
        <v>1</v>
      </c>
      <c r="U453">
        <f>IFERROR(INDEX([1]matches_with_xg!H:H,MATCH($O453,[1]matches_with_xg!$I:$I,0)),"-")</f>
        <v>0</v>
      </c>
    </row>
    <row r="454" spans="1:21" hidden="1" x14ac:dyDescent="0.3">
      <c r="A454">
        <v>13</v>
      </c>
      <c r="B454">
        <v>2</v>
      </c>
      <c r="C454" s="1">
        <v>45024</v>
      </c>
      <c r="D454" t="s">
        <v>15</v>
      </c>
      <c r="E454" t="s">
        <v>20</v>
      </c>
      <c r="F454" t="b">
        <f>E454=P454</f>
        <v>0</v>
      </c>
      <c r="G454">
        <f>IFERROR(IF(F454,R454-U454,U454-R454),0)</f>
        <v>3</v>
      </c>
      <c r="H454">
        <f>IFERROR(IF(F454,Q454-T454,T454-Q454),0)</f>
        <v>2.5</v>
      </c>
      <c r="I454">
        <v>1</v>
      </c>
      <c r="J454">
        <f t="shared" si="7"/>
        <v>1</v>
      </c>
      <c r="K454" t="s">
        <v>49</v>
      </c>
      <c r="L454">
        <v>0</v>
      </c>
      <c r="M454">
        <v>0</v>
      </c>
      <c r="N454" t="str">
        <f>TEXT(C454, "YYYY/MM/DD") &amp; " - " &amp;E454</f>
        <v>2023/04/08 - Manchester City</v>
      </c>
      <c r="O454" t="str">
        <f>IFERROR(
INDEX(
[1]matches_with_xg!$I:$I,
MATCH(N454,[1]matches_with_xg!$J:$J,0)
),
IFERROR(
INDEX(
[1]matches_with_xg!$I:$I,
MATCH(N454,[1]matches_with_xg!$K:$K,0)
),"-"))</f>
        <v>2023/04/08 - Southampton vs Manchester City</v>
      </c>
      <c r="P454" t="str">
        <f>IFERROR(INDEX([1]matches_with_xg!C:C,MATCH($O454,[1]matches_with_xg!$I:$I,0)),"-")</f>
        <v>Southampton</v>
      </c>
      <c r="Q454">
        <f>IFERROR(INDEX([1]matches_with_xg!D:D,MATCH($O454,[1]matches_with_xg!$I:$I,0)),"-")</f>
        <v>0.4</v>
      </c>
      <c r="R454">
        <f>IFERROR(INDEX([1]matches_with_xg!E:E,MATCH($O454,[1]matches_with_xg!$I:$I,0)),"-")</f>
        <v>1</v>
      </c>
      <c r="S454" t="str">
        <f>IFERROR(INDEX([1]matches_with_xg!F:F,MATCH($O454,[1]matches_with_xg!$I:$I,0)),"-")</f>
        <v>Manchester City</v>
      </c>
      <c r="T454">
        <f>IFERROR(INDEX([1]matches_with_xg!G:G,MATCH($O454,[1]matches_with_xg!$I:$I,0)),"-")</f>
        <v>2.9</v>
      </c>
      <c r="U454">
        <f>IFERROR(INDEX([1]matches_with_xg!H:H,MATCH($O454,[1]matches_with_xg!$I:$I,0)),"-")</f>
        <v>4</v>
      </c>
    </row>
    <row r="455" spans="1:21" x14ac:dyDescent="0.3">
      <c r="A455">
        <v>13</v>
      </c>
      <c r="B455">
        <v>2</v>
      </c>
      <c r="C455" s="1">
        <v>45024</v>
      </c>
      <c r="D455" t="s">
        <v>16</v>
      </c>
      <c r="E455" t="s">
        <v>20</v>
      </c>
      <c r="F455" t="b">
        <f>E455=P455</f>
        <v>0</v>
      </c>
      <c r="G455">
        <f>IFERROR(IF(F455,R455-U455,U455-R455),0)</f>
        <v>3</v>
      </c>
      <c r="H455">
        <f>IFERROR(IF(F455,Q455-T455,T455-Q455),0)</f>
        <v>2.5</v>
      </c>
      <c r="I455">
        <v>1</v>
      </c>
      <c r="J455">
        <f t="shared" si="7"/>
        <v>1</v>
      </c>
      <c r="K455" t="s">
        <v>49</v>
      </c>
      <c r="L455">
        <v>0</v>
      </c>
      <c r="M455">
        <v>0</v>
      </c>
      <c r="N455" t="str">
        <f>TEXT(C455, "YYYY/MM/DD") &amp; " - " &amp;E455</f>
        <v>2023/04/08 - Manchester City</v>
      </c>
      <c r="O455" t="str">
        <f>IFERROR(
INDEX(
[1]matches_with_xg!$I:$I,
MATCH(N455,[1]matches_with_xg!$J:$J,0)
),
IFERROR(
INDEX(
[1]matches_with_xg!$I:$I,
MATCH(N455,[1]matches_with_xg!$K:$K,0)
),"-"))</f>
        <v>2023/04/08 - Southampton vs Manchester City</v>
      </c>
      <c r="P455" t="str">
        <f>IFERROR(INDEX([1]matches_with_xg!C:C,MATCH($O455,[1]matches_with_xg!$I:$I,0)),"-")</f>
        <v>Southampton</v>
      </c>
      <c r="Q455">
        <f>IFERROR(INDEX([1]matches_with_xg!D:D,MATCH($O455,[1]matches_with_xg!$I:$I,0)),"-")</f>
        <v>0.4</v>
      </c>
      <c r="R455">
        <f>IFERROR(INDEX([1]matches_with_xg!E:E,MATCH($O455,[1]matches_with_xg!$I:$I,0)),"-")</f>
        <v>1</v>
      </c>
      <c r="S455" t="str">
        <f>IFERROR(INDEX([1]matches_with_xg!F:F,MATCH($O455,[1]matches_with_xg!$I:$I,0)),"-")</f>
        <v>Manchester City</v>
      </c>
      <c r="T455">
        <f>IFERROR(INDEX([1]matches_with_xg!G:G,MATCH($O455,[1]matches_with_xg!$I:$I,0)),"-")</f>
        <v>2.9</v>
      </c>
      <c r="U455">
        <f>IFERROR(INDEX([1]matches_with_xg!H:H,MATCH($O455,[1]matches_with_xg!$I:$I,0)),"-")</f>
        <v>4</v>
      </c>
    </row>
    <row r="456" spans="1:21" hidden="1" x14ac:dyDescent="0.3">
      <c r="A456">
        <v>13</v>
      </c>
      <c r="B456">
        <v>2</v>
      </c>
      <c r="C456" s="1">
        <v>45024</v>
      </c>
      <c r="D456" t="s">
        <v>17</v>
      </c>
      <c r="E456" t="s">
        <v>55</v>
      </c>
      <c r="F456" t="b">
        <f>E456=P456</f>
        <v>1</v>
      </c>
      <c r="G456">
        <f>IFERROR(IF(F456,R456-U456,U456-R456),0)</f>
        <v>2</v>
      </c>
      <c r="H456">
        <f>IFERROR(IF(F456,Q456-T456,T456-Q456),0)</f>
        <v>1.1000000000000001</v>
      </c>
      <c r="I456">
        <v>1</v>
      </c>
      <c r="J456">
        <f t="shared" si="7"/>
        <v>1</v>
      </c>
      <c r="K456" t="s">
        <v>49</v>
      </c>
      <c r="L456">
        <v>0</v>
      </c>
      <c r="M456">
        <v>0</v>
      </c>
      <c r="N456" t="str">
        <f>TEXT(C456, "YYYY/MM/DD") &amp; " - " &amp;E456</f>
        <v>2023/04/08 - Aston Villa</v>
      </c>
      <c r="O456" t="str">
        <f>IFERROR(
INDEX(
[1]matches_with_xg!$I:$I,
MATCH(N456,[1]matches_with_xg!$J:$J,0)
),
IFERROR(
INDEX(
[1]matches_with_xg!$I:$I,
MATCH(N456,[1]matches_with_xg!$K:$K,0)
),"-"))</f>
        <v>2023/04/08 - Aston Villa vs Nottingham Forest</v>
      </c>
      <c r="P456" t="str">
        <f>IFERROR(INDEX([1]matches_with_xg!C:C,MATCH($O456,[1]matches_with_xg!$I:$I,0)),"-")</f>
        <v>Aston Villa</v>
      </c>
      <c r="Q456">
        <f>IFERROR(INDEX([1]matches_with_xg!D:D,MATCH($O456,[1]matches_with_xg!$I:$I,0)),"-")</f>
        <v>1.3</v>
      </c>
      <c r="R456">
        <f>IFERROR(INDEX([1]matches_with_xg!E:E,MATCH($O456,[1]matches_with_xg!$I:$I,0)),"-")</f>
        <v>2</v>
      </c>
      <c r="S456" t="str">
        <f>IFERROR(INDEX([1]matches_with_xg!F:F,MATCH($O456,[1]matches_with_xg!$I:$I,0)),"-")</f>
        <v>Nottingham Forest</v>
      </c>
      <c r="T456">
        <f>IFERROR(INDEX([1]matches_with_xg!G:G,MATCH($O456,[1]matches_with_xg!$I:$I,0)),"-")</f>
        <v>0.2</v>
      </c>
      <c r="U456">
        <f>IFERROR(INDEX([1]matches_with_xg!H:H,MATCH($O456,[1]matches_with_xg!$I:$I,0)),"-")</f>
        <v>0</v>
      </c>
    </row>
    <row r="457" spans="1:21" hidden="1" x14ac:dyDescent="0.3">
      <c r="A457">
        <v>13</v>
      </c>
      <c r="B457">
        <v>2</v>
      </c>
      <c r="C457" s="1">
        <v>45024</v>
      </c>
      <c r="D457" t="s">
        <v>18</v>
      </c>
      <c r="E457" t="s">
        <v>32</v>
      </c>
      <c r="F457" t="b">
        <f>E457=P457</f>
        <v>1</v>
      </c>
      <c r="G457">
        <f>IFERROR(IF(F457,R457-U457,U457-R457),0)</f>
        <v>2</v>
      </c>
      <c r="H457">
        <f>IFERROR(IF(F457,Q457-T457,T457-Q457),0)</f>
        <v>2.4</v>
      </c>
      <c r="I457">
        <v>1</v>
      </c>
      <c r="J457">
        <f t="shared" si="7"/>
        <v>1</v>
      </c>
      <c r="K457" t="s">
        <v>49</v>
      </c>
      <c r="L457">
        <v>0</v>
      </c>
      <c r="M457">
        <v>0</v>
      </c>
      <c r="N457" t="str">
        <f>TEXT(C457, "YYYY/MM/DD") &amp; " - " &amp;E457</f>
        <v>2023/04/08 - Manchester United</v>
      </c>
      <c r="O457" t="str">
        <f>IFERROR(
INDEX(
[1]matches_with_xg!$I:$I,
MATCH(N457,[1]matches_with_xg!$J:$J,0)
),
IFERROR(
INDEX(
[1]matches_with_xg!$I:$I,
MATCH(N457,[1]matches_with_xg!$K:$K,0)
),"-"))</f>
        <v>2023/04/08 - Manchester United vs Everton</v>
      </c>
      <c r="P457" t="str">
        <f>IFERROR(INDEX([1]matches_with_xg!C:C,MATCH($O457,[1]matches_with_xg!$I:$I,0)),"-")</f>
        <v>Manchester United</v>
      </c>
      <c r="Q457">
        <f>IFERROR(INDEX([1]matches_with_xg!D:D,MATCH($O457,[1]matches_with_xg!$I:$I,0)),"-")</f>
        <v>3.4</v>
      </c>
      <c r="R457">
        <f>IFERROR(INDEX([1]matches_with_xg!E:E,MATCH($O457,[1]matches_with_xg!$I:$I,0)),"-")</f>
        <v>2</v>
      </c>
      <c r="S457" t="str">
        <f>IFERROR(INDEX([1]matches_with_xg!F:F,MATCH($O457,[1]matches_with_xg!$I:$I,0)),"-")</f>
        <v>Everton</v>
      </c>
      <c r="T457">
        <f>IFERROR(INDEX([1]matches_with_xg!G:G,MATCH($O457,[1]matches_with_xg!$I:$I,0)),"-")</f>
        <v>1</v>
      </c>
      <c r="U457">
        <f>IFERROR(INDEX([1]matches_with_xg!H:H,MATCH($O457,[1]matches_with_xg!$I:$I,0)),"-")</f>
        <v>0</v>
      </c>
    </row>
    <row r="458" spans="1:21" hidden="1" x14ac:dyDescent="0.3">
      <c r="A458">
        <v>13</v>
      </c>
      <c r="B458">
        <v>3</v>
      </c>
      <c r="C458" s="1">
        <v>45031</v>
      </c>
      <c r="D458" t="s">
        <v>9</v>
      </c>
      <c r="E458" t="s">
        <v>47</v>
      </c>
      <c r="F458" t="b">
        <f>E458=P458</f>
        <v>1</v>
      </c>
      <c r="G458">
        <f>IFERROR(IF(F458,R458-U458,U458-R458),0)</f>
        <v>3</v>
      </c>
      <c r="H458">
        <f>IFERROR(IF(F458,Q458-T458,T458-Q458),0)</f>
        <v>1.4</v>
      </c>
      <c r="I458">
        <v>1</v>
      </c>
      <c r="J458">
        <f t="shared" si="7"/>
        <v>1</v>
      </c>
      <c r="K458" t="s">
        <v>49</v>
      </c>
      <c r="L458">
        <v>0</v>
      </c>
      <c r="M458">
        <v>0</v>
      </c>
      <c r="N458" t="str">
        <f>TEXT(C458, "YYYY/MM/DD") &amp; " - " &amp;E458</f>
        <v>2023/04/15 - Sheffield United</v>
      </c>
      <c r="O458" t="str">
        <f>IFERROR(
INDEX(
[1]matches_with_xg!$I:$I,
MATCH(N458,[1]matches_with_xg!$J:$J,0)
),
IFERROR(
INDEX(
[1]matches_with_xg!$I:$I,
MATCH(N458,[1]matches_with_xg!$K:$K,0)
),"-"))</f>
        <v>2023/04/15 - Sheffield United vs Cardiff City</v>
      </c>
      <c r="P458" t="str">
        <f>IFERROR(INDEX([1]matches_with_xg!C:C,MATCH($O458,[1]matches_with_xg!$I:$I,0)),"-")</f>
        <v>Sheffield United</v>
      </c>
      <c r="Q458">
        <f>IFERROR(INDEX([1]matches_with_xg!D:D,MATCH($O458,[1]matches_with_xg!$I:$I,0)),"-")</f>
        <v>3</v>
      </c>
      <c r="R458">
        <f>IFERROR(INDEX([1]matches_with_xg!E:E,MATCH($O458,[1]matches_with_xg!$I:$I,0)),"-")</f>
        <v>4</v>
      </c>
      <c r="S458" t="str">
        <f>IFERROR(INDEX([1]matches_with_xg!F:F,MATCH($O458,[1]matches_with_xg!$I:$I,0)),"-")</f>
        <v>Cardiff City</v>
      </c>
      <c r="T458">
        <f>IFERROR(INDEX([1]matches_with_xg!G:G,MATCH($O458,[1]matches_with_xg!$I:$I,0)),"-")</f>
        <v>1.6</v>
      </c>
      <c r="U458">
        <f>IFERROR(INDEX([1]matches_with_xg!H:H,MATCH($O458,[1]matches_with_xg!$I:$I,0)),"-")</f>
        <v>1</v>
      </c>
    </row>
    <row r="459" spans="1:21" hidden="1" x14ac:dyDescent="0.3">
      <c r="A459">
        <v>13</v>
      </c>
      <c r="B459">
        <v>3</v>
      </c>
      <c r="C459" s="1">
        <v>45031</v>
      </c>
      <c r="D459" t="s">
        <v>19</v>
      </c>
      <c r="E459" t="s">
        <v>22</v>
      </c>
      <c r="F459" t="b">
        <f>E459=P459</f>
        <v>1</v>
      </c>
      <c r="G459">
        <f>IFERROR(IF(F459,R459-U459,U459-R459),0)</f>
        <v>0</v>
      </c>
      <c r="H459">
        <f>IFERROR(IF(F459,Q459-T459,T459-Q459),0)</f>
        <v>0</v>
      </c>
      <c r="I459">
        <v>0</v>
      </c>
      <c r="J459">
        <f t="shared" si="7"/>
        <v>0</v>
      </c>
      <c r="K459" t="s">
        <v>49</v>
      </c>
      <c r="L459">
        <v>0</v>
      </c>
      <c r="M459">
        <v>0</v>
      </c>
      <c r="N459" t="str">
        <f>TEXT(C459, "YYYY/MM/DD") &amp; " - " &amp;E459</f>
        <v>2023/04/15 - -</v>
      </c>
      <c r="O459" t="str">
        <f>IFERROR(
INDEX(
[1]matches_with_xg!$I:$I,
MATCH(N459,[1]matches_with_xg!$J:$J,0)
),
IFERROR(
INDEX(
[1]matches_with_xg!$I:$I,
MATCH(N459,[1]matches_with_xg!$K:$K,0)
),"-"))</f>
        <v>-</v>
      </c>
      <c r="P459" t="str">
        <f>IFERROR(INDEX([1]matches_with_xg!C:C,MATCH($O459,[1]matches_with_xg!$I:$I,0)),"-")</f>
        <v>-</v>
      </c>
      <c r="Q459" t="str">
        <f>IFERROR(INDEX([1]matches_with_xg!D:D,MATCH($O459,[1]matches_with_xg!$I:$I,0)),"-")</f>
        <v>-</v>
      </c>
      <c r="R459" t="str">
        <f>IFERROR(INDEX([1]matches_with_xg!E:E,MATCH($O459,[1]matches_with_xg!$I:$I,0)),"-")</f>
        <v>-</v>
      </c>
      <c r="S459" t="str">
        <f>IFERROR(INDEX([1]matches_with_xg!F:F,MATCH($O459,[1]matches_with_xg!$I:$I,0)),"-")</f>
        <v>-</v>
      </c>
      <c r="T459" t="str">
        <f>IFERROR(INDEX([1]matches_with_xg!G:G,MATCH($O459,[1]matches_with_xg!$I:$I,0)),"-")</f>
        <v>-</v>
      </c>
      <c r="U459" t="str">
        <f>IFERROR(INDEX([1]matches_with_xg!H:H,MATCH($O459,[1]matches_with_xg!$I:$I,0)),"-")</f>
        <v>-</v>
      </c>
    </row>
    <row r="460" spans="1:21" hidden="1" x14ac:dyDescent="0.3">
      <c r="A460">
        <v>13</v>
      </c>
      <c r="B460">
        <v>3</v>
      </c>
      <c r="C460" s="1">
        <v>45031</v>
      </c>
      <c r="D460" t="s">
        <v>12</v>
      </c>
      <c r="E460" t="s">
        <v>20</v>
      </c>
      <c r="F460" t="b">
        <f>E460=P460</f>
        <v>1</v>
      </c>
      <c r="G460">
        <f>IFERROR(IF(F460,R460-U460,U460-R460),0)</f>
        <v>2</v>
      </c>
      <c r="H460">
        <f>IFERROR(IF(F460,Q460-T460,T460-Q460),0)</f>
        <v>-0.69999999999999973</v>
      </c>
      <c r="I460">
        <v>1</v>
      </c>
      <c r="J460">
        <f t="shared" si="7"/>
        <v>0</v>
      </c>
      <c r="K460" t="s">
        <v>49</v>
      </c>
      <c r="L460">
        <v>0</v>
      </c>
      <c r="M460">
        <v>0</v>
      </c>
      <c r="N460" t="str">
        <f>TEXT(C460, "YYYY/MM/DD") &amp; " - " &amp;E460</f>
        <v>2023/04/15 - Manchester City</v>
      </c>
      <c r="O460" t="str">
        <f>IFERROR(
INDEX(
[1]matches_with_xg!$I:$I,
MATCH(N460,[1]matches_with_xg!$J:$J,0)
),
IFERROR(
INDEX(
[1]matches_with_xg!$I:$I,
MATCH(N460,[1]matches_with_xg!$K:$K,0)
),"-"))</f>
        <v>2023/04/15 - Manchester City vs Leicester City</v>
      </c>
      <c r="P460" t="str">
        <f>IFERROR(INDEX([1]matches_with_xg!C:C,MATCH($O460,[1]matches_with_xg!$I:$I,0)),"-")</f>
        <v>Manchester City</v>
      </c>
      <c r="Q460">
        <f>IFERROR(INDEX([1]matches_with_xg!D:D,MATCH($O460,[1]matches_with_xg!$I:$I,0)),"-")</f>
        <v>1.6</v>
      </c>
      <c r="R460">
        <f>IFERROR(INDEX([1]matches_with_xg!E:E,MATCH($O460,[1]matches_with_xg!$I:$I,0)),"-")</f>
        <v>3</v>
      </c>
      <c r="S460" t="str">
        <f>IFERROR(INDEX([1]matches_with_xg!F:F,MATCH($O460,[1]matches_with_xg!$I:$I,0)),"-")</f>
        <v>Leicester City</v>
      </c>
      <c r="T460">
        <f>IFERROR(INDEX([1]matches_with_xg!G:G,MATCH($O460,[1]matches_with_xg!$I:$I,0)),"-")</f>
        <v>2.2999999999999998</v>
      </c>
      <c r="U460">
        <f>IFERROR(INDEX([1]matches_with_xg!H:H,MATCH($O460,[1]matches_with_xg!$I:$I,0)),"-")</f>
        <v>1</v>
      </c>
    </row>
    <row r="461" spans="1:21" hidden="1" x14ac:dyDescent="0.3">
      <c r="A461">
        <v>13</v>
      </c>
      <c r="B461">
        <v>3</v>
      </c>
      <c r="C461" s="1">
        <v>45031</v>
      </c>
      <c r="D461" t="s">
        <v>13</v>
      </c>
      <c r="E461" t="s">
        <v>47</v>
      </c>
      <c r="F461" t="b">
        <f>E461=P461</f>
        <v>1</v>
      </c>
      <c r="G461">
        <f>IFERROR(IF(F461,R461-U461,U461-R461),0)</f>
        <v>3</v>
      </c>
      <c r="H461">
        <f>IFERROR(IF(F461,Q461-T461,T461-Q461),0)</f>
        <v>1.4</v>
      </c>
      <c r="I461">
        <v>1</v>
      </c>
      <c r="J461">
        <f t="shared" si="7"/>
        <v>1</v>
      </c>
      <c r="K461" t="s">
        <v>49</v>
      </c>
      <c r="L461">
        <v>0</v>
      </c>
      <c r="M461">
        <v>0</v>
      </c>
      <c r="N461" t="str">
        <f>TEXT(C461, "YYYY/MM/DD") &amp; " - " &amp;E461</f>
        <v>2023/04/15 - Sheffield United</v>
      </c>
      <c r="O461" t="str">
        <f>IFERROR(
INDEX(
[1]matches_with_xg!$I:$I,
MATCH(N461,[1]matches_with_xg!$J:$J,0)
),
IFERROR(
INDEX(
[1]matches_with_xg!$I:$I,
MATCH(N461,[1]matches_with_xg!$K:$K,0)
),"-"))</f>
        <v>2023/04/15 - Sheffield United vs Cardiff City</v>
      </c>
      <c r="P461" t="str">
        <f>IFERROR(INDEX([1]matches_with_xg!C:C,MATCH($O461,[1]matches_with_xg!$I:$I,0)),"-")</f>
        <v>Sheffield United</v>
      </c>
      <c r="Q461">
        <f>IFERROR(INDEX([1]matches_with_xg!D:D,MATCH($O461,[1]matches_with_xg!$I:$I,0)),"-")</f>
        <v>3</v>
      </c>
      <c r="R461">
        <f>IFERROR(INDEX([1]matches_with_xg!E:E,MATCH($O461,[1]matches_with_xg!$I:$I,0)),"-")</f>
        <v>4</v>
      </c>
      <c r="S461" t="str">
        <f>IFERROR(INDEX([1]matches_with_xg!F:F,MATCH($O461,[1]matches_with_xg!$I:$I,0)),"-")</f>
        <v>Cardiff City</v>
      </c>
      <c r="T461">
        <f>IFERROR(INDEX([1]matches_with_xg!G:G,MATCH($O461,[1]matches_with_xg!$I:$I,0)),"-")</f>
        <v>1.6</v>
      </c>
      <c r="U461">
        <f>IFERROR(INDEX([1]matches_with_xg!H:H,MATCH($O461,[1]matches_with_xg!$I:$I,0)),"-")</f>
        <v>1</v>
      </c>
    </row>
    <row r="462" spans="1:21" hidden="1" x14ac:dyDescent="0.3">
      <c r="A462">
        <v>13</v>
      </c>
      <c r="B462">
        <v>3</v>
      </c>
      <c r="C462" s="1">
        <v>45031</v>
      </c>
      <c r="D462" t="s">
        <v>15</v>
      </c>
      <c r="E462" t="s">
        <v>47</v>
      </c>
      <c r="F462" t="b">
        <f>E462=P462</f>
        <v>1</v>
      </c>
      <c r="G462">
        <f>IFERROR(IF(F462,R462-U462,U462-R462),0)</f>
        <v>3</v>
      </c>
      <c r="H462">
        <f>IFERROR(IF(F462,Q462-T462,T462-Q462),0)</f>
        <v>1.4</v>
      </c>
      <c r="I462">
        <v>1</v>
      </c>
      <c r="J462">
        <f t="shared" si="7"/>
        <v>1</v>
      </c>
      <c r="K462" t="s">
        <v>49</v>
      </c>
      <c r="L462">
        <v>0</v>
      </c>
      <c r="M462">
        <v>0</v>
      </c>
      <c r="N462" t="str">
        <f>TEXT(C462, "YYYY/MM/DD") &amp; " - " &amp;E462</f>
        <v>2023/04/15 - Sheffield United</v>
      </c>
      <c r="O462" t="str">
        <f>IFERROR(
INDEX(
[1]matches_with_xg!$I:$I,
MATCH(N462,[1]matches_with_xg!$J:$J,0)
),
IFERROR(
INDEX(
[1]matches_with_xg!$I:$I,
MATCH(N462,[1]matches_with_xg!$K:$K,0)
),"-"))</f>
        <v>2023/04/15 - Sheffield United vs Cardiff City</v>
      </c>
      <c r="P462" t="str">
        <f>IFERROR(INDEX([1]matches_with_xg!C:C,MATCH($O462,[1]matches_with_xg!$I:$I,0)),"-")</f>
        <v>Sheffield United</v>
      </c>
      <c r="Q462">
        <f>IFERROR(INDEX([1]matches_with_xg!D:D,MATCH($O462,[1]matches_with_xg!$I:$I,0)),"-")</f>
        <v>3</v>
      </c>
      <c r="R462">
        <f>IFERROR(INDEX([1]matches_with_xg!E:E,MATCH($O462,[1]matches_with_xg!$I:$I,0)),"-")</f>
        <v>4</v>
      </c>
      <c r="S462" t="str">
        <f>IFERROR(INDEX([1]matches_with_xg!F:F,MATCH($O462,[1]matches_with_xg!$I:$I,0)),"-")</f>
        <v>Cardiff City</v>
      </c>
      <c r="T462">
        <f>IFERROR(INDEX([1]matches_with_xg!G:G,MATCH($O462,[1]matches_with_xg!$I:$I,0)),"-")</f>
        <v>1.6</v>
      </c>
      <c r="U462">
        <f>IFERROR(INDEX([1]matches_with_xg!H:H,MATCH($O462,[1]matches_with_xg!$I:$I,0)),"-")</f>
        <v>1</v>
      </c>
    </row>
    <row r="463" spans="1:21" x14ac:dyDescent="0.3">
      <c r="A463">
        <v>13</v>
      </c>
      <c r="B463">
        <v>3</v>
      </c>
      <c r="C463" s="1">
        <v>45031</v>
      </c>
      <c r="D463" t="s">
        <v>16</v>
      </c>
      <c r="E463" t="s">
        <v>47</v>
      </c>
      <c r="F463" t="b">
        <f>E463=P463</f>
        <v>1</v>
      </c>
      <c r="G463">
        <f>IFERROR(IF(F463,R463-U463,U463-R463),0)</f>
        <v>3</v>
      </c>
      <c r="H463">
        <f>IFERROR(IF(F463,Q463-T463,T463-Q463),0)</f>
        <v>1.4</v>
      </c>
      <c r="I463">
        <v>1</v>
      </c>
      <c r="J463">
        <f t="shared" si="7"/>
        <v>1</v>
      </c>
      <c r="K463" t="s">
        <v>49</v>
      </c>
      <c r="L463">
        <v>0</v>
      </c>
      <c r="M463">
        <v>0</v>
      </c>
      <c r="N463" t="str">
        <f>TEXT(C463, "YYYY/MM/DD") &amp; " - " &amp;E463</f>
        <v>2023/04/15 - Sheffield United</v>
      </c>
      <c r="O463" t="str">
        <f>IFERROR(
INDEX(
[1]matches_with_xg!$I:$I,
MATCH(N463,[1]matches_with_xg!$J:$J,0)
),
IFERROR(
INDEX(
[1]matches_with_xg!$I:$I,
MATCH(N463,[1]matches_with_xg!$K:$K,0)
),"-"))</f>
        <v>2023/04/15 - Sheffield United vs Cardiff City</v>
      </c>
      <c r="P463" t="str">
        <f>IFERROR(INDEX([1]matches_with_xg!C:C,MATCH($O463,[1]matches_with_xg!$I:$I,0)),"-")</f>
        <v>Sheffield United</v>
      </c>
      <c r="Q463">
        <f>IFERROR(INDEX([1]matches_with_xg!D:D,MATCH($O463,[1]matches_with_xg!$I:$I,0)),"-")</f>
        <v>3</v>
      </c>
      <c r="R463">
        <f>IFERROR(INDEX([1]matches_with_xg!E:E,MATCH($O463,[1]matches_with_xg!$I:$I,0)),"-")</f>
        <v>4</v>
      </c>
      <c r="S463" t="str">
        <f>IFERROR(INDEX([1]matches_with_xg!F:F,MATCH($O463,[1]matches_with_xg!$I:$I,0)),"-")</f>
        <v>Cardiff City</v>
      </c>
      <c r="T463">
        <f>IFERROR(INDEX([1]matches_with_xg!G:G,MATCH($O463,[1]matches_with_xg!$I:$I,0)),"-")</f>
        <v>1.6</v>
      </c>
      <c r="U463">
        <f>IFERROR(INDEX([1]matches_with_xg!H:H,MATCH($O463,[1]matches_with_xg!$I:$I,0)),"-")</f>
        <v>1</v>
      </c>
    </row>
    <row r="464" spans="1:21" hidden="1" x14ac:dyDescent="0.3">
      <c r="A464">
        <v>13</v>
      </c>
      <c r="B464">
        <v>3</v>
      </c>
      <c r="C464" s="1">
        <v>45031</v>
      </c>
      <c r="D464" t="s">
        <v>17</v>
      </c>
      <c r="E464" t="s">
        <v>20</v>
      </c>
      <c r="F464" t="b">
        <f>E464=P464</f>
        <v>1</v>
      </c>
      <c r="G464">
        <f>IFERROR(IF(F464,R464-U464,U464-R464),0)</f>
        <v>2</v>
      </c>
      <c r="H464">
        <f>IFERROR(IF(F464,Q464-T464,T464-Q464),0)</f>
        <v>-0.69999999999999973</v>
      </c>
      <c r="I464">
        <v>1</v>
      </c>
      <c r="J464">
        <f t="shared" si="7"/>
        <v>0</v>
      </c>
      <c r="K464" t="s">
        <v>49</v>
      </c>
      <c r="L464">
        <v>0</v>
      </c>
      <c r="M464">
        <v>0</v>
      </c>
      <c r="N464" t="str">
        <f>TEXT(C464, "YYYY/MM/DD") &amp; " - " &amp;E464</f>
        <v>2023/04/15 - Manchester City</v>
      </c>
      <c r="O464" t="str">
        <f>IFERROR(
INDEX(
[1]matches_with_xg!$I:$I,
MATCH(N464,[1]matches_with_xg!$J:$J,0)
),
IFERROR(
INDEX(
[1]matches_with_xg!$I:$I,
MATCH(N464,[1]matches_with_xg!$K:$K,0)
),"-"))</f>
        <v>2023/04/15 - Manchester City vs Leicester City</v>
      </c>
      <c r="P464" t="str">
        <f>IFERROR(INDEX([1]matches_with_xg!C:C,MATCH($O464,[1]matches_with_xg!$I:$I,0)),"-")</f>
        <v>Manchester City</v>
      </c>
      <c r="Q464">
        <f>IFERROR(INDEX([1]matches_with_xg!D:D,MATCH($O464,[1]matches_with_xg!$I:$I,0)),"-")</f>
        <v>1.6</v>
      </c>
      <c r="R464">
        <f>IFERROR(INDEX([1]matches_with_xg!E:E,MATCH($O464,[1]matches_with_xg!$I:$I,0)),"-")</f>
        <v>3</v>
      </c>
      <c r="S464" t="str">
        <f>IFERROR(INDEX([1]matches_with_xg!F:F,MATCH($O464,[1]matches_with_xg!$I:$I,0)),"-")</f>
        <v>Leicester City</v>
      </c>
      <c r="T464">
        <f>IFERROR(INDEX([1]matches_with_xg!G:G,MATCH($O464,[1]matches_with_xg!$I:$I,0)),"-")</f>
        <v>2.2999999999999998</v>
      </c>
      <c r="U464">
        <f>IFERROR(INDEX([1]matches_with_xg!H:H,MATCH($O464,[1]matches_with_xg!$I:$I,0)),"-")</f>
        <v>1</v>
      </c>
    </row>
    <row r="465" spans="1:21" hidden="1" x14ac:dyDescent="0.3">
      <c r="A465">
        <v>13</v>
      </c>
      <c r="B465">
        <v>3</v>
      </c>
      <c r="C465" s="1">
        <v>45031</v>
      </c>
      <c r="D465" t="s">
        <v>18</v>
      </c>
      <c r="E465" t="s">
        <v>20</v>
      </c>
      <c r="F465" t="b">
        <f>E465=P465</f>
        <v>1</v>
      </c>
      <c r="G465">
        <f>IFERROR(IF(F465,R465-U465,U465-R465),0)</f>
        <v>2</v>
      </c>
      <c r="H465">
        <f>IFERROR(IF(F465,Q465-T465,T465-Q465),0)</f>
        <v>-0.69999999999999973</v>
      </c>
      <c r="I465">
        <v>1</v>
      </c>
      <c r="J465">
        <f t="shared" si="7"/>
        <v>0</v>
      </c>
      <c r="K465" t="s">
        <v>49</v>
      </c>
      <c r="L465">
        <v>0</v>
      </c>
      <c r="M465">
        <v>0</v>
      </c>
      <c r="N465" t="str">
        <f>TEXT(C465, "YYYY/MM/DD") &amp; " - " &amp;E465</f>
        <v>2023/04/15 - Manchester City</v>
      </c>
      <c r="O465" t="str">
        <f>IFERROR(
INDEX(
[1]matches_with_xg!$I:$I,
MATCH(N465,[1]matches_with_xg!$J:$J,0)
),
IFERROR(
INDEX(
[1]matches_with_xg!$I:$I,
MATCH(N465,[1]matches_with_xg!$K:$K,0)
),"-"))</f>
        <v>2023/04/15 - Manchester City vs Leicester City</v>
      </c>
      <c r="P465" t="str">
        <f>IFERROR(INDEX([1]matches_with_xg!C:C,MATCH($O465,[1]matches_with_xg!$I:$I,0)),"-")</f>
        <v>Manchester City</v>
      </c>
      <c r="Q465">
        <f>IFERROR(INDEX([1]matches_with_xg!D:D,MATCH($O465,[1]matches_with_xg!$I:$I,0)),"-")</f>
        <v>1.6</v>
      </c>
      <c r="R465">
        <f>IFERROR(INDEX([1]matches_with_xg!E:E,MATCH($O465,[1]matches_with_xg!$I:$I,0)),"-")</f>
        <v>3</v>
      </c>
      <c r="S465" t="str">
        <f>IFERROR(INDEX([1]matches_with_xg!F:F,MATCH($O465,[1]matches_with_xg!$I:$I,0)),"-")</f>
        <v>Leicester City</v>
      </c>
      <c r="T465">
        <f>IFERROR(INDEX([1]matches_with_xg!G:G,MATCH($O465,[1]matches_with_xg!$I:$I,0)),"-")</f>
        <v>2.2999999999999998</v>
      </c>
      <c r="U465">
        <f>IFERROR(INDEX([1]matches_with_xg!H:H,MATCH($O465,[1]matches_with_xg!$I:$I,0)),"-")</f>
        <v>1</v>
      </c>
    </row>
    <row r="466" spans="1:21" hidden="1" x14ac:dyDescent="0.3">
      <c r="A466">
        <v>13</v>
      </c>
      <c r="B466">
        <v>4</v>
      </c>
      <c r="C466" s="1">
        <v>45038</v>
      </c>
      <c r="D466" t="s">
        <v>9</v>
      </c>
      <c r="E466" t="s">
        <v>21</v>
      </c>
      <c r="F466" t="b">
        <f>E466=P466</f>
        <v>1</v>
      </c>
      <c r="G466">
        <f>IFERROR(IF(F466,R466-U466,U466-R466),0)</f>
        <v>1</v>
      </c>
      <c r="H466">
        <f>IFERROR(IF(F466,Q466-T466,T466-Q466),0)</f>
        <v>1.9</v>
      </c>
      <c r="I466">
        <v>1</v>
      </c>
      <c r="J466">
        <f t="shared" si="7"/>
        <v>1</v>
      </c>
      <c r="K466" t="s">
        <v>49</v>
      </c>
      <c r="L466">
        <v>0</v>
      </c>
      <c r="M466">
        <v>0</v>
      </c>
      <c r="N466" t="str">
        <f>TEXT(C466, "YYYY/MM/DD") &amp; " - " &amp;E466</f>
        <v>2023/04/22 - Liverpool</v>
      </c>
      <c r="O466" t="str">
        <f>IFERROR(
INDEX(
[1]matches_with_xg!$I:$I,
MATCH(N466,[1]matches_with_xg!$J:$J,0)
),
IFERROR(
INDEX(
[1]matches_with_xg!$I:$I,
MATCH(N466,[1]matches_with_xg!$K:$K,0)
),"-"))</f>
        <v>2023/04/22 - Liverpool vs Nottingham Forest</v>
      </c>
      <c r="P466" t="str">
        <f>IFERROR(INDEX([1]matches_with_xg!C:C,MATCH($O466,[1]matches_with_xg!$I:$I,0)),"-")</f>
        <v>Liverpool</v>
      </c>
      <c r="Q466">
        <f>IFERROR(INDEX([1]matches_with_xg!D:D,MATCH($O466,[1]matches_with_xg!$I:$I,0)),"-")</f>
        <v>2.8</v>
      </c>
      <c r="R466">
        <f>IFERROR(INDEX([1]matches_with_xg!E:E,MATCH($O466,[1]matches_with_xg!$I:$I,0)),"-")</f>
        <v>3</v>
      </c>
      <c r="S466" t="str">
        <f>IFERROR(INDEX([1]matches_with_xg!F:F,MATCH($O466,[1]matches_with_xg!$I:$I,0)),"-")</f>
        <v>Nottingham Forest</v>
      </c>
      <c r="T466">
        <f>IFERROR(INDEX([1]matches_with_xg!G:G,MATCH($O466,[1]matches_with_xg!$I:$I,0)),"-")</f>
        <v>0.9</v>
      </c>
      <c r="U466">
        <f>IFERROR(INDEX([1]matches_with_xg!H:H,MATCH($O466,[1]matches_with_xg!$I:$I,0)),"-")</f>
        <v>2</v>
      </c>
    </row>
    <row r="467" spans="1:21" hidden="1" x14ac:dyDescent="0.3">
      <c r="A467">
        <v>13</v>
      </c>
      <c r="B467">
        <v>4</v>
      </c>
      <c r="C467" s="1">
        <v>45038</v>
      </c>
      <c r="D467" t="s">
        <v>19</v>
      </c>
      <c r="E467" t="s">
        <v>22</v>
      </c>
      <c r="F467" t="b">
        <f>E467=P467</f>
        <v>1</v>
      </c>
      <c r="G467">
        <f>IFERROR(IF(F467,R467-U467,U467-R467),0)</f>
        <v>0</v>
      </c>
      <c r="H467">
        <f>IFERROR(IF(F467,Q467-T467,T467-Q467),0)</f>
        <v>0</v>
      </c>
      <c r="I467">
        <v>0</v>
      </c>
      <c r="J467">
        <f t="shared" si="7"/>
        <v>0</v>
      </c>
      <c r="K467" t="s">
        <v>49</v>
      </c>
      <c r="L467">
        <v>0</v>
      </c>
      <c r="M467">
        <v>0</v>
      </c>
      <c r="N467" t="str">
        <f>TEXT(C467, "YYYY/MM/DD") &amp; " - " &amp;E467</f>
        <v>2023/04/22 - -</v>
      </c>
      <c r="O467" t="str">
        <f>IFERROR(
INDEX(
[1]matches_with_xg!$I:$I,
MATCH(N467,[1]matches_with_xg!$J:$J,0)
),
IFERROR(
INDEX(
[1]matches_with_xg!$I:$I,
MATCH(N467,[1]matches_with_xg!$K:$K,0)
),"-"))</f>
        <v>-</v>
      </c>
      <c r="P467" t="str">
        <f>IFERROR(INDEX([1]matches_with_xg!C:C,MATCH($O467,[1]matches_with_xg!$I:$I,0)),"-")</f>
        <v>-</v>
      </c>
      <c r="Q467" t="str">
        <f>IFERROR(INDEX([1]matches_with_xg!D:D,MATCH($O467,[1]matches_with_xg!$I:$I,0)),"-")</f>
        <v>-</v>
      </c>
      <c r="R467" t="str">
        <f>IFERROR(INDEX([1]matches_with_xg!E:E,MATCH($O467,[1]matches_with_xg!$I:$I,0)),"-")</f>
        <v>-</v>
      </c>
      <c r="S467" t="str">
        <f>IFERROR(INDEX([1]matches_with_xg!F:F,MATCH($O467,[1]matches_with_xg!$I:$I,0)),"-")</f>
        <v>-</v>
      </c>
      <c r="T467" t="str">
        <f>IFERROR(INDEX([1]matches_with_xg!G:G,MATCH($O467,[1]matches_with_xg!$I:$I,0)),"-")</f>
        <v>-</v>
      </c>
      <c r="U467" t="str">
        <f>IFERROR(INDEX([1]matches_with_xg!H:H,MATCH($O467,[1]matches_with_xg!$I:$I,0)),"-")</f>
        <v>-</v>
      </c>
    </row>
    <row r="468" spans="1:21" hidden="1" x14ac:dyDescent="0.3">
      <c r="A468">
        <v>13</v>
      </c>
      <c r="B468">
        <v>4</v>
      </c>
      <c r="C468" s="1">
        <v>45038</v>
      </c>
      <c r="D468" t="s">
        <v>12</v>
      </c>
      <c r="E468" t="s">
        <v>21</v>
      </c>
      <c r="F468" t="b">
        <f>E468=P468</f>
        <v>1</v>
      </c>
      <c r="G468">
        <f>IFERROR(IF(F468,R468-U468,U468-R468),0)</f>
        <v>1</v>
      </c>
      <c r="H468">
        <f>IFERROR(IF(F468,Q468-T468,T468-Q468),0)</f>
        <v>1.9</v>
      </c>
      <c r="I468">
        <v>1</v>
      </c>
      <c r="J468">
        <f t="shared" si="7"/>
        <v>1</v>
      </c>
      <c r="K468" t="s">
        <v>49</v>
      </c>
      <c r="L468">
        <v>0</v>
      </c>
      <c r="M468">
        <v>0</v>
      </c>
      <c r="N468" t="str">
        <f>TEXT(C468, "YYYY/MM/DD") &amp; " - " &amp;E468</f>
        <v>2023/04/22 - Liverpool</v>
      </c>
      <c r="O468" t="str">
        <f>IFERROR(
INDEX(
[1]matches_with_xg!$I:$I,
MATCH(N468,[1]matches_with_xg!$J:$J,0)
),
IFERROR(
INDEX(
[1]matches_with_xg!$I:$I,
MATCH(N468,[1]matches_with_xg!$K:$K,0)
),"-"))</f>
        <v>2023/04/22 - Liverpool vs Nottingham Forest</v>
      </c>
      <c r="P468" t="str">
        <f>IFERROR(INDEX([1]matches_with_xg!C:C,MATCH($O468,[1]matches_with_xg!$I:$I,0)),"-")</f>
        <v>Liverpool</v>
      </c>
      <c r="Q468">
        <f>IFERROR(INDEX([1]matches_with_xg!D:D,MATCH($O468,[1]matches_with_xg!$I:$I,0)),"-")</f>
        <v>2.8</v>
      </c>
      <c r="R468">
        <f>IFERROR(INDEX([1]matches_with_xg!E:E,MATCH($O468,[1]matches_with_xg!$I:$I,0)),"-")</f>
        <v>3</v>
      </c>
      <c r="S468" t="str">
        <f>IFERROR(INDEX([1]matches_with_xg!F:F,MATCH($O468,[1]matches_with_xg!$I:$I,0)),"-")</f>
        <v>Nottingham Forest</v>
      </c>
      <c r="T468">
        <f>IFERROR(INDEX([1]matches_with_xg!G:G,MATCH($O468,[1]matches_with_xg!$I:$I,0)),"-")</f>
        <v>0.9</v>
      </c>
      <c r="U468">
        <f>IFERROR(INDEX([1]matches_with_xg!H:H,MATCH($O468,[1]matches_with_xg!$I:$I,0)),"-")</f>
        <v>2</v>
      </c>
    </row>
    <row r="469" spans="1:21" hidden="1" x14ac:dyDescent="0.3">
      <c r="A469">
        <v>13</v>
      </c>
      <c r="B469">
        <v>4</v>
      </c>
      <c r="C469" s="1">
        <v>45038</v>
      </c>
      <c r="D469" t="s">
        <v>13</v>
      </c>
      <c r="E469" t="s">
        <v>50</v>
      </c>
      <c r="F469" t="b">
        <f>E469=P469</f>
        <v>1</v>
      </c>
      <c r="G469">
        <f>IFERROR(IF(F469,R469-U469,U469-R469),0)</f>
        <v>-1</v>
      </c>
      <c r="H469">
        <f>IFERROR(IF(F469,Q469-T469,T469-Q469),0)</f>
        <v>1.3</v>
      </c>
      <c r="I469">
        <v>0</v>
      </c>
      <c r="J469">
        <f t="shared" si="7"/>
        <v>1</v>
      </c>
      <c r="K469" t="s">
        <v>49</v>
      </c>
      <c r="L469">
        <v>0</v>
      </c>
      <c r="M469">
        <v>0</v>
      </c>
      <c r="N469" t="str">
        <f>TEXT(C469, "YYYY/MM/DD") &amp; " - " &amp;E469</f>
        <v>2023/04/22 - Burnley</v>
      </c>
      <c r="O469" t="str">
        <f>IFERROR(
INDEX(
[1]matches_with_xg!$I:$I,
MATCH(N469,[1]matches_with_xg!$J:$J,0)
),
IFERROR(
INDEX(
[1]matches_with_xg!$I:$I,
MATCH(N469,[1]matches_with_xg!$K:$K,0)
),"-"))</f>
        <v>2023/04/22 - Burnley vs Queens Park Rangers</v>
      </c>
      <c r="P469" t="str">
        <f>IFERROR(INDEX([1]matches_with_xg!C:C,MATCH($O469,[1]matches_with_xg!$I:$I,0)),"-")</f>
        <v>Burnley</v>
      </c>
      <c r="Q469">
        <f>IFERROR(INDEX([1]matches_with_xg!D:D,MATCH($O469,[1]matches_with_xg!$I:$I,0)),"-")</f>
        <v>2</v>
      </c>
      <c r="R469">
        <f>IFERROR(INDEX([1]matches_with_xg!E:E,MATCH($O469,[1]matches_with_xg!$I:$I,0)),"-")</f>
        <v>1</v>
      </c>
      <c r="S469" t="str">
        <f>IFERROR(INDEX([1]matches_with_xg!F:F,MATCH($O469,[1]matches_with_xg!$I:$I,0)),"-")</f>
        <v>Queens Park Rangers</v>
      </c>
      <c r="T469">
        <f>IFERROR(INDEX([1]matches_with_xg!G:G,MATCH($O469,[1]matches_with_xg!$I:$I,0)),"-")</f>
        <v>0.7</v>
      </c>
      <c r="U469">
        <f>IFERROR(INDEX([1]matches_with_xg!H:H,MATCH($O469,[1]matches_with_xg!$I:$I,0)),"-")</f>
        <v>2</v>
      </c>
    </row>
    <row r="470" spans="1:21" hidden="1" x14ac:dyDescent="0.3">
      <c r="A470">
        <v>13</v>
      </c>
      <c r="B470">
        <v>4</v>
      </c>
      <c r="C470" s="1">
        <v>45038</v>
      </c>
      <c r="D470" t="s">
        <v>15</v>
      </c>
      <c r="E470" t="s">
        <v>50</v>
      </c>
      <c r="F470" t="b">
        <f>E470=P470</f>
        <v>1</v>
      </c>
      <c r="G470">
        <f>IFERROR(IF(F470,R470-U470,U470-R470),0)</f>
        <v>-1</v>
      </c>
      <c r="H470">
        <f>IFERROR(IF(F470,Q470-T470,T470-Q470),0)</f>
        <v>1.3</v>
      </c>
      <c r="I470">
        <v>0</v>
      </c>
      <c r="J470">
        <f t="shared" si="7"/>
        <v>1</v>
      </c>
      <c r="K470" t="s">
        <v>49</v>
      </c>
      <c r="L470">
        <v>0</v>
      </c>
      <c r="M470">
        <v>0</v>
      </c>
      <c r="N470" t="str">
        <f>TEXT(C470, "YYYY/MM/DD") &amp; " - " &amp;E470</f>
        <v>2023/04/22 - Burnley</v>
      </c>
      <c r="O470" t="str">
        <f>IFERROR(
INDEX(
[1]matches_with_xg!$I:$I,
MATCH(N470,[1]matches_with_xg!$J:$J,0)
),
IFERROR(
INDEX(
[1]matches_with_xg!$I:$I,
MATCH(N470,[1]matches_with_xg!$K:$K,0)
),"-"))</f>
        <v>2023/04/22 - Burnley vs Queens Park Rangers</v>
      </c>
      <c r="P470" t="str">
        <f>IFERROR(INDEX([1]matches_with_xg!C:C,MATCH($O470,[1]matches_with_xg!$I:$I,0)),"-")</f>
        <v>Burnley</v>
      </c>
      <c r="Q470">
        <f>IFERROR(INDEX([1]matches_with_xg!D:D,MATCH($O470,[1]matches_with_xg!$I:$I,0)),"-")</f>
        <v>2</v>
      </c>
      <c r="R470">
        <f>IFERROR(INDEX([1]matches_with_xg!E:E,MATCH($O470,[1]matches_with_xg!$I:$I,0)),"-")</f>
        <v>1</v>
      </c>
      <c r="S470" t="str">
        <f>IFERROR(INDEX([1]matches_with_xg!F:F,MATCH($O470,[1]matches_with_xg!$I:$I,0)),"-")</f>
        <v>Queens Park Rangers</v>
      </c>
      <c r="T470">
        <f>IFERROR(INDEX([1]matches_with_xg!G:G,MATCH($O470,[1]matches_with_xg!$I:$I,0)),"-")</f>
        <v>0.7</v>
      </c>
      <c r="U470">
        <f>IFERROR(INDEX([1]matches_with_xg!H:H,MATCH($O470,[1]matches_with_xg!$I:$I,0)),"-")</f>
        <v>2</v>
      </c>
    </row>
    <row r="471" spans="1:21" x14ac:dyDescent="0.3">
      <c r="A471">
        <v>13</v>
      </c>
      <c r="B471">
        <v>4</v>
      </c>
      <c r="C471" s="1">
        <v>45038</v>
      </c>
      <c r="D471" t="s">
        <v>16</v>
      </c>
      <c r="E471" t="s">
        <v>50</v>
      </c>
      <c r="F471" t="b">
        <f>E471=P471</f>
        <v>1</v>
      </c>
      <c r="G471">
        <f>IFERROR(IF(F471,R471-U471,U471-R471),0)</f>
        <v>-1</v>
      </c>
      <c r="H471">
        <f>IFERROR(IF(F471,Q471-T471,T471-Q471),0)</f>
        <v>1.3</v>
      </c>
      <c r="I471">
        <v>0</v>
      </c>
      <c r="J471">
        <f t="shared" si="7"/>
        <v>1</v>
      </c>
      <c r="K471" t="s">
        <v>49</v>
      </c>
      <c r="L471">
        <v>0</v>
      </c>
      <c r="M471">
        <v>0</v>
      </c>
      <c r="N471" t="str">
        <f>TEXT(C471, "YYYY/MM/DD") &amp; " - " &amp;E471</f>
        <v>2023/04/22 - Burnley</v>
      </c>
      <c r="O471" t="str">
        <f>IFERROR(
INDEX(
[1]matches_with_xg!$I:$I,
MATCH(N471,[1]matches_with_xg!$J:$J,0)
),
IFERROR(
INDEX(
[1]matches_with_xg!$I:$I,
MATCH(N471,[1]matches_with_xg!$K:$K,0)
),"-"))</f>
        <v>2023/04/22 - Burnley vs Queens Park Rangers</v>
      </c>
      <c r="P471" t="str">
        <f>IFERROR(INDEX([1]matches_with_xg!C:C,MATCH($O471,[1]matches_with_xg!$I:$I,0)),"-")</f>
        <v>Burnley</v>
      </c>
      <c r="Q471">
        <f>IFERROR(INDEX([1]matches_with_xg!D:D,MATCH($O471,[1]matches_with_xg!$I:$I,0)),"-")</f>
        <v>2</v>
      </c>
      <c r="R471">
        <f>IFERROR(INDEX([1]matches_with_xg!E:E,MATCH($O471,[1]matches_with_xg!$I:$I,0)),"-")</f>
        <v>1</v>
      </c>
      <c r="S471" t="str">
        <f>IFERROR(INDEX([1]matches_with_xg!F:F,MATCH($O471,[1]matches_with_xg!$I:$I,0)),"-")</f>
        <v>Queens Park Rangers</v>
      </c>
      <c r="T471">
        <f>IFERROR(INDEX([1]matches_with_xg!G:G,MATCH($O471,[1]matches_with_xg!$I:$I,0)),"-")</f>
        <v>0.7</v>
      </c>
      <c r="U471">
        <f>IFERROR(INDEX([1]matches_with_xg!H:H,MATCH($O471,[1]matches_with_xg!$I:$I,0)),"-")</f>
        <v>2</v>
      </c>
    </row>
    <row r="472" spans="1:21" hidden="1" x14ac:dyDescent="0.3">
      <c r="A472">
        <v>13</v>
      </c>
      <c r="B472">
        <v>4</v>
      </c>
      <c r="C472" s="1">
        <v>45038</v>
      </c>
      <c r="D472" t="s">
        <v>17</v>
      </c>
      <c r="E472" t="s">
        <v>50</v>
      </c>
      <c r="F472" t="b">
        <f>E472=P472</f>
        <v>1</v>
      </c>
      <c r="G472">
        <f>IFERROR(IF(F472,R472-U472,U472-R472),0)</f>
        <v>-1</v>
      </c>
      <c r="H472">
        <f>IFERROR(IF(F472,Q472-T472,T472-Q472),0)</f>
        <v>1.3</v>
      </c>
      <c r="I472">
        <v>0</v>
      </c>
      <c r="J472">
        <f t="shared" si="7"/>
        <v>1</v>
      </c>
      <c r="K472" t="s">
        <v>49</v>
      </c>
      <c r="L472">
        <v>0</v>
      </c>
      <c r="M472">
        <v>0</v>
      </c>
      <c r="N472" t="str">
        <f>TEXT(C472, "YYYY/MM/DD") &amp; " - " &amp;E472</f>
        <v>2023/04/22 - Burnley</v>
      </c>
      <c r="O472" t="str">
        <f>IFERROR(
INDEX(
[1]matches_with_xg!$I:$I,
MATCH(N472,[1]matches_with_xg!$J:$J,0)
),
IFERROR(
INDEX(
[1]matches_with_xg!$I:$I,
MATCH(N472,[1]matches_with_xg!$K:$K,0)
),"-"))</f>
        <v>2023/04/22 - Burnley vs Queens Park Rangers</v>
      </c>
      <c r="P472" t="str">
        <f>IFERROR(INDEX([1]matches_with_xg!C:C,MATCH($O472,[1]matches_with_xg!$I:$I,0)),"-")</f>
        <v>Burnley</v>
      </c>
      <c r="Q472">
        <f>IFERROR(INDEX([1]matches_with_xg!D:D,MATCH($O472,[1]matches_with_xg!$I:$I,0)),"-")</f>
        <v>2</v>
      </c>
      <c r="R472">
        <f>IFERROR(INDEX([1]matches_with_xg!E:E,MATCH($O472,[1]matches_with_xg!$I:$I,0)),"-")</f>
        <v>1</v>
      </c>
      <c r="S472" t="str">
        <f>IFERROR(INDEX([1]matches_with_xg!F:F,MATCH($O472,[1]matches_with_xg!$I:$I,0)),"-")</f>
        <v>Queens Park Rangers</v>
      </c>
      <c r="T472">
        <f>IFERROR(INDEX([1]matches_with_xg!G:G,MATCH($O472,[1]matches_with_xg!$I:$I,0)),"-")</f>
        <v>0.7</v>
      </c>
      <c r="U472">
        <f>IFERROR(INDEX([1]matches_with_xg!H:H,MATCH($O472,[1]matches_with_xg!$I:$I,0)),"-")</f>
        <v>2</v>
      </c>
    </row>
    <row r="473" spans="1:21" hidden="1" x14ac:dyDescent="0.3">
      <c r="A473">
        <v>13</v>
      </c>
      <c r="B473">
        <v>4</v>
      </c>
      <c r="C473" s="1">
        <v>45038</v>
      </c>
      <c r="D473" t="s">
        <v>18</v>
      </c>
      <c r="E473" t="s">
        <v>50</v>
      </c>
      <c r="F473" t="b">
        <f>E473=P473</f>
        <v>1</v>
      </c>
      <c r="G473">
        <f>IFERROR(IF(F473,R473-U473,U473-R473),0)</f>
        <v>-1</v>
      </c>
      <c r="H473">
        <f>IFERROR(IF(F473,Q473-T473,T473-Q473),0)</f>
        <v>1.3</v>
      </c>
      <c r="I473">
        <v>0</v>
      </c>
      <c r="J473">
        <f t="shared" si="7"/>
        <v>1</v>
      </c>
      <c r="K473" t="s">
        <v>49</v>
      </c>
      <c r="L473">
        <v>0</v>
      </c>
      <c r="M473">
        <v>0</v>
      </c>
      <c r="N473" t="str">
        <f>TEXT(C473, "YYYY/MM/DD") &amp; " - " &amp;E473</f>
        <v>2023/04/22 - Burnley</v>
      </c>
      <c r="O473" t="str">
        <f>IFERROR(
INDEX(
[1]matches_with_xg!$I:$I,
MATCH(N473,[1]matches_with_xg!$J:$J,0)
),
IFERROR(
INDEX(
[1]matches_with_xg!$I:$I,
MATCH(N473,[1]matches_with_xg!$K:$K,0)
),"-"))</f>
        <v>2023/04/22 - Burnley vs Queens Park Rangers</v>
      </c>
      <c r="P473" t="str">
        <f>IFERROR(INDEX([1]matches_with_xg!C:C,MATCH($O473,[1]matches_with_xg!$I:$I,0)),"-")</f>
        <v>Burnley</v>
      </c>
      <c r="Q473">
        <f>IFERROR(INDEX([1]matches_with_xg!D:D,MATCH($O473,[1]matches_with_xg!$I:$I,0)),"-")</f>
        <v>2</v>
      </c>
      <c r="R473">
        <f>IFERROR(INDEX([1]matches_with_xg!E:E,MATCH($O473,[1]matches_with_xg!$I:$I,0)),"-")</f>
        <v>1</v>
      </c>
      <c r="S473" t="str">
        <f>IFERROR(INDEX([1]matches_with_xg!F:F,MATCH($O473,[1]matches_with_xg!$I:$I,0)),"-")</f>
        <v>Queens Park Rangers</v>
      </c>
      <c r="T473">
        <f>IFERROR(INDEX([1]matches_with_xg!G:G,MATCH($O473,[1]matches_with_xg!$I:$I,0)),"-")</f>
        <v>0.7</v>
      </c>
      <c r="U473">
        <f>IFERROR(INDEX([1]matches_with_xg!H:H,MATCH($O473,[1]matches_with_xg!$I:$I,0)),"-")</f>
        <v>2</v>
      </c>
    </row>
    <row r="474" spans="1:21" hidden="1" x14ac:dyDescent="0.3">
      <c r="A474">
        <v>13</v>
      </c>
      <c r="B474">
        <v>5</v>
      </c>
      <c r="C474" s="1">
        <v>45045</v>
      </c>
      <c r="D474" t="s">
        <v>9</v>
      </c>
      <c r="E474" t="s">
        <v>24</v>
      </c>
      <c r="F474" t="b">
        <f>E474=P474</f>
        <v>1</v>
      </c>
      <c r="G474">
        <f>IFERROR(IF(F474,R474-U474,U474-R474),0)</f>
        <v>2</v>
      </c>
      <c r="H474">
        <f>IFERROR(IF(F474,Q474-T474,T474-Q474),0)</f>
        <v>9.9999999999999867E-2</v>
      </c>
      <c r="I474">
        <v>1</v>
      </c>
      <c r="J474">
        <f t="shared" si="7"/>
        <v>0</v>
      </c>
      <c r="K474" t="s">
        <v>49</v>
      </c>
      <c r="L474">
        <v>0</v>
      </c>
      <c r="M474">
        <v>0</v>
      </c>
      <c r="N474" t="str">
        <f>TEXT(C474, "YYYY/MM/DD") &amp; " - " &amp;E474</f>
        <v>2023/04/29 - Coventry City</v>
      </c>
      <c r="O474" t="str">
        <f>IFERROR(
INDEX(
[1]matches_with_xg!$I:$I,
MATCH(N474,[1]matches_with_xg!$J:$J,0)
),
IFERROR(
INDEX(
[1]matches_with_xg!$I:$I,
MATCH(N474,[1]matches_with_xg!$K:$K,0)
),"-"))</f>
        <v>2023/04/29 - Coventry City vs Birmingham City</v>
      </c>
      <c r="P474" t="str">
        <f>IFERROR(INDEX([1]matches_with_xg!C:C,MATCH($O474,[1]matches_with_xg!$I:$I,0)),"-")</f>
        <v>Coventry City</v>
      </c>
      <c r="Q474">
        <f>IFERROR(INDEX([1]matches_with_xg!D:D,MATCH($O474,[1]matches_with_xg!$I:$I,0)),"-")</f>
        <v>1.4</v>
      </c>
      <c r="R474">
        <f>IFERROR(INDEX([1]matches_with_xg!E:E,MATCH($O474,[1]matches_with_xg!$I:$I,0)),"-")</f>
        <v>2</v>
      </c>
      <c r="S474" t="str">
        <f>IFERROR(INDEX([1]matches_with_xg!F:F,MATCH($O474,[1]matches_with_xg!$I:$I,0)),"-")</f>
        <v>Birmingham City</v>
      </c>
      <c r="T474">
        <f>IFERROR(INDEX([1]matches_with_xg!G:G,MATCH($O474,[1]matches_with_xg!$I:$I,0)),"-")</f>
        <v>1.3</v>
      </c>
      <c r="U474">
        <f>IFERROR(INDEX([1]matches_with_xg!H:H,MATCH($O474,[1]matches_with_xg!$I:$I,0)),"-")</f>
        <v>0</v>
      </c>
    </row>
    <row r="475" spans="1:21" hidden="1" x14ac:dyDescent="0.3">
      <c r="A475">
        <v>13</v>
      </c>
      <c r="B475">
        <v>5</v>
      </c>
      <c r="C475" s="1">
        <v>45045</v>
      </c>
      <c r="D475" t="s">
        <v>19</v>
      </c>
      <c r="E475" t="s">
        <v>22</v>
      </c>
      <c r="F475" t="b">
        <f>E475=P475</f>
        <v>1</v>
      </c>
      <c r="G475">
        <f>IFERROR(IF(F475,R475-U475,U475-R475),0)</f>
        <v>0</v>
      </c>
      <c r="H475">
        <f>IFERROR(IF(F475,Q475-T475,T475-Q475),0)</f>
        <v>0</v>
      </c>
      <c r="I475">
        <v>0</v>
      </c>
      <c r="J475">
        <f t="shared" si="7"/>
        <v>0</v>
      </c>
      <c r="K475" t="s">
        <v>49</v>
      </c>
      <c r="L475">
        <v>0</v>
      </c>
      <c r="M475">
        <v>0</v>
      </c>
      <c r="N475" t="str">
        <f>TEXT(C475, "YYYY/MM/DD") &amp; " - " &amp;E475</f>
        <v>2023/04/29 - -</v>
      </c>
      <c r="O475" t="str">
        <f>IFERROR(
INDEX(
[1]matches_with_xg!$I:$I,
MATCH(N475,[1]matches_with_xg!$J:$J,0)
),
IFERROR(
INDEX(
[1]matches_with_xg!$I:$I,
MATCH(N475,[1]matches_with_xg!$K:$K,0)
),"-"))</f>
        <v>-</v>
      </c>
      <c r="P475" t="str">
        <f>IFERROR(INDEX([1]matches_with_xg!C:C,MATCH($O475,[1]matches_with_xg!$I:$I,0)),"-")</f>
        <v>-</v>
      </c>
      <c r="Q475" t="str">
        <f>IFERROR(INDEX([1]matches_with_xg!D:D,MATCH($O475,[1]matches_with_xg!$I:$I,0)),"-")</f>
        <v>-</v>
      </c>
      <c r="R475" t="str">
        <f>IFERROR(INDEX([1]matches_with_xg!E:E,MATCH($O475,[1]matches_with_xg!$I:$I,0)),"-")</f>
        <v>-</v>
      </c>
      <c r="S475" t="str">
        <f>IFERROR(INDEX([1]matches_with_xg!F:F,MATCH($O475,[1]matches_with_xg!$I:$I,0)),"-")</f>
        <v>-</v>
      </c>
      <c r="T475" t="str">
        <f>IFERROR(INDEX([1]matches_with_xg!G:G,MATCH($O475,[1]matches_with_xg!$I:$I,0)),"-")</f>
        <v>-</v>
      </c>
      <c r="U475" t="str">
        <f>IFERROR(INDEX([1]matches_with_xg!H:H,MATCH($O475,[1]matches_with_xg!$I:$I,0)),"-")</f>
        <v>-</v>
      </c>
    </row>
    <row r="476" spans="1:21" hidden="1" x14ac:dyDescent="0.3">
      <c r="A476">
        <v>13</v>
      </c>
      <c r="B476">
        <v>5</v>
      </c>
      <c r="C476" s="1">
        <v>45045</v>
      </c>
      <c r="D476" t="s">
        <v>12</v>
      </c>
      <c r="E476" t="s">
        <v>53</v>
      </c>
      <c r="F476" t="b">
        <f>E476=P476</f>
        <v>1</v>
      </c>
      <c r="G476">
        <f>IFERROR(IF(F476,R476-U476,U476-R476),0)</f>
        <v>6</v>
      </c>
      <c r="H476">
        <f>IFERROR(IF(F476,Q476-T476,T476-Q476),0)</f>
        <v>2.5</v>
      </c>
      <c r="I476">
        <v>1</v>
      </c>
      <c r="J476">
        <f t="shared" si="7"/>
        <v>1</v>
      </c>
      <c r="K476" t="s">
        <v>49</v>
      </c>
      <c r="L476">
        <v>0</v>
      </c>
      <c r="M476">
        <v>0</v>
      </c>
      <c r="N476" t="str">
        <f>TEXT(C476, "YYYY/MM/DD") &amp; " - " &amp;E476</f>
        <v>2023/04/29 - Brighton and Hove Albion</v>
      </c>
      <c r="O476" t="str">
        <f>IFERROR(
INDEX(
[1]matches_with_xg!$I:$I,
MATCH(N476,[1]matches_with_xg!$J:$J,0)
),
IFERROR(
INDEX(
[1]matches_with_xg!$I:$I,
MATCH(N476,[1]matches_with_xg!$K:$K,0)
),"-"))</f>
        <v>2023/04/29 - Brighton and Hove Albion vs Wolves</v>
      </c>
      <c r="P476" t="str">
        <f>IFERROR(INDEX([1]matches_with_xg!C:C,MATCH($O476,[1]matches_with_xg!$I:$I,0)),"-")</f>
        <v>Brighton and Hove Albion</v>
      </c>
      <c r="Q476">
        <f>IFERROR(INDEX([1]matches_with_xg!D:D,MATCH($O476,[1]matches_with_xg!$I:$I,0)),"-")</f>
        <v>3.3</v>
      </c>
      <c r="R476">
        <f>IFERROR(INDEX([1]matches_with_xg!E:E,MATCH($O476,[1]matches_with_xg!$I:$I,0)),"-")</f>
        <v>6</v>
      </c>
      <c r="S476" t="str">
        <f>IFERROR(INDEX([1]matches_with_xg!F:F,MATCH($O476,[1]matches_with_xg!$I:$I,0)),"-")</f>
        <v>Wolves</v>
      </c>
      <c r="T476">
        <f>IFERROR(INDEX([1]matches_with_xg!G:G,MATCH($O476,[1]matches_with_xg!$I:$I,0)),"-")</f>
        <v>0.8</v>
      </c>
      <c r="U476">
        <f>IFERROR(INDEX([1]matches_with_xg!H:H,MATCH($O476,[1]matches_with_xg!$I:$I,0)),"-")</f>
        <v>0</v>
      </c>
    </row>
    <row r="477" spans="1:21" hidden="1" x14ac:dyDescent="0.3">
      <c r="A477">
        <v>13</v>
      </c>
      <c r="B477">
        <v>5</v>
      </c>
      <c r="C477" s="1">
        <v>45045</v>
      </c>
      <c r="D477" t="s">
        <v>13</v>
      </c>
      <c r="E477" t="s">
        <v>22</v>
      </c>
      <c r="F477" t="b">
        <f>E477=P477</f>
        <v>1</v>
      </c>
      <c r="G477">
        <f>IFERROR(IF(F477,R477-U477,U477-R477),0)</f>
        <v>0</v>
      </c>
      <c r="H477">
        <f>IFERROR(IF(F477,Q477-T477,T477-Q477),0)</f>
        <v>0</v>
      </c>
      <c r="I477">
        <v>0</v>
      </c>
      <c r="J477">
        <f t="shared" si="7"/>
        <v>0</v>
      </c>
      <c r="K477" t="s">
        <v>49</v>
      </c>
      <c r="L477">
        <v>0</v>
      </c>
      <c r="M477">
        <v>0</v>
      </c>
      <c r="N477" t="str">
        <f>TEXT(C477, "YYYY/MM/DD") &amp; " - " &amp;E477</f>
        <v>2023/04/29 - -</v>
      </c>
      <c r="O477" t="str">
        <f>IFERROR(
INDEX(
[1]matches_with_xg!$I:$I,
MATCH(N477,[1]matches_with_xg!$J:$J,0)
),
IFERROR(
INDEX(
[1]matches_with_xg!$I:$I,
MATCH(N477,[1]matches_with_xg!$K:$K,0)
),"-"))</f>
        <v>-</v>
      </c>
      <c r="P477" t="str">
        <f>IFERROR(INDEX([1]matches_with_xg!C:C,MATCH($O477,[1]matches_with_xg!$I:$I,0)),"-")</f>
        <v>-</v>
      </c>
      <c r="Q477" t="str">
        <f>IFERROR(INDEX([1]matches_with_xg!D:D,MATCH($O477,[1]matches_with_xg!$I:$I,0)),"-")</f>
        <v>-</v>
      </c>
      <c r="R477" t="str">
        <f>IFERROR(INDEX([1]matches_with_xg!E:E,MATCH($O477,[1]matches_with_xg!$I:$I,0)),"-")</f>
        <v>-</v>
      </c>
      <c r="S477" t="str">
        <f>IFERROR(INDEX([1]matches_with_xg!F:F,MATCH($O477,[1]matches_with_xg!$I:$I,0)),"-")</f>
        <v>-</v>
      </c>
      <c r="T477" t="str">
        <f>IFERROR(INDEX([1]matches_with_xg!G:G,MATCH($O477,[1]matches_with_xg!$I:$I,0)),"-")</f>
        <v>-</v>
      </c>
      <c r="U477" t="str">
        <f>IFERROR(INDEX([1]matches_with_xg!H:H,MATCH($O477,[1]matches_with_xg!$I:$I,0)),"-")</f>
        <v>-</v>
      </c>
    </row>
    <row r="478" spans="1:21" hidden="1" x14ac:dyDescent="0.3">
      <c r="A478">
        <v>13</v>
      </c>
      <c r="B478">
        <v>5</v>
      </c>
      <c r="C478" s="1">
        <v>45045</v>
      </c>
      <c r="D478" t="s">
        <v>15</v>
      </c>
      <c r="E478" t="s">
        <v>22</v>
      </c>
      <c r="F478" t="b">
        <f>E478=P478</f>
        <v>1</v>
      </c>
      <c r="G478">
        <f>IFERROR(IF(F478,R478-U478,U478-R478),0)</f>
        <v>0</v>
      </c>
      <c r="H478">
        <f>IFERROR(IF(F478,Q478-T478,T478-Q478),0)</f>
        <v>0</v>
      </c>
      <c r="I478">
        <v>0</v>
      </c>
      <c r="J478">
        <f t="shared" si="7"/>
        <v>0</v>
      </c>
      <c r="K478" t="s">
        <v>49</v>
      </c>
      <c r="L478">
        <v>0</v>
      </c>
      <c r="M478">
        <v>0</v>
      </c>
      <c r="N478" t="str">
        <f>TEXT(C478, "YYYY/MM/DD") &amp; " - " &amp;E478</f>
        <v>2023/04/29 - -</v>
      </c>
      <c r="O478" t="str">
        <f>IFERROR(
INDEX(
[1]matches_with_xg!$I:$I,
MATCH(N478,[1]matches_with_xg!$J:$J,0)
),
IFERROR(
INDEX(
[1]matches_with_xg!$I:$I,
MATCH(N478,[1]matches_with_xg!$K:$K,0)
),"-"))</f>
        <v>-</v>
      </c>
      <c r="P478" t="str">
        <f>IFERROR(INDEX([1]matches_with_xg!C:C,MATCH($O478,[1]matches_with_xg!$I:$I,0)),"-")</f>
        <v>-</v>
      </c>
      <c r="Q478" t="str">
        <f>IFERROR(INDEX([1]matches_with_xg!D:D,MATCH($O478,[1]matches_with_xg!$I:$I,0)),"-")</f>
        <v>-</v>
      </c>
      <c r="R478" t="str">
        <f>IFERROR(INDEX([1]matches_with_xg!E:E,MATCH($O478,[1]matches_with_xg!$I:$I,0)),"-")</f>
        <v>-</v>
      </c>
      <c r="S478" t="str">
        <f>IFERROR(INDEX([1]matches_with_xg!F:F,MATCH($O478,[1]matches_with_xg!$I:$I,0)),"-")</f>
        <v>-</v>
      </c>
      <c r="T478" t="str">
        <f>IFERROR(INDEX([1]matches_with_xg!G:G,MATCH($O478,[1]matches_with_xg!$I:$I,0)),"-")</f>
        <v>-</v>
      </c>
      <c r="U478" t="str">
        <f>IFERROR(INDEX([1]matches_with_xg!H:H,MATCH($O478,[1]matches_with_xg!$I:$I,0)),"-")</f>
        <v>-</v>
      </c>
    </row>
    <row r="479" spans="1:21" hidden="1" x14ac:dyDescent="0.3">
      <c r="A479">
        <v>13</v>
      </c>
      <c r="B479">
        <v>5</v>
      </c>
      <c r="C479" s="1">
        <v>45045</v>
      </c>
      <c r="D479" t="s">
        <v>16</v>
      </c>
      <c r="E479" t="s">
        <v>22</v>
      </c>
      <c r="F479" t="b">
        <f>E479=P479</f>
        <v>1</v>
      </c>
      <c r="G479">
        <f>IFERROR(IF(F479,R479-U479,U479-R479),0)</f>
        <v>0</v>
      </c>
      <c r="H479">
        <f>IFERROR(IF(F479,Q479-T479,T479-Q479),0)</f>
        <v>0</v>
      </c>
      <c r="I479">
        <v>0</v>
      </c>
      <c r="J479">
        <f t="shared" si="7"/>
        <v>0</v>
      </c>
      <c r="K479" t="s">
        <v>49</v>
      </c>
      <c r="L479">
        <v>0</v>
      </c>
      <c r="M479">
        <v>0</v>
      </c>
      <c r="N479" t="str">
        <f>TEXT(C479, "YYYY/MM/DD") &amp; " - " &amp;E479</f>
        <v>2023/04/29 - -</v>
      </c>
      <c r="O479" t="str">
        <f>IFERROR(
INDEX(
[1]matches_with_xg!$I:$I,
MATCH(N479,[1]matches_with_xg!$J:$J,0)
),
IFERROR(
INDEX(
[1]matches_with_xg!$I:$I,
MATCH(N479,[1]matches_with_xg!$K:$K,0)
),"-"))</f>
        <v>-</v>
      </c>
      <c r="P479" t="str">
        <f>IFERROR(INDEX([1]matches_with_xg!C:C,MATCH($O479,[1]matches_with_xg!$I:$I,0)),"-")</f>
        <v>-</v>
      </c>
      <c r="Q479" t="str">
        <f>IFERROR(INDEX([1]matches_with_xg!D:D,MATCH($O479,[1]matches_with_xg!$I:$I,0)),"-")</f>
        <v>-</v>
      </c>
      <c r="R479" t="str">
        <f>IFERROR(INDEX([1]matches_with_xg!E:E,MATCH($O479,[1]matches_with_xg!$I:$I,0)),"-")</f>
        <v>-</v>
      </c>
      <c r="S479" t="str">
        <f>IFERROR(INDEX([1]matches_with_xg!F:F,MATCH($O479,[1]matches_with_xg!$I:$I,0)),"-")</f>
        <v>-</v>
      </c>
      <c r="T479" t="str">
        <f>IFERROR(INDEX([1]matches_with_xg!G:G,MATCH($O479,[1]matches_with_xg!$I:$I,0)),"-")</f>
        <v>-</v>
      </c>
      <c r="U479" t="str">
        <f>IFERROR(INDEX([1]matches_with_xg!H:H,MATCH($O479,[1]matches_with_xg!$I:$I,0)),"-")</f>
        <v>-</v>
      </c>
    </row>
    <row r="480" spans="1:21" hidden="1" x14ac:dyDescent="0.3">
      <c r="A480">
        <v>13</v>
      </c>
      <c r="B480">
        <v>5</v>
      </c>
      <c r="C480" s="1">
        <v>45045</v>
      </c>
      <c r="D480" t="s">
        <v>17</v>
      </c>
      <c r="E480" t="s">
        <v>22</v>
      </c>
      <c r="F480" t="b">
        <f>E480=P480</f>
        <v>1</v>
      </c>
      <c r="G480">
        <f>IFERROR(IF(F480,R480-U480,U480-R480),0)</f>
        <v>0</v>
      </c>
      <c r="H480">
        <f>IFERROR(IF(F480,Q480-T480,T480-Q480),0)</f>
        <v>0</v>
      </c>
      <c r="I480">
        <v>0</v>
      </c>
      <c r="J480">
        <f t="shared" si="7"/>
        <v>0</v>
      </c>
      <c r="K480" t="s">
        <v>49</v>
      </c>
      <c r="L480">
        <v>0</v>
      </c>
      <c r="M480">
        <v>0</v>
      </c>
      <c r="N480" t="str">
        <f>TEXT(C480, "YYYY/MM/DD") &amp; " - " &amp;E480</f>
        <v>2023/04/29 - -</v>
      </c>
      <c r="O480" t="str">
        <f>IFERROR(
INDEX(
[1]matches_with_xg!$I:$I,
MATCH(N480,[1]matches_with_xg!$J:$J,0)
),
IFERROR(
INDEX(
[1]matches_with_xg!$I:$I,
MATCH(N480,[1]matches_with_xg!$K:$K,0)
),"-"))</f>
        <v>-</v>
      </c>
      <c r="P480" t="str">
        <f>IFERROR(INDEX([1]matches_with_xg!C:C,MATCH($O480,[1]matches_with_xg!$I:$I,0)),"-")</f>
        <v>-</v>
      </c>
      <c r="Q480" t="str">
        <f>IFERROR(INDEX([1]matches_with_xg!D:D,MATCH($O480,[1]matches_with_xg!$I:$I,0)),"-")</f>
        <v>-</v>
      </c>
      <c r="R480" t="str">
        <f>IFERROR(INDEX([1]matches_with_xg!E:E,MATCH($O480,[1]matches_with_xg!$I:$I,0)),"-")</f>
        <v>-</v>
      </c>
      <c r="S480" t="str">
        <f>IFERROR(INDEX([1]matches_with_xg!F:F,MATCH($O480,[1]matches_with_xg!$I:$I,0)),"-")</f>
        <v>-</v>
      </c>
      <c r="T480" t="str">
        <f>IFERROR(INDEX([1]matches_with_xg!G:G,MATCH($O480,[1]matches_with_xg!$I:$I,0)),"-")</f>
        <v>-</v>
      </c>
      <c r="U480" t="str">
        <f>IFERROR(INDEX([1]matches_with_xg!H:H,MATCH($O480,[1]matches_with_xg!$I:$I,0)),"-")</f>
        <v>-</v>
      </c>
    </row>
    <row r="481" spans="1:21" hidden="1" x14ac:dyDescent="0.3">
      <c r="A481">
        <v>13</v>
      </c>
      <c r="B481">
        <v>5</v>
      </c>
      <c r="C481" s="1">
        <v>45045</v>
      </c>
      <c r="D481" t="s">
        <v>18</v>
      </c>
      <c r="E481" t="s">
        <v>22</v>
      </c>
      <c r="F481" t="b">
        <f>E481=P481</f>
        <v>1</v>
      </c>
      <c r="G481">
        <f>IFERROR(IF(F481,R481-U481,U481-R481),0)</f>
        <v>0</v>
      </c>
      <c r="H481">
        <f>IFERROR(IF(F481,Q481-T481,T481-Q481),0)</f>
        <v>0</v>
      </c>
      <c r="I481">
        <v>0</v>
      </c>
      <c r="J481">
        <f t="shared" si="7"/>
        <v>0</v>
      </c>
      <c r="K481" t="s">
        <v>49</v>
      </c>
      <c r="L481">
        <v>0</v>
      </c>
      <c r="M481">
        <v>0</v>
      </c>
      <c r="N481" t="str">
        <f>TEXT(C481, "YYYY/MM/DD") &amp; " - " &amp;E481</f>
        <v>2023/04/29 - -</v>
      </c>
      <c r="O481" t="str">
        <f>IFERROR(
INDEX(
[1]matches_with_xg!$I:$I,
MATCH(N481,[1]matches_with_xg!$J:$J,0)
),
IFERROR(
INDEX(
[1]matches_with_xg!$I:$I,
MATCH(N481,[1]matches_with_xg!$K:$K,0)
),"-"))</f>
        <v>-</v>
      </c>
      <c r="P481" t="str">
        <f>IFERROR(INDEX([1]matches_with_xg!C:C,MATCH($O481,[1]matches_with_xg!$I:$I,0)),"-")</f>
        <v>-</v>
      </c>
      <c r="Q481" t="str">
        <f>IFERROR(INDEX([1]matches_with_xg!D:D,MATCH($O481,[1]matches_with_xg!$I:$I,0)),"-")</f>
        <v>-</v>
      </c>
      <c r="R481" t="str">
        <f>IFERROR(INDEX([1]matches_with_xg!E:E,MATCH($O481,[1]matches_with_xg!$I:$I,0)),"-")</f>
        <v>-</v>
      </c>
      <c r="S481" t="str">
        <f>IFERROR(INDEX([1]matches_with_xg!F:F,MATCH($O481,[1]matches_with_xg!$I:$I,0)),"-")</f>
        <v>-</v>
      </c>
      <c r="T481" t="str">
        <f>IFERROR(INDEX([1]matches_with_xg!G:G,MATCH($O481,[1]matches_with_xg!$I:$I,0)),"-")</f>
        <v>-</v>
      </c>
      <c r="U481" t="str">
        <f>IFERROR(INDEX([1]matches_with_xg!H:H,MATCH($O481,[1]matches_with_xg!$I:$I,0)),"-")</f>
        <v>-</v>
      </c>
    </row>
    <row r="482" spans="1:21" hidden="1" x14ac:dyDescent="0.3">
      <c r="A482">
        <v>13</v>
      </c>
      <c r="B482">
        <v>6</v>
      </c>
      <c r="C482" s="1">
        <v>45052</v>
      </c>
      <c r="D482" t="s">
        <v>9</v>
      </c>
      <c r="E482" t="s">
        <v>20</v>
      </c>
      <c r="F482" t="b">
        <f>E482=P482</f>
        <v>1</v>
      </c>
      <c r="G482">
        <f>IFERROR(IF(F482,R482-U482,U482-R482),0)</f>
        <v>1</v>
      </c>
      <c r="H482">
        <f>IFERROR(IF(F482,Q482-T482,T482-Q482),0)</f>
        <v>2.4</v>
      </c>
      <c r="I482">
        <v>1</v>
      </c>
      <c r="J482">
        <f t="shared" si="7"/>
        <v>1</v>
      </c>
      <c r="K482" t="s">
        <v>49</v>
      </c>
      <c r="L482">
        <v>0</v>
      </c>
      <c r="M482">
        <v>0</v>
      </c>
      <c r="N482" t="str">
        <f>TEXT(C482, "YYYY/MM/DD") &amp; " - " &amp;E482</f>
        <v>2023/05/06 - Manchester City</v>
      </c>
      <c r="O482" t="str">
        <f>IFERROR(
INDEX(
[1]matches_with_xg!$I:$I,
MATCH(N482,[1]matches_with_xg!$J:$J,0)
),
IFERROR(
INDEX(
[1]matches_with_xg!$I:$I,
MATCH(N482,[1]matches_with_xg!$K:$K,0)
),"-"))</f>
        <v>2023/05/06 - Manchester City vs Leeds United</v>
      </c>
      <c r="P482" t="str">
        <f>IFERROR(INDEX([1]matches_with_xg!C:C,MATCH($O482,[1]matches_with_xg!$I:$I,0)),"-")</f>
        <v>Manchester City</v>
      </c>
      <c r="Q482">
        <f>IFERROR(INDEX([1]matches_with_xg!D:D,MATCH($O482,[1]matches_with_xg!$I:$I,0)),"-")</f>
        <v>2.6</v>
      </c>
      <c r="R482">
        <f>IFERROR(INDEX([1]matches_with_xg!E:E,MATCH($O482,[1]matches_with_xg!$I:$I,0)),"-")</f>
        <v>2</v>
      </c>
      <c r="S482" t="str">
        <f>IFERROR(INDEX([1]matches_with_xg!F:F,MATCH($O482,[1]matches_with_xg!$I:$I,0)),"-")</f>
        <v>Leeds United</v>
      </c>
      <c r="T482">
        <f>IFERROR(INDEX([1]matches_with_xg!G:G,MATCH($O482,[1]matches_with_xg!$I:$I,0)),"-")</f>
        <v>0.2</v>
      </c>
      <c r="U482">
        <f>IFERROR(INDEX([1]matches_with_xg!H:H,MATCH($O482,[1]matches_with_xg!$I:$I,0)),"-")</f>
        <v>1</v>
      </c>
    </row>
    <row r="483" spans="1:21" hidden="1" x14ac:dyDescent="0.3">
      <c r="A483">
        <v>13</v>
      </c>
      <c r="B483">
        <v>6</v>
      </c>
      <c r="C483" s="1">
        <v>45052</v>
      </c>
      <c r="D483" t="s">
        <v>19</v>
      </c>
      <c r="E483" t="s">
        <v>22</v>
      </c>
      <c r="F483" t="b">
        <f>E483=P483</f>
        <v>1</v>
      </c>
      <c r="G483">
        <f>IFERROR(IF(F483,R483-U483,U483-R483),0)</f>
        <v>0</v>
      </c>
      <c r="H483">
        <f>IFERROR(IF(F483,Q483-T483,T483-Q483),0)</f>
        <v>0</v>
      </c>
      <c r="I483">
        <v>0</v>
      </c>
      <c r="J483">
        <f t="shared" si="7"/>
        <v>0</v>
      </c>
      <c r="K483" t="s">
        <v>49</v>
      </c>
      <c r="L483">
        <v>0</v>
      </c>
      <c r="M483">
        <v>0</v>
      </c>
      <c r="N483" t="str">
        <f>TEXT(C483, "YYYY/MM/DD") &amp; " - " &amp;E483</f>
        <v>2023/05/06 - -</v>
      </c>
      <c r="O483" t="str">
        <f>IFERROR(
INDEX(
[1]matches_with_xg!$I:$I,
MATCH(N483,[1]matches_with_xg!$J:$J,0)
),
IFERROR(
INDEX(
[1]matches_with_xg!$I:$I,
MATCH(N483,[1]matches_with_xg!$K:$K,0)
),"-"))</f>
        <v>-</v>
      </c>
      <c r="P483" t="str">
        <f>IFERROR(INDEX([1]matches_with_xg!C:C,MATCH($O483,[1]matches_with_xg!$I:$I,0)),"-")</f>
        <v>-</v>
      </c>
      <c r="Q483" t="str">
        <f>IFERROR(INDEX([1]matches_with_xg!D:D,MATCH($O483,[1]matches_with_xg!$I:$I,0)),"-")</f>
        <v>-</v>
      </c>
      <c r="R483" t="str">
        <f>IFERROR(INDEX([1]matches_with_xg!E:E,MATCH($O483,[1]matches_with_xg!$I:$I,0)),"-")</f>
        <v>-</v>
      </c>
      <c r="S483" t="str">
        <f>IFERROR(INDEX([1]matches_with_xg!F:F,MATCH($O483,[1]matches_with_xg!$I:$I,0)),"-")</f>
        <v>-</v>
      </c>
      <c r="T483" t="str">
        <f>IFERROR(INDEX([1]matches_with_xg!G:G,MATCH($O483,[1]matches_with_xg!$I:$I,0)),"-")</f>
        <v>-</v>
      </c>
      <c r="U483" t="str">
        <f>IFERROR(INDEX([1]matches_with_xg!H:H,MATCH($O483,[1]matches_with_xg!$I:$I,0)),"-")</f>
        <v>-</v>
      </c>
    </row>
    <row r="484" spans="1:21" hidden="1" x14ac:dyDescent="0.3">
      <c r="A484">
        <v>13</v>
      </c>
      <c r="B484">
        <v>6</v>
      </c>
      <c r="C484" s="1">
        <v>45052</v>
      </c>
      <c r="D484" t="s">
        <v>12</v>
      </c>
      <c r="E484" t="s">
        <v>38</v>
      </c>
      <c r="F484" t="b">
        <f>E484=P484</f>
        <v>1</v>
      </c>
      <c r="G484">
        <f>IFERROR(IF(F484,R484-U484,U484-R484),0)</f>
        <v>1</v>
      </c>
      <c r="H484">
        <f>IFERROR(IF(F484,Q484-T484,T484-Q484),0)</f>
        <v>0.5</v>
      </c>
      <c r="I484">
        <v>1</v>
      </c>
      <c r="J484">
        <f t="shared" si="7"/>
        <v>0</v>
      </c>
      <c r="K484" t="s">
        <v>49</v>
      </c>
      <c r="L484">
        <v>0</v>
      </c>
      <c r="M484">
        <v>0</v>
      </c>
      <c r="N484" t="str">
        <f>TEXT(C484, "YYYY/MM/DD") &amp; " - " &amp;E484</f>
        <v>2023/05/06 - Tottenham Hotspur</v>
      </c>
      <c r="O484" t="str">
        <f>IFERROR(
INDEX(
[1]matches_with_xg!$I:$I,
MATCH(N484,[1]matches_with_xg!$J:$J,0)
),
IFERROR(
INDEX(
[1]matches_with_xg!$I:$I,
MATCH(N484,[1]matches_with_xg!$K:$K,0)
),"-"))</f>
        <v>2023/05/06 - Tottenham Hotspur vs Crystal Palace</v>
      </c>
      <c r="P484" t="str">
        <f>IFERROR(INDEX([1]matches_with_xg!C:C,MATCH($O484,[1]matches_with_xg!$I:$I,0)),"-")</f>
        <v>Tottenham Hotspur</v>
      </c>
      <c r="Q484">
        <f>IFERROR(INDEX([1]matches_with_xg!D:D,MATCH($O484,[1]matches_with_xg!$I:$I,0)),"-")</f>
        <v>0.9</v>
      </c>
      <c r="R484">
        <f>IFERROR(INDEX([1]matches_with_xg!E:E,MATCH($O484,[1]matches_with_xg!$I:$I,0)),"-")</f>
        <v>1</v>
      </c>
      <c r="S484" t="str">
        <f>IFERROR(INDEX([1]matches_with_xg!F:F,MATCH($O484,[1]matches_with_xg!$I:$I,0)),"-")</f>
        <v>Crystal Palace</v>
      </c>
      <c r="T484">
        <f>IFERROR(INDEX([1]matches_with_xg!G:G,MATCH($O484,[1]matches_with_xg!$I:$I,0)),"-")</f>
        <v>0.4</v>
      </c>
      <c r="U484">
        <f>IFERROR(INDEX([1]matches_with_xg!H:H,MATCH($O484,[1]matches_with_xg!$I:$I,0)),"-")</f>
        <v>0</v>
      </c>
    </row>
    <row r="485" spans="1:21" hidden="1" x14ac:dyDescent="0.3">
      <c r="A485">
        <v>13</v>
      </c>
      <c r="B485">
        <v>6</v>
      </c>
      <c r="C485" s="1">
        <v>45052</v>
      </c>
      <c r="D485" t="s">
        <v>13</v>
      </c>
      <c r="E485" t="s">
        <v>22</v>
      </c>
      <c r="F485" t="b">
        <f>E485=P485</f>
        <v>1</v>
      </c>
      <c r="G485">
        <f>IFERROR(IF(F485,R485-U485,U485-R485),0)</f>
        <v>0</v>
      </c>
      <c r="H485">
        <f>IFERROR(IF(F485,Q485-T485,T485-Q485),0)</f>
        <v>0</v>
      </c>
      <c r="I485">
        <v>0</v>
      </c>
      <c r="J485">
        <f t="shared" si="7"/>
        <v>0</v>
      </c>
      <c r="K485" t="s">
        <v>49</v>
      </c>
      <c r="L485">
        <v>0</v>
      </c>
      <c r="M485">
        <v>0</v>
      </c>
      <c r="N485" t="str">
        <f>TEXT(C485, "YYYY/MM/DD") &amp; " - " &amp;E485</f>
        <v>2023/05/06 - -</v>
      </c>
      <c r="O485" t="str">
        <f>IFERROR(
INDEX(
[1]matches_with_xg!$I:$I,
MATCH(N485,[1]matches_with_xg!$J:$J,0)
),
IFERROR(
INDEX(
[1]matches_with_xg!$I:$I,
MATCH(N485,[1]matches_with_xg!$K:$K,0)
),"-"))</f>
        <v>-</v>
      </c>
      <c r="P485" t="str">
        <f>IFERROR(INDEX([1]matches_with_xg!C:C,MATCH($O485,[1]matches_with_xg!$I:$I,0)),"-")</f>
        <v>-</v>
      </c>
      <c r="Q485" t="str">
        <f>IFERROR(INDEX([1]matches_with_xg!D:D,MATCH($O485,[1]matches_with_xg!$I:$I,0)),"-")</f>
        <v>-</v>
      </c>
      <c r="R485" t="str">
        <f>IFERROR(INDEX([1]matches_with_xg!E:E,MATCH($O485,[1]matches_with_xg!$I:$I,0)),"-")</f>
        <v>-</v>
      </c>
      <c r="S485" t="str">
        <f>IFERROR(INDEX([1]matches_with_xg!F:F,MATCH($O485,[1]matches_with_xg!$I:$I,0)),"-")</f>
        <v>-</v>
      </c>
      <c r="T485" t="str">
        <f>IFERROR(INDEX([1]matches_with_xg!G:G,MATCH($O485,[1]matches_with_xg!$I:$I,0)),"-")</f>
        <v>-</v>
      </c>
      <c r="U485" t="str">
        <f>IFERROR(INDEX([1]matches_with_xg!H:H,MATCH($O485,[1]matches_with_xg!$I:$I,0)),"-")</f>
        <v>-</v>
      </c>
    </row>
    <row r="486" spans="1:21" hidden="1" x14ac:dyDescent="0.3">
      <c r="A486">
        <v>13</v>
      </c>
      <c r="B486">
        <v>6</v>
      </c>
      <c r="C486" s="1">
        <v>45052</v>
      </c>
      <c r="D486" t="s">
        <v>15</v>
      </c>
      <c r="E486" t="s">
        <v>22</v>
      </c>
      <c r="F486" t="b">
        <f>E486=P486</f>
        <v>1</v>
      </c>
      <c r="G486">
        <f>IFERROR(IF(F486,R486-U486,U486-R486),0)</f>
        <v>0</v>
      </c>
      <c r="H486">
        <f>IFERROR(IF(F486,Q486-T486,T486-Q486),0)</f>
        <v>0</v>
      </c>
      <c r="I486">
        <v>0</v>
      </c>
      <c r="J486">
        <f t="shared" si="7"/>
        <v>0</v>
      </c>
      <c r="K486" t="s">
        <v>49</v>
      </c>
      <c r="L486">
        <v>0</v>
      </c>
      <c r="M486">
        <v>0</v>
      </c>
      <c r="N486" t="str">
        <f>TEXT(C486, "YYYY/MM/DD") &amp; " - " &amp;E486</f>
        <v>2023/05/06 - -</v>
      </c>
      <c r="O486" t="str">
        <f>IFERROR(
INDEX(
[1]matches_with_xg!$I:$I,
MATCH(N486,[1]matches_with_xg!$J:$J,0)
),
IFERROR(
INDEX(
[1]matches_with_xg!$I:$I,
MATCH(N486,[1]matches_with_xg!$K:$K,0)
),"-"))</f>
        <v>-</v>
      </c>
      <c r="P486" t="str">
        <f>IFERROR(INDEX([1]matches_with_xg!C:C,MATCH($O486,[1]matches_with_xg!$I:$I,0)),"-")</f>
        <v>-</v>
      </c>
      <c r="Q486" t="str">
        <f>IFERROR(INDEX([1]matches_with_xg!D:D,MATCH($O486,[1]matches_with_xg!$I:$I,0)),"-")</f>
        <v>-</v>
      </c>
      <c r="R486" t="str">
        <f>IFERROR(INDEX([1]matches_with_xg!E:E,MATCH($O486,[1]matches_with_xg!$I:$I,0)),"-")</f>
        <v>-</v>
      </c>
      <c r="S486" t="str">
        <f>IFERROR(INDEX([1]matches_with_xg!F:F,MATCH($O486,[1]matches_with_xg!$I:$I,0)),"-")</f>
        <v>-</v>
      </c>
      <c r="T486" t="str">
        <f>IFERROR(INDEX([1]matches_with_xg!G:G,MATCH($O486,[1]matches_with_xg!$I:$I,0)),"-")</f>
        <v>-</v>
      </c>
      <c r="U486" t="str">
        <f>IFERROR(INDEX([1]matches_with_xg!H:H,MATCH($O486,[1]matches_with_xg!$I:$I,0)),"-")</f>
        <v>-</v>
      </c>
    </row>
    <row r="487" spans="1:21" hidden="1" x14ac:dyDescent="0.3">
      <c r="A487">
        <v>13</v>
      </c>
      <c r="B487">
        <v>6</v>
      </c>
      <c r="C487" s="1">
        <v>45052</v>
      </c>
      <c r="D487" t="s">
        <v>16</v>
      </c>
      <c r="E487" t="s">
        <v>22</v>
      </c>
      <c r="F487" t="b">
        <f>E487=P487</f>
        <v>1</v>
      </c>
      <c r="G487">
        <f>IFERROR(IF(F487,R487-U487,U487-R487),0)</f>
        <v>0</v>
      </c>
      <c r="H487">
        <f>IFERROR(IF(F487,Q487-T487,T487-Q487),0)</f>
        <v>0</v>
      </c>
      <c r="I487">
        <v>0</v>
      </c>
      <c r="J487">
        <f t="shared" si="7"/>
        <v>0</v>
      </c>
      <c r="K487" t="s">
        <v>49</v>
      </c>
      <c r="L487">
        <v>0</v>
      </c>
      <c r="M487">
        <v>0</v>
      </c>
      <c r="N487" t="str">
        <f>TEXT(C487, "YYYY/MM/DD") &amp; " - " &amp;E487</f>
        <v>2023/05/06 - -</v>
      </c>
      <c r="O487" t="str">
        <f>IFERROR(
INDEX(
[1]matches_with_xg!$I:$I,
MATCH(N487,[1]matches_with_xg!$J:$J,0)
),
IFERROR(
INDEX(
[1]matches_with_xg!$I:$I,
MATCH(N487,[1]matches_with_xg!$K:$K,0)
),"-"))</f>
        <v>-</v>
      </c>
      <c r="P487" t="str">
        <f>IFERROR(INDEX([1]matches_with_xg!C:C,MATCH($O487,[1]matches_with_xg!$I:$I,0)),"-")</f>
        <v>-</v>
      </c>
      <c r="Q487" t="str">
        <f>IFERROR(INDEX([1]matches_with_xg!D:D,MATCH($O487,[1]matches_with_xg!$I:$I,0)),"-")</f>
        <v>-</v>
      </c>
      <c r="R487" t="str">
        <f>IFERROR(INDEX([1]matches_with_xg!E:E,MATCH($O487,[1]matches_with_xg!$I:$I,0)),"-")</f>
        <v>-</v>
      </c>
      <c r="S487" t="str">
        <f>IFERROR(INDEX([1]matches_with_xg!F:F,MATCH($O487,[1]matches_with_xg!$I:$I,0)),"-")</f>
        <v>-</v>
      </c>
      <c r="T487" t="str">
        <f>IFERROR(INDEX([1]matches_with_xg!G:G,MATCH($O487,[1]matches_with_xg!$I:$I,0)),"-")</f>
        <v>-</v>
      </c>
      <c r="U487" t="str">
        <f>IFERROR(INDEX([1]matches_with_xg!H:H,MATCH($O487,[1]matches_with_xg!$I:$I,0)),"-")</f>
        <v>-</v>
      </c>
    </row>
    <row r="488" spans="1:21" hidden="1" x14ac:dyDescent="0.3">
      <c r="A488">
        <v>13</v>
      </c>
      <c r="B488">
        <v>6</v>
      </c>
      <c r="C488" s="1">
        <v>45052</v>
      </c>
      <c r="D488" t="s">
        <v>17</v>
      </c>
      <c r="E488" t="s">
        <v>22</v>
      </c>
      <c r="F488" t="b">
        <f>E488=P488</f>
        <v>1</v>
      </c>
      <c r="G488">
        <f>IFERROR(IF(F488,R488-U488,U488-R488),0)</f>
        <v>0</v>
      </c>
      <c r="H488">
        <f>IFERROR(IF(F488,Q488-T488,T488-Q488),0)</f>
        <v>0</v>
      </c>
      <c r="I488">
        <v>0</v>
      </c>
      <c r="J488">
        <f t="shared" si="7"/>
        <v>0</v>
      </c>
      <c r="K488" t="s">
        <v>49</v>
      </c>
      <c r="L488">
        <v>0</v>
      </c>
      <c r="M488">
        <v>0</v>
      </c>
      <c r="N488" t="str">
        <f>TEXT(C488, "YYYY/MM/DD") &amp; " - " &amp;E488</f>
        <v>2023/05/06 - -</v>
      </c>
      <c r="O488" t="str">
        <f>IFERROR(
INDEX(
[1]matches_with_xg!$I:$I,
MATCH(N488,[1]matches_with_xg!$J:$J,0)
),
IFERROR(
INDEX(
[1]matches_with_xg!$I:$I,
MATCH(N488,[1]matches_with_xg!$K:$K,0)
),"-"))</f>
        <v>-</v>
      </c>
      <c r="P488" t="str">
        <f>IFERROR(INDEX([1]matches_with_xg!C:C,MATCH($O488,[1]matches_with_xg!$I:$I,0)),"-")</f>
        <v>-</v>
      </c>
      <c r="Q488" t="str">
        <f>IFERROR(INDEX([1]matches_with_xg!D:D,MATCH($O488,[1]matches_with_xg!$I:$I,0)),"-")</f>
        <v>-</v>
      </c>
      <c r="R488" t="str">
        <f>IFERROR(INDEX([1]matches_with_xg!E:E,MATCH($O488,[1]matches_with_xg!$I:$I,0)),"-")</f>
        <v>-</v>
      </c>
      <c r="S488" t="str">
        <f>IFERROR(INDEX([1]matches_with_xg!F:F,MATCH($O488,[1]matches_with_xg!$I:$I,0)),"-")</f>
        <v>-</v>
      </c>
      <c r="T488" t="str">
        <f>IFERROR(INDEX([1]matches_with_xg!G:G,MATCH($O488,[1]matches_with_xg!$I:$I,0)),"-")</f>
        <v>-</v>
      </c>
      <c r="U488" t="str">
        <f>IFERROR(INDEX([1]matches_with_xg!H:H,MATCH($O488,[1]matches_with_xg!$I:$I,0)),"-")</f>
        <v>-</v>
      </c>
    </row>
    <row r="489" spans="1:21" hidden="1" x14ac:dyDescent="0.3">
      <c r="A489">
        <v>13</v>
      </c>
      <c r="B489">
        <v>6</v>
      </c>
      <c r="C489" s="1">
        <v>45052</v>
      </c>
      <c r="D489" t="s">
        <v>18</v>
      </c>
      <c r="E489" t="s">
        <v>22</v>
      </c>
      <c r="F489" t="b">
        <f>E489=P489</f>
        <v>1</v>
      </c>
      <c r="G489">
        <f>IFERROR(IF(F489,R489-U489,U489-R489),0)</f>
        <v>0</v>
      </c>
      <c r="H489">
        <f>IFERROR(IF(F489,Q489-T489,T489-Q489),0)</f>
        <v>0</v>
      </c>
      <c r="I489">
        <v>0</v>
      </c>
      <c r="J489">
        <f t="shared" si="7"/>
        <v>0</v>
      </c>
      <c r="K489" t="s">
        <v>49</v>
      </c>
      <c r="L489">
        <v>0</v>
      </c>
      <c r="M489">
        <v>0</v>
      </c>
      <c r="N489" t="str">
        <f>TEXT(C489, "YYYY/MM/DD") &amp; " - " &amp;E489</f>
        <v>2023/05/06 - -</v>
      </c>
      <c r="O489" t="str">
        <f>IFERROR(
INDEX(
[1]matches_with_xg!$I:$I,
MATCH(N489,[1]matches_with_xg!$J:$J,0)
),
IFERROR(
INDEX(
[1]matches_with_xg!$I:$I,
MATCH(N489,[1]matches_with_xg!$K:$K,0)
),"-"))</f>
        <v>-</v>
      </c>
      <c r="P489" t="str">
        <f>IFERROR(INDEX([1]matches_with_xg!C:C,MATCH($O489,[1]matches_with_xg!$I:$I,0)),"-")</f>
        <v>-</v>
      </c>
      <c r="Q489" t="str">
        <f>IFERROR(INDEX([1]matches_with_xg!D:D,MATCH($O489,[1]matches_with_xg!$I:$I,0)),"-")</f>
        <v>-</v>
      </c>
      <c r="R489" t="str">
        <f>IFERROR(INDEX([1]matches_with_xg!E:E,MATCH($O489,[1]matches_with_xg!$I:$I,0)),"-")</f>
        <v>-</v>
      </c>
      <c r="S489" t="str">
        <f>IFERROR(INDEX([1]matches_with_xg!F:F,MATCH($O489,[1]matches_with_xg!$I:$I,0)),"-")</f>
        <v>-</v>
      </c>
      <c r="T489" t="str">
        <f>IFERROR(INDEX([1]matches_with_xg!G:G,MATCH($O489,[1]matches_with_xg!$I:$I,0)),"-")</f>
        <v>-</v>
      </c>
      <c r="U489" t="str">
        <f>IFERROR(INDEX([1]matches_with_xg!H:H,MATCH($O489,[1]matches_with_xg!$I:$I,0)),"-")</f>
        <v>-</v>
      </c>
    </row>
    <row r="490" spans="1:21" hidden="1" x14ac:dyDescent="0.3">
      <c r="A490">
        <v>13</v>
      </c>
      <c r="B490">
        <v>7</v>
      </c>
      <c r="C490" s="1">
        <v>45059</v>
      </c>
      <c r="D490" t="s">
        <v>9</v>
      </c>
      <c r="E490" t="s">
        <v>32</v>
      </c>
      <c r="F490" t="b">
        <f>E490=P490</f>
        <v>1</v>
      </c>
      <c r="G490">
        <f>IFERROR(IF(F490,R490-U490,U490-R490),0)</f>
        <v>2</v>
      </c>
      <c r="H490">
        <f>IFERROR(IF(F490,Q490-T490,T490-Q490),0)</f>
        <v>2.9000000000000004</v>
      </c>
      <c r="I490">
        <v>1</v>
      </c>
      <c r="J490">
        <f t="shared" si="7"/>
        <v>1</v>
      </c>
      <c r="K490" t="s">
        <v>49</v>
      </c>
      <c r="L490">
        <v>40</v>
      </c>
      <c r="M490">
        <v>1</v>
      </c>
      <c r="N490" t="str">
        <f>TEXT(C490, "YYYY/MM/DD") &amp; " - " &amp;E490</f>
        <v>2023/05/13 - Manchester United</v>
      </c>
      <c r="O490" t="str">
        <f>IFERROR(
INDEX(
[1]matches_with_xg!$I:$I,
MATCH(N490,[1]matches_with_xg!$J:$J,0)
),
IFERROR(
INDEX(
[1]matches_with_xg!$I:$I,
MATCH(N490,[1]matches_with_xg!$K:$K,0)
),"-"))</f>
        <v>2023/05/13 - Manchester United vs Wolves</v>
      </c>
      <c r="P490" t="str">
        <f>IFERROR(INDEX([1]matches_with_xg!C:C,MATCH($O490,[1]matches_with_xg!$I:$I,0)),"-")</f>
        <v>Manchester United</v>
      </c>
      <c r="Q490">
        <f>IFERROR(INDEX([1]matches_with_xg!D:D,MATCH($O490,[1]matches_with_xg!$I:$I,0)),"-")</f>
        <v>3.2</v>
      </c>
      <c r="R490">
        <f>IFERROR(INDEX([1]matches_with_xg!E:E,MATCH($O490,[1]matches_with_xg!$I:$I,0)),"-")</f>
        <v>2</v>
      </c>
      <c r="S490" t="str">
        <f>IFERROR(INDEX([1]matches_with_xg!F:F,MATCH($O490,[1]matches_with_xg!$I:$I,0)),"-")</f>
        <v>Wolves</v>
      </c>
      <c r="T490">
        <f>IFERROR(INDEX([1]matches_with_xg!G:G,MATCH($O490,[1]matches_with_xg!$I:$I,0)),"-")</f>
        <v>0.3</v>
      </c>
      <c r="U490">
        <f>IFERROR(INDEX([1]matches_with_xg!H:H,MATCH($O490,[1]matches_with_xg!$I:$I,0)),"-")</f>
        <v>0</v>
      </c>
    </row>
    <row r="491" spans="1:21" hidden="1" x14ac:dyDescent="0.3">
      <c r="A491">
        <v>13</v>
      </c>
      <c r="B491">
        <v>7</v>
      </c>
      <c r="C491" s="1">
        <v>45059</v>
      </c>
      <c r="D491" t="s">
        <v>19</v>
      </c>
      <c r="E491" t="s">
        <v>22</v>
      </c>
      <c r="F491" t="b">
        <f>E491=P491</f>
        <v>1</v>
      </c>
      <c r="G491">
        <f>IFERROR(IF(F491,R491-U491,U491-R491),0)</f>
        <v>0</v>
      </c>
      <c r="H491">
        <f>IFERROR(IF(F491,Q491-T491,T491-Q491),0)</f>
        <v>0</v>
      </c>
      <c r="I491">
        <v>0</v>
      </c>
      <c r="J491">
        <f t="shared" si="7"/>
        <v>0</v>
      </c>
      <c r="K491" t="s">
        <v>49</v>
      </c>
      <c r="L491">
        <v>0</v>
      </c>
      <c r="M491">
        <v>0</v>
      </c>
      <c r="N491" t="str">
        <f>TEXT(C491, "YYYY/MM/DD") &amp; " - " &amp;E491</f>
        <v>2023/05/13 - -</v>
      </c>
      <c r="O491" t="str">
        <f>IFERROR(
INDEX(
[1]matches_with_xg!$I:$I,
MATCH(N491,[1]matches_with_xg!$J:$J,0)
),
IFERROR(
INDEX(
[1]matches_with_xg!$I:$I,
MATCH(N491,[1]matches_with_xg!$K:$K,0)
),"-"))</f>
        <v>-</v>
      </c>
      <c r="P491" t="str">
        <f>IFERROR(INDEX([1]matches_with_xg!C:C,MATCH($O491,[1]matches_with_xg!$I:$I,0)),"-")</f>
        <v>-</v>
      </c>
      <c r="Q491" t="str">
        <f>IFERROR(INDEX([1]matches_with_xg!D:D,MATCH($O491,[1]matches_with_xg!$I:$I,0)),"-")</f>
        <v>-</v>
      </c>
      <c r="R491" t="str">
        <f>IFERROR(INDEX([1]matches_with_xg!E:E,MATCH($O491,[1]matches_with_xg!$I:$I,0)),"-")</f>
        <v>-</v>
      </c>
      <c r="S491" t="str">
        <f>IFERROR(INDEX([1]matches_with_xg!F:F,MATCH($O491,[1]matches_with_xg!$I:$I,0)),"-")</f>
        <v>-</v>
      </c>
      <c r="T491" t="str">
        <f>IFERROR(INDEX([1]matches_with_xg!G:G,MATCH($O491,[1]matches_with_xg!$I:$I,0)),"-")</f>
        <v>-</v>
      </c>
      <c r="U491" t="str">
        <f>IFERROR(INDEX([1]matches_with_xg!H:H,MATCH($O491,[1]matches_with_xg!$I:$I,0)),"-")</f>
        <v>-</v>
      </c>
    </row>
    <row r="492" spans="1:21" hidden="1" x14ac:dyDescent="0.3">
      <c r="A492">
        <v>13</v>
      </c>
      <c r="B492">
        <v>7</v>
      </c>
      <c r="C492" s="1">
        <v>45059</v>
      </c>
      <c r="D492" t="s">
        <v>12</v>
      </c>
      <c r="E492" t="s">
        <v>10</v>
      </c>
      <c r="F492" t="b">
        <f>E492=P492</f>
        <v>1</v>
      </c>
      <c r="G492">
        <f>IFERROR(IF(F492,R492-U492,U492-R492),0)</f>
        <v>0</v>
      </c>
      <c r="H492">
        <f>IFERROR(IF(F492,Q492-T492,T492-Q492),0)</f>
        <v>-0.10000000000000009</v>
      </c>
      <c r="I492">
        <v>0</v>
      </c>
      <c r="J492">
        <f t="shared" si="7"/>
        <v>0</v>
      </c>
      <c r="K492" t="s">
        <v>49</v>
      </c>
      <c r="L492">
        <v>0</v>
      </c>
      <c r="M492">
        <v>0</v>
      </c>
      <c r="N492" t="str">
        <f>TEXT(C492, "YYYY/MM/DD") &amp; " - " &amp;E492</f>
        <v>2023/05/13 - Chelsea</v>
      </c>
      <c r="O492" t="str">
        <f>IFERROR(
INDEX(
[1]matches_with_xg!$I:$I,
MATCH(N492,[1]matches_with_xg!$J:$J,0)
),
IFERROR(
INDEX(
[1]matches_with_xg!$I:$I,
MATCH(N492,[1]matches_with_xg!$K:$K,0)
),"-"))</f>
        <v>2023/05/13 - Chelsea vs Nottingham Forest</v>
      </c>
      <c r="P492" t="str">
        <f>IFERROR(INDEX([1]matches_with_xg!C:C,MATCH($O492,[1]matches_with_xg!$I:$I,0)),"-")</f>
        <v>Chelsea</v>
      </c>
      <c r="Q492">
        <f>IFERROR(INDEX([1]matches_with_xg!D:D,MATCH($O492,[1]matches_with_xg!$I:$I,0)),"-")</f>
        <v>1.2</v>
      </c>
      <c r="R492">
        <f>IFERROR(INDEX([1]matches_with_xg!E:E,MATCH($O492,[1]matches_with_xg!$I:$I,0)),"-")</f>
        <v>2</v>
      </c>
      <c r="S492" t="str">
        <f>IFERROR(INDEX([1]matches_with_xg!F:F,MATCH($O492,[1]matches_with_xg!$I:$I,0)),"-")</f>
        <v>Nottingham Forest</v>
      </c>
      <c r="T492">
        <f>IFERROR(INDEX([1]matches_with_xg!G:G,MATCH($O492,[1]matches_with_xg!$I:$I,0)),"-")</f>
        <v>1.3</v>
      </c>
      <c r="U492">
        <f>IFERROR(INDEX([1]matches_with_xg!H:H,MATCH($O492,[1]matches_with_xg!$I:$I,0)),"-")</f>
        <v>2</v>
      </c>
    </row>
    <row r="493" spans="1:21" hidden="1" x14ac:dyDescent="0.3">
      <c r="A493">
        <v>13</v>
      </c>
      <c r="B493">
        <v>7</v>
      </c>
      <c r="C493" s="1">
        <v>45059</v>
      </c>
      <c r="D493" t="s">
        <v>13</v>
      </c>
      <c r="E493" t="s">
        <v>22</v>
      </c>
      <c r="F493" t="b">
        <f>E493=P493</f>
        <v>1</v>
      </c>
      <c r="G493">
        <f>IFERROR(IF(F493,R493-U493,U493-R493),0)</f>
        <v>0</v>
      </c>
      <c r="H493">
        <f>IFERROR(IF(F493,Q493-T493,T493-Q493),0)</f>
        <v>0</v>
      </c>
      <c r="I493">
        <v>0</v>
      </c>
      <c r="J493">
        <f t="shared" si="7"/>
        <v>0</v>
      </c>
      <c r="K493" t="s">
        <v>49</v>
      </c>
      <c r="L493">
        <v>0</v>
      </c>
      <c r="M493">
        <v>0</v>
      </c>
      <c r="N493" t="str">
        <f>TEXT(C493, "YYYY/MM/DD") &amp; " - " &amp;E493</f>
        <v>2023/05/13 - -</v>
      </c>
      <c r="O493" t="str">
        <f>IFERROR(
INDEX(
[1]matches_with_xg!$I:$I,
MATCH(N493,[1]matches_with_xg!$J:$J,0)
),
IFERROR(
INDEX(
[1]matches_with_xg!$I:$I,
MATCH(N493,[1]matches_with_xg!$K:$K,0)
),"-"))</f>
        <v>-</v>
      </c>
      <c r="P493" t="str">
        <f>IFERROR(INDEX([1]matches_with_xg!C:C,MATCH($O493,[1]matches_with_xg!$I:$I,0)),"-")</f>
        <v>-</v>
      </c>
      <c r="Q493" t="str">
        <f>IFERROR(INDEX([1]matches_with_xg!D:D,MATCH($O493,[1]matches_with_xg!$I:$I,0)),"-")</f>
        <v>-</v>
      </c>
      <c r="R493" t="str">
        <f>IFERROR(INDEX([1]matches_with_xg!E:E,MATCH($O493,[1]matches_with_xg!$I:$I,0)),"-")</f>
        <v>-</v>
      </c>
      <c r="S493" t="str">
        <f>IFERROR(INDEX([1]matches_with_xg!F:F,MATCH($O493,[1]matches_with_xg!$I:$I,0)),"-")</f>
        <v>-</v>
      </c>
      <c r="T493" t="str">
        <f>IFERROR(INDEX([1]matches_with_xg!G:G,MATCH($O493,[1]matches_with_xg!$I:$I,0)),"-")</f>
        <v>-</v>
      </c>
      <c r="U493" t="str">
        <f>IFERROR(INDEX([1]matches_with_xg!H:H,MATCH($O493,[1]matches_with_xg!$I:$I,0)),"-")</f>
        <v>-</v>
      </c>
    </row>
    <row r="494" spans="1:21" hidden="1" x14ac:dyDescent="0.3">
      <c r="A494">
        <v>13</v>
      </c>
      <c r="B494">
        <v>7</v>
      </c>
      <c r="C494" s="1">
        <v>45059</v>
      </c>
      <c r="D494" t="s">
        <v>15</v>
      </c>
      <c r="E494" t="s">
        <v>22</v>
      </c>
      <c r="F494" t="b">
        <f>E494=P494</f>
        <v>1</v>
      </c>
      <c r="G494">
        <f>IFERROR(IF(F494,R494-U494,U494-R494),0)</f>
        <v>0</v>
      </c>
      <c r="H494">
        <f>IFERROR(IF(F494,Q494-T494,T494-Q494),0)</f>
        <v>0</v>
      </c>
      <c r="I494">
        <v>0</v>
      </c>
      <c r="J494">
        <f t="shared" si="7"/>
        <v>0</v>
      </c>
      <c r="K494" t="s">
        <v>49</v>
      </c>
      <c r="L494">
        <v>0</v>
      </c>
      <c r="M494">
        <v>0</v>
      </c>
      <c r="N494" t="str">
        <f>TEXT(C494, "YYYY/MM/DD") &amp; " - " &amp;E494</f>
        <v>2023/05/13 - -</v>
      </c>
      <c r="O494" t="str">
        <f>IFERROR(
INDEX(
[1]matches_with_xg!$I:$I,
MATCH(N494,[1]matches_with_xg!$J:$J,0)
),
IFERROR(
INDEX(
[1]matches_with_xg!$I:$I,
MATCH(N494,[1]matches_with_xg!$K:$K,0)
),"-"))</f>
        <v>-</v>
      </c>
      <c r="P494" t="str">
        <f>IFERROR(INDEX([1]matches_with_xg!C:C,MATCH($O494,[1]matches_with_xg!$I:$I,0)),"-")</f>
        <v>-</v>
      </c>
      <c r="Q494" t="str">
        <f>IFERROR(INDEX([1]matches_with_xg!D:D,MATCH($O494,[1]matches_with_xg!$I:$I,0)),"-")</f>
        <v>-</v>
      </c>
      <c r="R494" t="str">
        <f>IFERROR(INDEX([1]matches_with_xg!E:E,MATCH($O494,[1]matches_with_xg!$I:$I,0)),"-")</f>
        <v>-</v>
      </c>
      <c r="S494" t="str">
        <f>IFERROR(INDEX([1]matches_with_xg!F:F,MATCH($O494,[1]matches_with_xg!$I:$I,0)),"-")</f>
        <v>-</v>
      </c>
      <c r="T494" t="str">
        <f>IFERROR(INDEX([1]matches_with_xg!G:G,MATCH($O494,[1]matches_with_xg!$I:$I,0)),"-")</f>
        <v>-</v>
      </c>
      <c r="U494" t="str">
        <f>IFERROR(INDEX([1]matches_with_xg!H:H,MATCH($O494,[1]matches_with_xg!$I:$I,0)),"-")</f>
        <v>-</v>
      </c>
    </row>
    <row r="495" spans="1:21" hidden="1" x14ac:dyDescent="0.3">
      <c r="A495">
        <v>13</v>
      </c>
      <c r="B495">
        <v>7</v>
      </c>
      <c r="C495" s="1">
        <v>45059</v>
      </c>
      <c r="D495" t="s">
        <v>16</v>
      </c>
      <c r="E495" t="s">
        <v>22</v>
      </c>
      <c r="F495" t="b">
        <f>E495=P495</f>
        <v>1</v>
      </c>
      <c r="G495">
        <f>IFERROR(IF(F495,R495-U495,U495-R495),0)</f>
        <v>0</v>
      </c>
      <c r="H495">
        <f>IFERROR(IF(F495,Q495-T495,T495-Q495),0)</f>
        <v>0</v>
      </c>
      <c r="I495">
        <v>0</v>
      </c>
      <c r="J495">
        <f t="shared" si="7"/>
        <v>0</v>
      </c>
      <c r="K495" t="s">
        <v>49</v>
      </c>
      <c r="L495">
        <v>0</v>
      </c>
      <c r="M495">
        <v>0</v>
      </c>
      <c r="N495" t="str">
        <f>TEXT(C495, "YYYY/MM/DD") &amp; " - " &amp;E495</f>
        <v>2023/05/13 - -</v>
      </c>
      <c r="O495" t="str">
        <f>IFERROR(
INDEX(
[1]matches_with_xg!$I:$I,
MATCH(N495,[1]matches_with_xg!$J:$J,0)
),
IFERROR(
INDEX(
[1]matches_with_xg!$I:$I,
MATCH(N495,[1]matches_with_xg!$K:$K,0)
),"-"))</f>
        <v>-</v>
      </c>
      <c r="P495" t="str">
        <f>IFERROR(INDEX([1]matches_with_xg!C:C,MATCH($O495,[1]matches_with_xg!$I:$I,0)),"-")</f>
        <v>-</v>
      </c>
      <c r="Q495" t="str">
        <f>IFERROR(INDEX([1]matches_with_xg!D:D,MATCH($O495,[1]matches_with_xg!$I:$I,0)),"-")</f>
        <v>-</v>
      </c>
      <c r="R495" t="str">
        <f>IFERROR(INDEX([1]matches_with_xg!E:E,MATCH($O495,[1]matches_with_xg!$I:$I,0)),"-")</f>
        <v>-</v>
      </c>
      <c r="S495" t="str">
        <f>IFERROR(INDEX([1]matches_with_xg!F:F,MATCH($O495,[1]matches_with_xg!$I:$I,0)),"-")</f>
        <v>-</v>
      </c>
      <c r="T495" t="str">
        <f>IFERROR(INDEX([1]matches_with_xg!G:G,MATCH($O495,[1]matches_with_xg!$I:$I,0)),"-")</f>
        <v>-</v>
      </c>
      <c r="U495" t="str">
        <f>IFERROR(INDEX([1]matches_with_xg!H:H,MATCH($O495,[1]matches_with_xg!$I:$I,0)),"-")</f>
        <v>-</v>
      </c>
    </row>
    <row r="496" spans="1:21" hidden="1" x14ac:dyDescent="0.3">
      <c r="A496">
        <v>13</v>
      </c>
      <c r="B496">
        <v>7</v>
      </c>
      <c r="C496" s="1">
        <v>45059</v>
      </c>
      <c r="D496" t="s">
        <v>17</v>
      </c>
      <c r="E496" t="s">
        <v>22</v>
      </c>
      <c r="F496" t="b">
        <f>E496=P496</f>
        <v>1</v>
      </c>
      <c r="G496">
        <f>IFERROR(IF(F496,R496-U496,U496-R496),0)</f>
        <v>0</v>
      </c>
      <c r="H496">
        <f>IFERROR(IF(F496,Q496-T496,T496-Q496),0)</f>
        <v>0</v>
      </c>
      <c r="I496">
        <v>0</v>
      </c>
      <c r="J496">
        <f t="shared" si="7"/>
        <v>0</v>
      </c>
      <c r="K496" t="s">
        <v>49</v>
      </c>
      <c r="L496">
        <v>0</v>
      </c>
      <c r="M496">
        <v>0</v>
      </c>
      <c r="N496" t="str">
        <f>TEXT(C496, "YYYY/MM/DD") &amp; " - " &amp;E496</f>
        <v>2023/05/13 - -</v>
      </c>
      <c r="O496" t="str">
        <f>IFERROR(
INDEX(
[1]matches_with_xg!$I:$I,
MATCH(N496,[1]matches_with_xg!$J:$J,0)
),
IFERROR(
INDEX(
[1]matches_with_xg!$I:$I,
MATCH(N496,[1]matches_with_xg!$K:$K,0)
),"-"))</f>
        <v>-</v>
      </c>
      <c r="P496" t="str">
        <f>IFERROR(INDEX([1]matches_with_xg!C:C,MATCH($O496,[1]matches_with_xg!$I:$I,0)),"-")</f>
        <v>-</v>
      </c>
      <c r="Q496" t="str">
        <f>IFERROR(INDEX([1]matches_with_xg!D:D,MATCH($O496,[1]matches_with_xg!$I:$I,0)),"-")</f>
        <v>-</v>
      </c>
      <c r="R496" t="str">
        <f>IFERROR(INDEX([1]matches_with_xg!E:E,MATCH($O496,[1]matches_with_xg!$I:$I,0)),"-")</f>
        <v>-</v>
      </c>
      <c r="S496" t="str">
        <f>IFERROR(INDEX([1]matches_with_xg!F:F,MATCH($O496,[1]matches_with_xg!$I:$I,0)),"-")</f>
        <v>-</v>
      </c>
      <c r="T496" t="str">
        <f>IFERROR(INDEX([1]matches_with_xg!G:G,MATCH($O496,[1]matches_with_xg!$I:$I,0)),"-")</f>
        <v>-</v>
      </c>
      <c r="U496" t="str">
        <f>IFERROR(INDEX([1]matches_with_xg!H:H,MATCH($O496,[1]matches_with_xg!$I:$I,0)),"-")</f>
        <v>-</v>
      </c>
    </row>
    <row r="497" spans="1:21" hidden="1" x14ac:dyDescent="0.3">
      <c r="A497">
        <v>13</v>
      </c>
      <c r="B497">
        <v>7</v>
      </c>
      <c r="C497" s="1">
        <v>45059</v>
      </c>
      <c r="D497" t="s">
        <v>18</v>
      </c>
      <c r="E497" t="s">
        <v>22</v>
      </c>
      <c r="F497" t="b">
        <f>E497=P497</f>
        <v>1</v>
      </c>
      <c r="G497">
        <f>IFERROR(IF(F497,R497-U497,U497-R497),0)</f>
        <v>0</v>
      </c>
      <c r="H497">
        <f>IFERROR(IF(F497,Q497-T497,T497-Q497),0)</f>
        <v>0</v>
      </c>
      <c r="I497">
        <v>0</v>
      </c>
      <c r="J497">
        <f t="shared" si="7"/>
        <v>0</v>
      </c>
      <c r="K497" t="s">
        <v>49</v>
      </c>
      <c r="L497">
        <v>0</v>
      </c>
      <c r="M497">
        <v>0</v>
      </c>
      <c r="N497" t="str">
        <f>TEXT(C497, "YYYY/MM/DD") &amp; " - " &amp;E497</f>
        <v>2023/05/13 - -</v>
      </c>
      <c r="O497" t="str">
        <f>IFERROR(
INDEX(
[1]matches_with_xg!$I:$I,
MATCH(N497,[1]matches_with_xg!$J:$J,0)
),
IFERROR(
INDEX(
[1]matches_with_xg!$I:$I,
MATCH(N497,[1]matches_with_xg!$K:$K,0)
),"-"))</f>
        <v>-</v>
      </c>
      <c r="P497" t="str">
        <f>IFERROR(INDEX([1]matches_with_xg!C:C,MATCH($O497,[1]matches_with_xg!$I:$I,0)),"-")</f>
        <v>-</v>
      </c>
      <c r="Q497" t="str">
        <f>IFERROR(INDEX([1]matches_with_xg!D:D,MATCH($O497,[1]matches_with_xg!$I:$I,0)),"-")</f>
        <v>-</v>
      </c>
      <c r="R497" t="str">
        <f>IFERROR(INDEX([1]matches_with_xg!E:E,MATCH($O497,[1]matches_with_xg!$I:$I,0)),"-")</f>
        <v>-</v>
      </c>
      <c r="S497" t="str">
        <f>IFERROR(INDEX([1]matches_with_xg!F:F,MATCH($O497,[1]matches_with_xg!$I:$I,0)),"-")</f>
        <v>-</v>
      </c>
      <c r="T497" t="str">
        <f>IFERROR(INDEX([1]matches_with_xg!G:G,MATCH($O497,[1]matches_with_xg!$I:$I,0)),"-")</f>
        <v>-</v>
      </c>
      <c r="U497" t="str">
        <f>IFERROR(INDEX([1]matches_with_xg!H:H,MATCH($O497,[1]matches_with_xg!$I:$I,0)),"-")</f>
        <v>-</v>
      </c>
    </row>
  </sheetData>
  <autoFilter ref="A1:O497" xr:uid="{00000000-0001-0000-0000-000000000000}">
    <filterColumn colId="3">
      <filters>
        <filter val="Mark"/>
      </filters>
    </filterColumn>
    <filterColumn colId="4">
      <filters>
        <filter val="Arsenal"/>
        <filter val="Blackburn Rovers"/>
        <filter val="Brentford"/>
        <filter val="Brighton and Hove Albion"/>
        <filter val="Burnley"/>
        <filter val="Chelsea"/>
        <filter val="Fulham"/>
        <filter val="Huddersfield Town"/>
        <filter val="Liverpool"/>
        <filter val="Manchester City"/>
        <filter val="Manchester United"/>
        <filter val="Millwall"/>
        <filter val="Newcastle United"/>
        <filter val="Norwich City"/>
        <filter val="Preston North End"/>
        <filter val="Sheffield United"/>
        <filter val="Sheffield Wednesday"/>
        <filter val="Swansea City"/>
        <filter val="Tottenham Hotspur"/>
        <filter val="Watford"/>
        <filter val="West Bromwich Albion"/>
      </filters>
    </filterColumn>
    <filterColumn colId="10">
      <filters>
        <filter val="22/2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Dominic McCaskill</cp:lastModifiedBy>
  <dcterms:created xsi:type="dcterms:W3CDTF">2023-07-04T19:58:32Z</dcterms:created>
  <dcterms:modified xsi:type="dcterms:W3CDTF">2023-07-18T19:59:38Z</dcterms:modified>
</cp:coreProperties>
</file>