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hub\big-pp-repo\firmware-sgr-1_0\Drivers\BSP\sgr-1_0\"/>
    </mc:Choice>
  </mc:AlternateContent>
  <xr:revisionPtr revIDLastSave="0" documentId="13_ncr:1_{C631ACCC-2D17-4156-9DDB-47EA784A6F9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EEPR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B2" i="1"/>
  <c r="D2" i="1" l="1"/>
  <c r="B3" i="1" s="1"/>
  <c r="D3" i="1" s="1"/>
  <c r="E3" i="1" l="1"/>
  <c r="C3" i="1"/>
  <c r="C2" i="1" l="1"/>
  <c r="E2" i="1"/>
  <c r="B4" i="1" l="1"/>
  <c r="D4" i="1" l="1"/>
  <c r="B5" i="1" s="1"/>
  <c r="C4" i="1"/>
  <c r="C5" i="1" l="1"/>
  <c r="D5" i="1"/>
  <c r="E5" i="1" s="1"/>
  <c r="B6" i="1"/>
  <c r="E4" i="1"/>
  <c r="C6" i="1" l="1"/>
  <c r="D6" i="1"/>
  <c r="B7" i="1" l="1"/>
  <c r="E6" i="1"/>
  <c r="C7" i="1" l="1"/>
  <c r="D7" i="1"/>
  <c r="B8" i="1" l="1"/>
  <c r="E7" i="1"/>
  <c r="C8" i="1" l="1"/>
  <c r="D8" i="1"/>
  <c r="E8" i="1" l="1"/>
</calcChain>
</file>

<file path=xl/sharedStrings.xml><?xml version="1.0" encoding="utf-8"?>
<sst xmlns="http://schemas.openxmlformats.org/spreadsheetml/2006/main" count="14" uniqueCount="14">
  <si>
    <t>Start</t>
  </si>
  <si>
    <t>End</t>
  </si>
  <si>
    <t>Data</t>
  </si>
  <si>
    <t>Amount</t>
  </si>
  <si>
    <t>Bytes</t>
  </si>
  <si>
    <t>SG conf</t>
  </si>
  <si>
    <t>CAN cfg msg</t>
  </si>
  <si>
    <t>CAN first ID</t>
  </si>
  <si>
    <t>CAN msg freqs</t>
  </si>
  <si>
    <t>DLPF conf</t>
  </si>
  <si>
    <t>Start DEC</t>
  </si>
  <si>
    <t>End DEC</t>
  </si>
  <si>
    <t>WB conf</t>
  </si>
  <si>
    <t>CAN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</si>
</sst>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D2F96A-BA08-4318-AAB7-954DD7BD4592}" name="Tabela2" displayName="Tabela2" ref="A1:G8" totalsRowShown="0">
  <autoFilter ref="A1:G8" xr:uid="{B7D2F96A-BA08-4318-AAB7-954DD7BD4592}"/>
  <tableColumns count="7">
    <tableColumn id="5" xr3:uid="{FB090C67-1BBD-44A8-BBF8-300A4F59700E}" name="Data"/>
    <tableColumn id="1" xr3:uid="{A3CFEE8C-1F51-4B6D-BA51-1640C90FF649}" name="Start DEC" dataDxfId="1">
      <calculatedColumnFormula>IFERROR(ROUNDUP(OFFSET(Tabela2[[#This Row],[End DEC]],-1,0),0)+1,0)</calculatedColumnFormula>
    </tableColumn>
    <tableColumn id="2" xr3:uid="{997EC81F-22CE-4C10-B890-BCEBEF24ACD7}" name="Start">
      <calculatedColumnFormula>DEC2HEX(B2, 2)</calculatedColumnFormula>
    </tableColumn>
    <tableColumn id="3" xr3:uid="{1DE9E666-9B94-49D1-8872-3BD097BE8545}" name="End DEC" dataDxfId="0">
      <calculatedColumnFormula>Tabela2[[#This Row],[Start DEC]]+(Tabela2[[#This Row],[Bytes]]*Tabela2[[#This Row],[Amount]])-1</calculatedColumnFormula>
    </tableColumn>
    <tableColumn id="4" xr3:uid="{43ABB7AC-DB2C-48B1-A903-B35CC52D3E54}" name="End">
      <calculatedColumnFormula>DEC2HEX(D2, 2)</calculatedColumnFormula>
    </tableColumn>
    <tableColumn id="6" xr3:uid="{4083471C-AC0C-4713-A112-CC31828CC801}" name="Bytes"/>
    <tableColumn id="7" xr3:uid="{A0177DE4-1C85-4A26-A43B-A302C042799D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8" sqref="F8"/>
    </sheetView>
  </sheetViews>
  <sheetFormatPr defaultRowHeight="15" x14ac:dyDescent="0.25"/>
  <cols>
    <col min="1" max="1" width="14" bestFit="1" customWidth="1"/>
    <col min="2" max="2" width="11.140625" hidden="1" customWidth="1"/>
    <col min="4" max="4" width="10.28515625" hidden="1" customWidth="1"/>
    <col min="5" max="5" width="9.140625" customWidth="1"/>
    <col min="8" max="8" width="10.28515625" customWidth="1"/>
  </cols>
  <sheetData>
    <row r="1" spans="1:7" x14ac:dyDescent="0.25">
      <c r="A1" t="s">
        <v>2</v>
      </c>
      <c r="B1" t="s">
        <v>10</v>
      </c>
      <c r="C1" t="s">
        <v>0</v>
      </c>
      <c r="D1" t="s">
        <v>11</v>
      </c>
      <c r="E1" t="s">
        <v>1</v>
      </c>
      <c r="F1" t="s">
        <v>4</v>
      </c>
      <c r="G1" t="s">
        <v>3</v>
      </c>
    </row>
    <row r="2" spans="1:7" x14ac:dyDescent="0.25">
      <c r="A2" t="s">
        <v>12</v>
      </c>
      <c r="B2">
        <f ca="1">IFERROR(ROUNDUP(OFFSET(Tabela2[[#This Row],[End DEC]],-1,0),0)+1,0)</f>
        <v>0</v>
      </c>
      <c r="C2" t="str">
        <f ca="1">DEC2HEX(B2, 2)</f>
        <v>00</v>
      </c>
      <c r="D2">
        <f ca="1">Tabela2[[#This Row],[Start DEC]]+(Tabela2[[#This Row],[Bytes]]*Tabela2[[#This Row],[Amount]])-1</f>
        <v>39</v>
      </c>
      <c r="E2" t="str">
        <f ca="1">DEC2HEX(D2, 2)</f>
        <v>27</v>
      </c>
      <c r="F2">
        <v>4</v>
      </c>
      <c r="G2">
        <v>10</v>
      </c>
    </row>
    <row r="3" spans="1:7" x14ac:dyDescent="0.25">
      <c r="A3" t="s">
        <v>6</v>
      </c>
      <c r="B3">
        <f ca="1">IFERROR(ROUNDUP(OFFSET(Tabela2[[#This Row],[End DEC]],-1,0),0)+1,0)</f>
        <v>40</v>
      </c>
      <c r="C3" t="str">
        <f t="shared" ref="C3:C7" ca="1" si="0">DEC2HEX(B3, 2)</f>
        <v>28</v>
      </c>
      <c r="D3">
        <f ca="1">Tabela2[[#This Row],[Start DEC]]+(Tabela2[[#This Row],[Bytes]]*Tabela2[[#This Row],[Amount]])-1</f>
        <v>43</v>
      </c>
      <c r="E3" t="str">
        <f t="shared" ref="E3:E7" ca="1" si="1">DEC2HEX(D3, 2)</f>
        <v>2B</v>
      </c>
      <c r="F3">
        <v>4</v>
      </c>
      <c r="G3">
        <v>1</v>
      </c>
    </row>
    <row r="4" spans="1:7" x14ac:dyDescent="0.25">
      <c r="A4" t="s">
        <v>7</v>
      </c>
      <c r="B4">
        <f ca="1">IFERROR(ROUNDUP(OFFSET(Tabela2[[#This Row],[End DEC]],-1,0),0)+1,0)</f>
        <v>44</v>
      </c>
      <c r="C4" t="str">
        <f ca="1">DEC2HEX(B4, 2)</f>
        <v>2C</v>
      </c>
      <c r="D4">
        <f ca="1">Tabela2[[#This Row],[Start DEC]]+(Tabela2[[#This Row],[Bytes]]*Tabela2[[#This Row],[Amount]])-1</f>
        <v>47</v>
      </c>
      <c r="E4" t="str">
        <f ca="1">DEC2HEX(D4, 2)</f>
        <v>2F</v>
      </c>
      <c r="F4">
        <v>4</v>
      </c>
      <c r="G4">
        <v>1</v>
      </c>
    </row>
    <row r="5" spans="1:7" x14ac:dyDescent="0.25">
      <c r="A5" t="s">
        <v>13</v>
      </c>
      <c r="B5">
        <f ca="1">IFERROR(ROUNDUP(OFFSET(Tabela2[[#This Row],[End DEC]],-1,0),0)+1,0)</f>
        <v>48</v>
      </c>
      <c r="C5" t="str">
        <f ca="1">DEC2HEX(B5, 2)</f>
        <v>30</v>
      </c>
      <c r="D5">
        <f ca="1">Tabela2[[#This Row],[Start DEC]]+(Tabela2[[#This Row],[Bytes]]*Tabela2[[#This Row],[Amount]])-1</f>
        <v>48</v>
      </c>
      <c r="E5" t="str">
        <f ca="1">DEC2HEX(D5, 2)</f>
        <v>30</v>
      </c>
      <c r="F5">
        <v>1</v>
      </c>
      <c r="G5">
        <v>1</v>
      </c>
    </row>
    <row r="6" spans="1:7" x14ac:dyDescent="0.25">
      <c r="A6" t="s">
        <v>8</v>
      </c>
      <c r="B6">
        <f ca="1">IFERROR(ROUNDUP(OFFSET(Tabela2[[#This Row],[End DEC]],-1,0),0)+1,0)</f>
        <v>49</v>
      </c>
      <c r="C6" t="str">
        <f t="shared" ca="1" si="0"/>
        <v>31</v>
      </c>
      <c r="D6">
        <f ca="1">Tabela2[[#This Row],[Start DEC]]+(Tabela2[[#This Row],[Bytes]]*Tabela2[[#This Row],[Amount]])-1</f>
        <v>52</v>
      </c>
      <c r="E6" t="str">
        <f t="shared" ca="1" si="1"/>
        <v>34</v>
      </c>
      <c r="F6">
        <v>1</v>
      </c>
      <c r="G6">
        <v>4</v>
      </c>
    </row>
    <row r="7" spans="1:7" x14ac:dyDescent="0.25">
      <c r="A7" t="s">
        <v>9</v>
      </c>
      <c r="B7">
        <f ca="1">IFERROR(ROUNDUP(OFFSET(Tabela2[[#This Row],[End DEC]],-1,0),0)+1,0)</f>
        <v>53</v>
      </c>
      <c r="C7" t="str">
        <f t="shared" ca="1" si="0"/>
        <v>35</v>
      </c>
      <c r="D7">
        <f ca="1">Tabela2[[#This Row],[Start DEC]]+(Tabela2[[#This Row],[Bytes]]*Tabela2[[#This Row],[Amount]])-1</f>
        <v>92</v>
      </c>
      <c r="E7" t="str">
        <f t="shared" ca="1" si="1"/>
        <v>5C</v>
      </c>
      <c r="F7">
        <f>2+1+1</f>
        <v>4</v>
      </c>
      <c r="G7">
        <v>10</v>
      </c>
    </row>
    <row r="8" spans="1:7" x14ac:dyDescent="0.25">
      <c r="A8" t="s">
        <v>5</v>
      </c>
      <c r="B8">
        <f ca="1">IFERROR(ROUNDUP(OFFSET(Tabela2[[#This Row],[End DEC]],-1,0),0)+1,0)</f>
        <v>93</v>
      </c>
      <c r="C8" t="str">
        <f ca="1">DEC2HEX(B8, 2)</f>
        <v>5D</v>
      </c>
      <c r="D8">
        <f ca="1">Tabela2[[#This Row],[Start DEC]]+(Tabela2[[#This Row],[Bytes]]*Tabela2[[#This Row],[Amount]])-1</f>
        <v>122</v>
      </c>
      <c r="E8" t="str">
        <f ca="1">DEC2HEX(D8, 2)</f>
        <v>7A</v>
      </c>
      <c r="F8">
        <f>2+1</f>
        <v>3</v>
      </c>
      <c r="G8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EEPROM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Alcantara</dc:creator>
  <cp:lastModifiedBy>Rodolfo Alcantara</cp:lastModifiedBy>
  <dcterms:created xsi:type="dcterms:W3CDTF">2015-06-05T18:19:34Z</dcterms:created>
  <dcterms:modified xsi:type="dcterms:W3CDTF">2025-07-24T00:21:00Z</dcterms:modified>
</cp:coreProperties>
</file>