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OneDrive\IFPB - Telemática\Trabalho de Conclusão de Curso\tcc-telematica\analise\resultados-finais\resultados-planilhas\"/>
    </mc:Choice>
  </mc:AlternateContent>
  <bookViews>
    <workbookView xWindow="0" yWindow="0" windowWidth="20490" windowHeight="8205"/>
  </bookViews>
  <sheets>
    <sheet name="Teste 3" sheetId="1" r:id="rId1"/>
    <sheet name="Teste 6" sheetId="2" r:id="rId2"/>
    <sheet name="Comparação" sheetId="3" r:id="rId3"/>
  </sheets>
  <calcPr calcId="162913"/>
</workbook>
</file>

<file path=xl/calcChain.xml><?xml version="1.0" encoding="utf-8"?>
<calcChain xmlns="http://schemas.openxmlformats.org/spreadsheetml/2006/main">
  <c r="G13" i="1" l="1"/>
  <c r="G13" i="2"/>
  <c r="C14" i="2" l="1"/>
  <c r="D14" i="2"/>
  <c r="E14" i="2"/>
  <c r="F14" i="2"/>
  <c r="C15" i="2"/>
  <c r="D15" i="2"/>
  <c r="E15" i="2"/>
  <c r="F15" i="2"/>
  <c r="C14" i="1" l="1"/>
  <c r="F15" i="1"/>
  <c r="E15" i="1"/>
  <c r="D15" i="1"/>
  <c r="C15" i="1"/>
  <c r="F14" i="1"/>
  <c r="E14" i="1"/>
  <c r="D14" i="1"/>
</calcChain>
</file>

<file path=xl/sharedStrings.xml><?xml version="1.0" encoding="utf-8"?>
<sst xmlns="http://schemas.openxmlformats.org/spreadsheetml/2006/main" count="44" uniqueCount="14">
  <si>
    <t>Nome Algoritmo</t>
  </si>
  <si>
    <t>K-Fold</t>
  </si>
  <si>
    <t>Acurácia</t>
  </si>
  <si>
    <t>Precisão</t>
  </si>
  <si>
    <t>Sensibilidade</t>
  </si>
  <si>
    <t>Taxa de Falsa Previsão Positiva</t>
  </si>
  <si>
    <t>VN</t>
  </si>
  <si>
    <t>FP</t>
  </si>
  <si>
    <t>FN</t>
  </si>
  <si>
    <t>VP</t>
  </si>
  <si>
    <t>RandomForest-100-UnderSampling</t>
  </si>
  <si>
    <t>Médias</t>
  </si>
  <si>
    <t>Tempo de Processamento</t>
  </si>
  <si>
    <t>GradientBoosting-100-UnderSampling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</si>
</sst>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Floresta Aleatória - Balanceado com </a:t>
            </a:r>
            <a:r>
              <a:rPr lang="pt-BR" i="1">
                <a:solidFill>
                  <a:schemeClr val="tx1"/>
                </a:solidFill>
              </a:rPr>
              <a:t>Undersampling</a:t>
            </a:r>
            <a:endParaRPr lang="pt-BR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3'!$C$13:$F$13</c:f>
              <c:numCache>
                <c:formatCode>0.00%</c:formatCode>
                <c:ptCount val="4"/>
                <c:pt idx="0">
                  <c:v>0.82979999999999998</c:v>
                </c:pt>
                <c:pt idx="1">
                  <c:v>0.91479999999999995</c:v>
                </c:pt>
                <c:pt idx="2">
                  <c:v>0.79159999999999997</c:v>
                </c:pt>
                <c:pt idx="3">
                  <c:v>0.26369999999999999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2-40F7-8B00-5BF32BC73D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3'!$G$13</c:f>
              <c:numCache>
                <c:formatCode>0.0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4-46A9-9D88-CF72587534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Aumento de Gradiente - Balanceado com </a:t>
            </a:r>
            <a:r>
              <a:rPr lang="pt-BR" i="1">
                <a:solidFill>
                  <a:schemeClr val="tx1"/>
                </a:solidFill>
              </a:rPr>
              <a:t>Undersampling</a:t>
            </a:r>
            <a:endParaRPr lang="pt-BR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6'!$C$1:$F$1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6'!$C$1:$F$1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6'!$C$13:$F$13</c:f>
              <c:numCache>
                <c:formatCode>0.00%</c:formatCode>
                <c:ptCount val="4"/>
                <c:pt idx="0">
                  <c:v>0.83220000000000005</c:v>
                </c:pt>
                <c:pt idx="1">
                  <c:v>0.91979999999999995</c:v>
                </c:pt>
                <c:pt idx="2">
                  <c:v>0.79100000000000004</c:v>
                </c:pt>
                <c:pt idx="3">
                  <c:v>0.24979999999999999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8-459F-85C9-9DC61F2AC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6'!$G$1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6'!$G$1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6'!$G$13</c:f>
              <c:numCache>
                <c:formatCode>0.0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61B-BF15-F3E2CDC0E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Comparação dos Resultados dos Testes 3 e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6222284799841743"/>
        </c:manualLayout>
      </c:layout>
      <c:barChart>
        <c:barDir val="col"/>
        <c:grouping val="clustered"/>
        <c:varyColors val="0"/>
        <c:ser>
          <c:idx val="1"/>
          <c:order val="0"/>
          <c:tx>
            <c:v>Teste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3'!$C$13:$F$13</c:f>
              <c:numCache>
                <c:formatCode>0.00%</c:formatCode>
                <c:ptCount val="4"/>
                <c:pt idx="0">
                  <c:v>0.82979999999999998</c:v>
                </c:pt>
                <c:pt idx="1">
                  <c:v>0.91479999999999995</c:v>
                </c:pt>
                <c:pt idx="2">
                  <c:v>0.79159999999999997</c:v>
                </c:pt>
                <c:pt idx="3">
                  <c:v>0.26369999999999999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2-4691-8128-31BB718E663E}"/>
            </c:ext>
          </c:extLst>
        </c:ser>
        <c:ser>
          <c:idx val="0"/>
          <c:order val="1"/>
          <c:tx>
            <c:v>Teste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6'!$C$13:$F$13</c:f>
              <c:numCache>
                <c:formatCode>0.00%</c:formatCode>
                <c:ptCount val="4"/>
                <c:pt idx="0">
                  <c:v>0.83220000000000005</c:v>
                </c:pt>
                <c:pt idx="1">
                  <c:v>0.91979999999999995</c:v>
                </c:pt>
                <c:pt idx="2">
                  <c:v>0.79100000000000004</c:v>
                </c:pt>
                <c:pt idx="3">
                  <c:v>0.24979999999999999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2-4691-8128-31BB718E66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3008204095438796"/>
              <c:y val="0.84122170177633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77193770633476599"/>
        </c:manualLayout>
      </c:layout>
      <c:barChart>
        <c:barDir val="col"/>
        <c:grouping val="clustered"/>
        <c:varyColors val="0"/>
        <c:ser>
          <c:idx val="1"/>
          <c:order val="0"/>
          <c:tx>
            <c:v>Teste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F3D-4530-91C3-4723F900B03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3'!$G$13</c:f>
              <c:numCache>
                <c:formatCode>0.0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D-4530-91C3-4723F900B033}"/>
            </c:ext>
          </c:extLst>
        </c:ser>
        <c:ser>
          <c:idx val="0"/>
          <c:order val="1"/>
          <c:tx>
            <c:v>Teste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6'!$G$13</c:f>
              <c:numCache>
                <c:formatCode>0.0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D-4530-91C3-4723F900B0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</xdr:row>
      <xdr:rowOff>9525</xdr:rowOff>
    </xdr:from>
    <xdr:to>
      <xdr:col>25</xdr:col>
      <xdr:colOff>257176</xdr:colOff>
      <xdr:row>26</xdr:row>
      <xdr:rowOff>128588</xdr:rowOff>
    </xdr:to>
    <xdr:grpSp>
      <xdr:nvGrpSpPr>
        <xdr:cNvPr id="2" name="Agrupar 1"/>
        <xdr:cNvGrpSpPr/>
      </xdr:nvGrpSpPr>
      <xdr:grpSpPr>
        <a:xfrm>
          <a:off x="7296150" y="3905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85725</xdr:rowOff>
    </xdr:from>
    <xdr:to>
      <xdr:col>25</xdr:col>
      <xdr:colOff>114301</xdr:colOff>
      <xdr:row>27</xdr:row>
      <xdr:rowOff>14288</xdr:rowOff>
    </xdr:to>
    <xdr:grpSp>
      <xdr:nvGrpSpPr>
        <xdr:cNvPr id="2" name="Agrupar 1"/>
        <xdr:cNvGrpSpPr/>
      </xdr:nvGrpSpPr>
      <xdr:grpSpPr>
        <a:xfrm>
          <a:off x="7153275" y="4667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276226</xdr:colOff>
      <xdr:row>25</xdr:row>
      <xdr:rowOff>119063</xdr:rowOff>
    </xdr:to>
    <xdr:grpSp>
      <xdr:nvGrpSpPr>
        <xdr:cNvPr id="2" name="Agrupar 1"/>
        <xdr:cNvGrpSpPr/>
      </xdr:nvGrpSpPr>
      <xdr:grpSpPr>
        <a:xfrm>
          <a:off x="609600" y="190500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I1" workbookViewId="0">
      <selection activeCell="AA14" sqref="AA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1</v>
      </c>
      <c r="C2">
        <v>0.83</v>
      </c>
      <c r="D2">
        <v>0.95</v>
      </c>
      <c r="E2">
        <v>0.753</v>
      </c>
      <c r="F2">
        <v>0.13600000000000001</v>
      </c>
      <c r="G2">
        <v>1.5621660000000001E-2</v>
      </c>
      <c r="H2">
        <v>100</v>
      </c>
      <c r="I2">
        <v>6</v>
      </c>
      <c r="J2">
        <v>38</v>
      </c>
      <c r="K2">
        <v>116</v>
      </c>
    </row>
    <row r="3" spans="1:11" x14ac:dyDescent="0.25">
      <c r="A3" t="s">
        <v>10</v>
      </c>
      <c r="B3">
        <v>2</v>
      </c>
      <c r="C3">
        <v>0.83799999999999997</v>
      </c>
      <c r="D3">
        <v>0.93</v>
      </c>
      <c r="E3">
        <v>0.75800000000000001</v>
      </c>
      <c r="F3">
        <v>0.19</v>
      </c>
      <c r="G3">
        <v>1.562333E-2</v>
      </c>
      <c r="H3">
        <v>111</v>
      </c>
      <c r="I3">
        <v>8</v>
      </c>
      <c r="J3">
        <v>34</v>
      </c>
      <c r="K3">
        <v>107</v>
      </c>
    </row>
    <row r="4" spans="1:11" x14ac:dyDescent="0.25">
      <c r="A4" t="s">
        <v>10</v>
      </c>
      <c r="B4">
        <v>3</v>
      </c>
      <c r="C4">
        <v>0.873</v>
      </c>
      <c r="D4">
        <v>0.93799999999999994</v>
      </c>
      <c r="E4">
        <v>0.85</v>
      </c>
      <c r="F4">
        <v>0.27200000000000002</v>
      </c>
      <c r="G4">
        <v>1.562356E-2</v>
      </c>
      <c r="H4">
        <v>90</v>
      </c>
      <c r="I4">
        <v>9</v>
      </c>
      <c r="J4">
        <v>24</v>
      </c>
      <c r="K4">
        <v>137</v>
      </c>
    </row>
    <row r="5" spans="1:11" x14ac:dyDescent="0.25">
      <c r="A5" t="s">
        <v>10</v>
      </c>
      <c r="B5">
        <v>4</v>
      </c>
      <c r="C5">
        <v>0.82599999999999996</v>
      </c>
      <c r="D5">
        <v>0.93100000000000005</v>
      </c>
      <c r="E5">
        <v>0.77200000000000002</v>
      </c>
      <c r="F5">
        <v>0.2</v>
      </c>
      <c r="G5">
        <v>0</v>
      </c>
      <c r="H5">
        <v>93</v>
      </c>
      <c r="I5">
        <v>9</v>
      </c>
      <c r="J5">
        <v>36</v>
      </c>
      <c r="K5">
        <v>122</v>
      </c>
    </row>
    <row r="6" spans="1:11" x14ac:dyDescent="0.25">
      <c r="A6" t="s">
        <v>10</v>
      </c>
      <c r="B6">
        <v>5</v>
      </c>
      <c r="C6">
        <v>0.81499999999999995</v>
      </c>
      <c r="D6">
        <v>0.83799999999999997</v>
      </c>
      <c r="E6">
        <v>0.85899999999999999</v>
      </c>
      <c r="F6">
        <v>0.54100000000000004</v>
      </c>
      <c r="G6">
        <v>1.5622850000000001E-2</v>
      </c>
      <c r="H6">
        <v>77</v>
      </c>
      <c r="I6">
        <v>26</v>
      </c>
      <c r="J6">
        <v>22</v>
      </c>
      <c r="K6">
        <v>135</v>
      </c>
    </row>
    <row r="7" spans="1:11" x14ac:dyDescent="0.25">
      <c r="A7" t="s">
        <v>10</v>
      </c>
      <c r="B7">
        <v>6</v>
      </c>
      <c r="C7">
        <v>0.83799999999999997</v>
      </c>
      <c r="D7">
        <v>0.90800000000000003</v>
      </c>
      <c r="E7">
        <v>0.81599999999999995</v>
      </c>
      <c r="F7">
        <v>0.309</v>
      </c>
      <c r="G7">
        <v>1.5650979999999998E-2</v>
      </c>
      <c r="H7">
        <v>89</v>
      </c>
      <c r="I7">
        <v>13</v>
      </c>
      <c r="J7">
        <v>29</v>
      </c>
      <c r="K7">
        <v>129</v>
      </c>
    </row>
    <row r="8" spans="1:11" x14ac:dyDescent="0.25">
      <c r="A8" t="s">
        <v>10</v>
      </c>
      <c r="B8">
        <v>7</v>
      </c>
      <c r="C8">
        <v>0.83</v>
      </c>
      <c r="D8">
        <v>0.95699999999999996</v>
      </c>
      <c r="E8">
        <v>0.745</v>
      </c>
      <c r="F8">
        <v>0.113</v>
      </c>
      <c r="G8">
        <v>0</v>
      </c>
      <c r="H8">
        <v>102</v>
      </c>
      <c r="I8">
        <v>5</v>
      </c>
      <c r="J8">
        <v>39</v>
      </c>
      <c r="K8">
        <v>114</v>
      </c>
    </row>
    <row r="9" spans="1:11" x14ac:dyDescent="0.25">
      <c r="A9" t="s">
        <v>10</v>
      </c>
      <c r="B9">
        <v>8</v>
      </c>
      <c r="C9">
        <v>0.82599999999999996</v>
      </c>
      <c r="D9">
        <v>0.92</v>
      </c>
      <c r="E9">
        <v>0.79</v>
      </c>
      <c r="F9">
        <v>0.24399999999999999</v>
      </c>
      <c r="G9">
        <v>1.561999E-2</v>
      </c>
      <c r="H9">
        <v>87</v>
      </c>
      <c r="I9">
        <v>11</v>
      </c>
      <c r="J9">
        <v>34</v>
      </c>
      <c r="K9">
        <v>128</v>
      </c>
    </row>
    <row r="10" spans="1:11" x14ac:dyDescent="0.25">
      <c r="A10" t="s">
        <v>10</v>
      </c>
      <c r="B10">
        <v>9</v>
      </c>
      <c r="C10">
        <v>0.81899999999999995</v>
      </c>
      <c r="D10">
        <v>0.89</v>
      </c>
      <c r="E10">
        <v>0.79200000000000004</v>
      </c>
      <c r="F10">
        <v>0.31900000000000001</v>
      </c>
      <c r="G10">
        <v>1.5620230000000001E-2</v>
      </c>
      <c r="H10">
        <v>91</v>
      </c>
      <c r="I10">
        <v>15</v>
      </c>
      <c r="J10">
        <v>32</v>
      </c>
      <c r="K10">
        <v>122</v>
      </c>
    </row>
    <row r="11" spans="1:11" x14ac:dyDescent="0.25">
      <c r="A11" t="s">
        <v>10</v>
      </c>
      <c r="B11">
        <v>10</v>
      </c>
      <c r="C11">
        <v>0.80300000000000005</v>
      </c>
      <c r="D11">
        <v>0.88600000000000001</v>
      </c>
      <c r="E11">
        <v>0.78100000000000003</v>
      </c>
      <c r="F11">
        <v>0.313</v>
      </c>
      <c r="G11">
        <v>1.5629520000000001E-2</v>
      </c>
      <c r="H11">
        <v>84</v>
      </c>
      <c r="I11">
        <v>16</v>
      </c>
      <c r="J11">
        <v>35</v>
      </c>
      <c r="K11">
        <v>125</v>
      </c>
    </row>
    <row r="13" spans="1:11" x14ac:dyDescent="0.25">
      <c r="A13" t="s">
        <v>11</v>
      </c>
      <c r="C13" s="1">
        <v>0.82979999999999998</v>
      </c>
      <c r="D13" s="1">
        <v>0.91479999999999995</v>
      </c>
      <c r="E13" s="1">
        <v>0.79159999999999997</v>
      </c>
      <c r="F13" s="1">
        <v>0.26369999999999999</v>
      </c>
      <c r="G13" s="2">
        <f>(10^3)*0.0125</f>
        <v>12.5</v>
      </c>
      <c r="H13">
        <v>92.4</v>
      </c>
      <c r="I13">
        <v>11.8</v>
      </c>
      <c r="J13">
        <v>32.299999999999997</v>
      </c>
      <c r="K13">
        <v>123.5</v>
      </c>
    </row>
    <row r="14" spans="1:11" x14ac:dyDescent="0.25">
      <c r="C14">
        <f>(H13+K13)</f>
        <v>215.9</v>
      </c>
      <c r="D14">
        <f>K13</f>
        <v>123.5</v>
      </c>
      <c r="E14">
        <f>K13</f>
        <v>123.5</v>
      </c>
      <c r="F14">
        <f>I13</f>
        <v>11.8</v>
      </c>
    </row>
    <row r="15" spans="1:11" x14ac:dyDescent="0.25">
      <c r="C15">
        <f>(H13+I13+J13+K13)+5</f>
        <v>265</v>
      </c>
      <c r="D15">
        <f>(K13+I13)</f>
        <v>135.30000000000001</v>
      </c>
      <c r="E15">
        <f>(K13+J13)</f>
        <v>155.80000000000001</v>
      </c>
      <c r="F15">
        <f>(I13+J13)</f>
        <v>44.099999999999994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I1" workbookViewId="0">
      <selection activeCell="AA6" sqref="AA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13</v>
      </c>
      <c r="B2">
        <v>1</v>
      </c>
      <c r="C2">
        <v>0.80700000000000005</v>
      </c>
      <c r="D2">
        <v>0.90500000000000003</v>
      </c>
      <c r="E2">
        <v>0.77</v>
      </c>
      <c r="F2">
        <v>0.26</v>
      </c>
      <c r="G2">
        <v>0</v>
      </c>
      <c r="H2">
        <v>86</v>
      </c>
      <c r="I2">
        <v>13</v>
      </c>
      <c r="J2">
        <v>37</v>
      </c>
      <c r="K2">
        <v>124</v>
      </c>
    </row>
    <row r="3" spans="1:11" x14ac:dyDescent="0.25">
      <c r="A3" t="s">
        <v>13</v>
      </c>
      <c r="B3">
        <v>2</v>
      </c>
      <c r="C3">
        <v>0.82299999999999995</v>
      </c>
      <c r="D3">
        <v>0.91200000000000003</v>
      </c>
      <c r="E3">
        <v>0.78600000000000003</v>
      </c>
      <c r="F3">
        <v>0.26</v>
      </c>
      <c r="G3">
        <v>0</v>
      </c>
      <c r="H3">
        <v>89</v>
      </c>
      <c r="I3">
        <v>12</v>
      </c>
      <c r="J3">
        <v>34</v>
      </c>
      <c r="K3">
        <v>125</v>
      </c>
    </row>
    <row r="4" spans="1:11" x14ac:dyDescent="0.25">
      <c r="A4" t="s">
        <v>13</v>
      </c>
      <c r="B4">
        <v>3</v>
      </c>
      <c r="C4">
        <v>0.85</v>
      </c>
      <c r="D4">
        <v>0.90500000000000003</v>
      </c>
      <c r="E4">
        <v>0.82699999999999996</v>
      </c>
      <c r="F4">
        <v>0.33300000000000002</v>
      </c>
      <c r="G4">
        <v>0</v>
      </c>
      <c r="H4">
        <v>96</v>
      </c>
      <c r="I4">
        <v>13</v>
      </c>
      <c r="J4">
        <v>26</v>
      </c>
      <c r="K4">
        <v>125</v>
      </c>
    </row>
    <row r="5" spans="1:11" x14ac:dyDescent="0.25">
      <c r="A5" t="s">
        <v>13</v>
      </c>
      <c r="B5">
        <v>4</v>
      </c>
      <c r="C5">
        <v>0.83399999999999996</v>
      </c>
      <c r="D5">
        <v>0.91700000000000004</v>
      </c>
      <c r="E5">
        <v>0.81</v>
      </c>
      <c r="F5">
        <v>0.27900000000000003</v>
      </c>
      <c r="G5">
        <v>0</v>
      </c>
      <c r="H5">
        <v>84</v>
      </c>
      <c r="I5">
        <v>12</v>
      </c>
      <c r="J5">
        <v>31</v>
      </c>
      <c r="K5">
        <v>133</v>
      </c>
    </row>
    <row r="6" spans="1:11" x14ac:dyDescent="0.25">
      <c r="A6" t="s">
        <v>13</v>
      </c>
      <c r="B6">
        <v>5</v>
      </c>
      <c r="C6">
        <v>0.83799999999999997</v>
      </c>
      <c r="D6">
        <v>0.93700000000000006</v>
      </c>
      <c r="E6">
        <v>0.80200000000000005</v>
      </c>
      <c r="F6">
        <v>0.214</v>
      </c>
      <c r="G6">
        <v>0</v>
      </c>
      <c r="H6">
        <v>84</v>
      </c>
      <c r="I6">
        <v>9</v>
      </c>
      <c r="J6">
        <v>33</v>
      </c>
      <c r="K6">
        <v>134</v>
      </c>
    </row>
    <row r="7" spans="1:11" x14ac:dyDescent="0.25">
      <c r="A7" t="s">
        <v>13</v>
      </c>
      <c r="B7">
        <v>6</v>
      </c>
      <c r="C7">
        <v>0.82299999999999995</v>
      </c>
      <c r="D7">
        <v>0.89500000000000002</v>
      </c>
      <c r="E7">
        <v>0.78900000000000003</v>
      </c>
      <c r="F7">
        <v>0.30399999999999999</v>
      </c>
      <c r="G7">
        <v>0</v>
      </c>
      <c r="H7">
        <v>94</v>
      </c>
      <c r="I7">
        <v>14</v>
      </c>
      <c r="J7">
        <v>32</v>
      </c>
      <c r="K7">
        <v>120</v>
      </c>
    </row>
    <row r="8" spans="1:11" x14ac:dyDescent="0.25">
      <c r="A8" t="s">
        <v>13</v>
      </c>
      <c r="B8">
        <v>7</v>
      </c>
      <c r="C8">
        <v>0.83</v>
      </c>
      <c r="D8">
        <v>0.94899999999999995</v>
      </c>
      <c r="E8">
        <v>0.78100000000000003</v>
      </c>
      <c r="F8">
        <v>0.159</v>
      </c>
      <c r="G8">
        <v>0</v>
      </c>
      <c r="H8">
        <v>84</v>
      </c>
      <c r="I8">
        <v>7</v>
      </c>
      <c r="J8">
        <v>37</v>
      </c>
      <c r="K8">
        <v>132</v>
      </c>
    </row>
    <row r="9" spans="1:11" x14ac:dyDescent="0.25">
      <c r="A9" t="s">
        <v>13</v>
      </c>
      <c r="B9">
        <v>8</v>
      </c>
      <c r="C9">
        <v>0.83799999999999997</v>
      </c>
      <c r="D9">
        <v>0.92</v>
      </c>
      <c r="E9">
        <v>0.75900000000000001</v>
      </c>
      <c r="F9">
        <v>0.214</v>
      </c>
      <c r="G9">
        <v>8.0768999999999997E-3</v>
      </c>
      <c r="H9">
        <v>114</v>
      </c>
      <c r="I9">
        <v>9</v>
      </c>
      <c r="J9">
        <v>33</v>
      </c>
      <c r="K9">
        <v>104</v>
      </c>
    </row>
    <row r="10" spans="1:11" x14ac:dyDescent="0.25">
      <c r="A10" t="s">
        <v>13</v>
      </c>
      <c r="B10">
        <v>9</v>
      </c>
      <c r="C10">
        <v>0.85299999999999998</v>
      </c>
      <c r="D10">
        <v>0.90700000000000003</v>
      </c>
      <c r="E10">
        <v>0.83599999999999997</v>
      </c>
      <c r="F10">
        <v>0.34200000000000003</v>
      </c>
      <c r="G10">
        <v>0</v>
      </c>
      <c r="H10">
        <v>94</v>
      </c>
      <c r="I10">
        <v>13</v>
      </c>
      <c r="J10">
        <v>25</v>
      </c>
      <c r="K10">
        <v>128</v>
      </c>
    </row>
    <row r="11" spans="1:11" x14ac:dyDescent="0.25">
      <c r="A11" t="s">
        <v>13</v>
      </c>
      <c r="B11">
        <v>10</v>
      </c>
      <c r="C11">
        <v>0.82599999999999996</v>
      </c>
      <c r="D11">
        <v>0.95099999999999996</v>
      </c>
      <c r="E11">
        <v>0.75</v>
      </c>
      <c r="F11">
        <v>0.13300000000000001</v>
      </c>
      <c r="G11">
        <v>0</v>
      </c>
      <c r="H11">
        <v>98</v>
      </c>
      <c r="I11">
        <v>6</v>
      </c>
      <c r="J11">
        <v>39</v>
      </c>
      <c r="K11">
        <v>117</v>
      </c>
    </row>
    <row r="13" spans="1:11" x14ac:dyDescent="0.25">
      <c r="A13" t="s">
        <v>11</v>
      </c>
      <c r="C13" s="1">
        <v>0.83220000000000005</v>
      </c>
      <c r="D13" s="1">
        <v>0.91979999999999995</v>
      </c>
      <c r="E13" s="1">
        <v>0.79100000000000004</v>
      </c>
      <c r="F13" s="1">
        <v>0.24979999999999999</v>
      </c>
      <c r="G13" s="2">
        <f>(10^3)*0.0008</f>
        <v>0.8</v>
      </c>
      <c r="H13">
        <v>92.3</v>
      </c>
      <c r="I13">
        <v>10.8</v>
      </c>
      <c r="J13">
        <v>32.700000000000003</v>
      </c>
      <c r="K13">
        <v>124.2</v>
      </c>
    </row>
    <row r="14" spans="1:11" x14ac:dyDescent="0.25">
      <c r="C14">
        <f>(H13+K13)</f>
        <v>216.5</v>
      </c>
      <c r="D14">
        <f>K13</f>
        <v>124.2</v>
      </c>
      <c r="E14">
        <f>K13</f>
        <v>124.2</v>
      </c>
      <c r="F14">
        <f>I13</f>
        <v>10.8</v>
      </c>
    </row>
    <row r="15" spans="1:11" x14ac:dyDescent="0.25">
      <c r="C15">
        <f>(H13+I13+J13+K13)+5</f>
        <v>265</v>
      </c>
      <c r="D15">
        <f>(K13+I13)</f>
        <v>135</v>
      </c>
      <c r="E15">
        <f>(K13+J13)</f>
        <v>156.9</v>
      </c>
      <c r="F15">
        <f>(I13+J13)</f>
        <v>43.5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3" sqref="P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3</vt:lpstr>
      <vt:lpstr>Teste 6</vt:lpstr>
      <vt:lpstr>Comparação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Bolconte</dc:creator>
  <cp:lastModifiedBy>Rodolfo Bolconte</cp:lastModifiedBy>
  <dcterms:created xsi:type="dcterms:W3CDTF">2019-05-03T23:02:39Z</dcterms:created>
  <dcterms:modified xsi:type="dcterms:W3CDTF">2019-05-16T19:35:59Z</dcterms:modified>
</cp:coreProperties>
</file>