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OneDrive\IFPB - Telemática\Trabalho de Conclusão de Curso\tcc-telematica\analise\resultados-finais\resultados-planilhas\"/>
    </mc:Choice>
  </mc:AlternateContent>
  <bookViews>
    <workbookView xWindow="0" yWindow="0" windowWidth="20490" windowHeight="8205" activeTab="2"/>
  </bookViews>
  <sheets>
    <sheet name="Teste 1" sheetId="2" r:id="rId1"/>
    <sheet name="Teste 4" sheetId="1" r:id="rId2"/>
    <sheet name="Comparação" sheetId="3" r:id="rId3"/>
  </sheets>
  <calcPr calcId="162913"/>
</workbook>
</file>

<file path=xl/calcChain.xml><?xml version="1.0" encoding="utf-8"?>
<calcChain xmlns="http://schemas.openxmlformats.org/spreadsheetml/2006/main">
  <c r="G13" i="1" l="1"/>
  <c r="G13" i="2"/>
  <c r="C14" i="2" l="1"/>
  <c r="D14" i="2"/>
  <c r="E14" i="2"/>
  <c r="F14" i="2"/>
  <c r="C15" i="2"/>
  <c r="D15" i="2"/>
  <c r="E15" i="2"/>
  <c r="F15" i="2"/>
  <c r="F15" i="1" l="1"/>
  <c r="F14" i="1"/>
  <c r="E15" i="1"/>
  <c r="E14" i="1"/>
  <c r="D15" i="1"/>
  <c r="C15" i="1"/>
  <c r="D14" i="1"/>
  <c r="C14" i="1"/>
</calcChain>
</file>

<file path=xl/sharedStrings.xml><?xml version="1.0" encoding="utf-8"?>
<sst xmlns="http://schemas.openxmlformats.org/spreadsheetml/2006/main" count="44" uniqueCount="14">
  <si>
    <t>Nome Algoritmo</t>
  </si>
  <si>
    <t>K-Fold</t>
  </si>
  <si>
    <t>Acurácia</t>
  </si>
  <si>
    <t>Precisão</t>
  </si>
  <si>
    <t>Sensibilidade</t>
  </si>
  <si>
    <t>Taxa de Falsa Previsão Positiva</t>
  </si>
  <si>
    <t>VN</t>
  </si>
  <si>
    <t>FP</t>
  </si>
  <si>
    <t>FN</t>
  </si>
  <si>
    <t>VP</t>
  </si>
  <si>
    <t>GradientBoosting-100</t>
  </si>
  <si>
    <t>Médias</t>
  </si>
  <si>
    <t>Tempo de Processamento</t>
  </si>
  <si>
    <t>RandomForest-100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</si>
</sst>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66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Floresta Aleatória - Desbalanceado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711568545493570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'Teste 1'!$C$1:$F$1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1'!$C$1:$F$1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1'!$C$13:$F$13</c:f>
              <c:numCache>
                <c:formatCode>0.00%</c:formatCode>
                <c:ptCount val="4"/>
                <c:pt idx="0">
                  <c:v>0.83509999999999995</c:v>
                </c:pt>
                <c:pt idx="1">
                  <c:v>0.86599999999999999</c:v>
                </c:pt>
                <c:pt idx="2">
                  <c:v>0.85729999999999995</c:v>
                </c:pt>
                <c:pt idx="3">
                  <c:v>0.47589999999999999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E-452D-BD08-A863B646D0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114990452411873"/>
              <c:y val="0.927854500731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882563628382425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'Teste 1'!$G$1</c:f>
              <c:strCache>
                <c:ptCount val="1"/>
                <c:pt idx="0">
                  <c:v>Tempo de Processamento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1'!$G$1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1'!$G$13</c:f>
              <c:numCache>
                <c:formatCode>0.0</c:formatCode>
                <c:ptCount val="1"/>
                <c:pt idx="0">
                  <c:v>16.400000000000002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B-4FA1-8AAE-3519B4F093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Aumento de Gradiente - Desbalanceado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711568545493570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4'!$C$1:$F$1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4'!$C$13:$F$13</c:f>
              <c:numCache>
                <c:formatCode>0.00%</c:formatCode>
                <c:ptCount val="4"/>
                <c:pt idx="0">
                  <c:v>0.85040000000000004</c:v>
                </c:pt>
                <c:pt idx="1">
                  <c:v>0.87239999999999995</c:v>
                </c:pt>
                <c:pt idx="2">
                  <c:v>0.876</c:v>
                </c:pt>
                <c:pt idx="3">
                  <c:v>0.51139999999999997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5-4B33-B77C-CF5666D69E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114990452411873"/>
              <c:y val="0.927854500731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882563628382425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4'!$G$1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4'!$G$13</c:f>
              <c:numCache>
                <c:formatCode>0.0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D-4057-A45B-150AB87322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Comparação dos Resultados dos Testes 1 e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790578024337868"/>
          <c:y val="0.11568029768626144"/>
          <c:w val="0.54823058339298492"/>
          <c:h val="0.6222284799841743"/>
        </c:manualLayout>
      </c:layout>
      <c:barChart>
        <c:barDir val="col"/>
        <c:grouping val="clustered"/>
        <c:varyColors val="0"/>
        <c:ser>
          <c:idx val="1"/>
          <c:order val="0"/>
          <c:tx>
            <c:v>Teste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4'!$C$1:$F$1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1'!$C$13:$F$13</c:f>
              <c:numCache>
                <c:formatCode>0.00%</c:formatCode>
                <c:ptCount val="4"/>
                <c:pt idx="0">
                  <c:v>0.83509999999999995</c:v>
                </c:pt>
                <c:pt idx="1">
                  <c:v>0.86599999999999999</c:v>
                </c:pt>
                <c:pt idx="2">
                  <c:v>0.85729999999999995</c:v>
                </c:pt>
                <c:pt idx="3">
                  <c:v>0.47589999999999999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2-4140-B68F-0133EA4DF471}"/>
            </c:ext>
          </c:extLst>
        </c:ser>
        <c:ser>
          <c:idx val="0"/>
          <c:order val="1"/>
          <c:tx>
            <c:v>Teste 4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4'!$C$1:$F$1</c:f>
              <c:strCache>
                <c:ptCount val="4"/>
                <c:pt idx="0">
                  <c:v>Acurácia</c:v>
                </c:pt>
                <c:pt idx="1">
                  <c:v>Precisão</c:v>
                </c:pt>
                <c:pt idx="2">
                  <c:v>Sensibilidade</c:v>
                </c:pt>
                <c:pt idx="3">
                  <c:v>Taxa de Falsa Previsão Positiva</c:v>
                </c:pt>
              </c:strCache>
            </c:strRef>
          </c:cat>
          <c:val>
            <c:numRef>
              <c:f>'Teste 4'!$C$13:$F$13</c:f>
              <c:numCache>
                <c:formatCode>0.00%</c:formatCode>
                <c:ptCount val="4"/>
                <c:pt idx="0">
                  <c:v>0.85040000000000004</c:v>
                </c:pt>
                <c:pt idx="1">
                  <c:v>0.87239999999999995</c:v>
                </c:pt>
                <c:pt idx="2">
                  <c:v>0.876</c:v>
                </c:pt>
                <c:pt idx="3">
                  <c:v>0.51139999999999997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2-4140-B68F-0133EA4DF4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39780304"/>
        <c:axId val="1939784880"/>
      </c:barChart>
      <c:catAx>
        <c:axId val="19397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Métricas Estatísticas</a:t>
                </a:r>
              </a:p>
            </c:rich>
          </c:tx>
          <c:layout>
            <c:manualLayout>
              <c:xMode val="edge"/>
              <c:yMode val="edge"/>
              <c:x val="0.43008204095438796"/>
              <c:y val="0.84122170177633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4880"/>
        <c:crosses val="autoZero"/>
        <c:auto val="1"/>
        <c:lblAlgn val="ctr"/>
        <c:lblOffset val="100"/>
        <c:noMultiLvlLbl val="0"/>
      </c:catAx>
      <c:valAx>
        <c:axId val="19397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Porcentagem Média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7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06036745406817E-2"/>
          <c:y val="2.464125763539269E-2"/>
          <c:w val="0.52172620053394614"/>
          <c:h val="0.7719377063347659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'Teste 1'!$G$1</c:f>
              <c:strCache>
                <c:ptCount val="1"/>
                <c:pt idx="0">
                  <c:v>Tempo de Processamento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83D-4990-B4B5-7EB2A3900C9B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4'!$G$1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1'!$G$13</c:f>
              <c:numCache>
                <c:formatCode>0.0</c:formatCode>
                <c:ptCount val="1"/>
                <c:pt idx="0">
                  <c:v>16.400000000000002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D-4990-B4B5-7EB2A3900C9B}"/>
            </c:ext>
          </c:extLst>
        </c:ser>
        <c:ser>
          <c:idx val="0"/>
          <c:order val="1"/>
          <c:tx>
            <c:strRef>
              <c:f>'Teste 4'!$G$1</c:f>
              <c:strCache>
                <c:ptCount val="1"/>
                <c:pt idx="0">
                  <c:v>Tempo de Processamento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4'!$G$1</c:f>
              <c:strCache>
                <c:ptCount val="1"/>
                <c:pt idx="0">
                  <c:v>Tempo de Processamento</c:v>
                </c:pt>
              </c:strCache>
            </c:strRef>
          </c:cat>
          <c:val>
            <c:numRef>
              <c:f>'Teste 4'!$G$13</c:f>
              <c:numCache>
                <c:formatCode>0.0</c:formatCode>
                <c:ptCount val="1"/>
                <c:pt idx="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D-4990-B4B5-7EB2A3900C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9221312"/>
        <c:axId val="1939232960"/>
      </c:barChart>
      <c:catAx>
        <c:axId val="193922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32960"/>
        <c:crosses val="autoZero"/>
        <c:auto val="1"/>
        <c:lblAlgn val="ctr"/>
        <c:lblOffset val="100"/>
        <c:noMultiLvlLbl val="0"/>
      </c:catAx>
      <c:valAx>
        <c:axId val="1939232960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>
                    <a:solidFill>
                      <a:schemeClr val="tx1"/>
                    </a:solidFill>
                  </a:rPr>
                  <a:t>Tempo</a:t>
                </a:r>
                <a:r>
                  <a:rPr lang="pt-BR" sz="1100" baseline="0">
                    <a:solidFill>
                      <a:schemeClr val="tx1"/>
                    </a:solidFill>
                  </a:rPr>
                  <a:t> (ms)</a:t>
                </a:r>
              </a:p>
            </c:rich>
          </c:tx>
          <c:layout>
            <c:manualLayout>
              <c:xMode val="edge"/>
              <c:yMode val="edge"/>
              <c:x val="0.86716231286539824"/>
              <c:y val="0.341804815416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312"/>
        <c:crosses val="autoZero"/>
        <c:crossBetween val="between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25</xdr:col>
      <xdr:colOff>276226</xdr:colOff>
      <xdr:row>26</xdr:row>
      <xdr:rowOff>119063</xdr:rowOff>
    </xdr:to>
    <xdr:grpSp>
      <xdr:nvGrpSpPr>
        <xdr:cNvPr id="2" name="Agrupar 1"/>
        <xdr:cNvGrpSpPr/>
      </xdr:nvGrpSpPr>
      <xdr:grpSpPr>
        <a:xfrm>
          <a:off x="7315200" y="381000"/>
          <a:ext cx="8201026" cy="4691063"/>
          <a:chOff x="5333999" y="271461"/>
          <a:chExt cx="8201026" cy="4691063"/>
        </a:xfrm>
      </xdr:grpSpPr>
      <xdr:graphicFrame macro="">
        <xdr:nvGraphicFramePr>
          <xdr:cNvPr id="3" name="Gráfico 2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1</xdr:row>
      <xdr:rowOff>4761</xdr:rowOff>
    </xdr:from>
    <xdr:to>
      <xdr:col>25</xdr:col>
      <xdr:colOff>276225</xdr:colOff>
      <xdr:row>25</xdr:row>
      <xdr:rowOff>123824</xdr:rowOff>
    </xdr:to>
    <xdr:grpSp>
      <xdr:nvGrpSpPr>
        <xdr:cNvPr id="2" name="Agrupar 1"/>
        <xdr:cNvGrpSpPr/>
      </xdr:nvGrpSpPr>
      <xdr:grpSpPr>
        <a:xfrm>
          <a:off x="7315199" y="195261"/>
          <a:ext cx="8201026" cy="4691063"/>
          <a:chOff x="5333999" y="271461"/>
          <a:chExt cx="8201026" cy="4691063"/>
        </a:xfrm>
      </xdr:grpSpPr>
      <xdr:graphicFrame macro="">
        <xdr:nvGraphicFramePr>
          <xdr:cNvPr id="3" name="Gráfico 2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3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276226</xdr:colOff>
      <xdr:row>25</xdr:row>
      <xdr:rowOff>119063</xdr:rowOff>
    </xdr:to>
    <xdr:grpSp>
      <xdr:nvGrpSpPr>
        <xdr:cNvPr id="5" name="Agrupar 4"/>
        <xdr:cNvGrpSpPr/>
      </xdr:nvGrpSpPr>
      <xdr:grpSpPr>
        <a:xfrm>
          <a:off x="609600" y="190500"/>
          <a:ext cx="8201026" cy="4691063"/>
          <a:chOff x="5333999" y="271461"/>
          <a:chExt cx="8201026" cy="4691063"/>
        </a:xfrm>
      </xdr:grpSpPr>
      <xdr:graphicFrame macro="">
        <xdr:nvGraphicFramePr>
          <xdr:cNvPr id="6" name="Gráfico 5"/>
          <xdr:cNvGraphicFramePr/>
        </xdr:nvGraphicFramePr>
        <xdr:xfrm>
          <a:off x="5333999" y="271461"/>
          <a:ext cx="8201026" cy="46910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Gráfico 6"/>
          <xdr:cNvGraphicFramePr/>
        </xdr:nvGraphicFramePr>
        <xdr:xfrm>
          <a:off x="10934699" y="723900"/>
          <a:ext cx="2514262" cy="37884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I2" workbookViewId="0">
      <selection activeCell="AB9" sqref="AB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13</v>
      </c>
      <c r="B2">
        <v>1</v>
      </c>
      <c r="C2">
        <v>0.81499999999999995</v>
      </c>
      <c r="D2">
        <v>0.80600000000000005</v>
      </c>
      <c r="E2">
        <v>0.88300000000000001</v>
      </c>
      <c r="F2">
        <v>0.64500000000000002</v>
      </c>
      <c r="G2">
        <v>1.558971E-2</v>
      </c>
      <c r="H2">
        <v>83</v>
      </c>
      <c r="I2">
        <v>31</v>
      </c>
      <c r="J2">
        <v>17</v>
      </c>
      <c r="K2">
        <v>129</v>
      </c>
    </row>
    <row r="3" spans="1:11" x14ac:dyDescent="0.25">
      <c r="A3" t="s">
        <v>13</v>
      </c>
      <c r="B3">
        <v>2</v>
      </c>
      <c r="C3">
        <v>0.88</v>
      </c>
      <c r="D3">
        <v>0.93200000000000005</v>
      </c>
      <c r="E3">
        <v>0.86699999999999999</v>
      </c>
      <c r="F3">
        <v>0.32200000000000001</v>
      </c>
      <c r="G3">
        <v>2.0102970000000001E-2</v>
      </c>
      <c r="H3">
        <v>91</v>
      </c>
      <c r="I3">
        <v>10</v>
      </c>
      <c r="J3">
        <v>21</v>
      </c>
      <c r="K3">
        <v>138</v>
      </c>
    </row>
    <row r="4" spans="1:11" x14ac:dyDescent="0.25">
      <c r="A4" t="s">
        <v>13</v>
      </c>
      <c r="B4">
        <v>3</v>
      </c>
      <c r="C4">
        <v>0.8</v>
      </c>
      <c r="D4">
        <v>0.81499999999999995</v>
      </c>
      <c r="E4">
        <v>0.84699999999999998</v>
      </c>
      <c r="F4">
        <v>0.55700000000000005</v>
      </c>
      <c r="G4">
        <v>1.558995E-2</v>
      </c>
      <c r="H4">
        <v>80</v>
      </c>
      <c r="I4">
        <v>29</v>
      </c>
      <c r="J4">
        <v>23</v>
      </c>
      <c r="K4">
        <v>128</v>
      </c>
    </row>
    <row r="5" spans="1:11" x14ac:dyDescent="0.25">
      <c r="A5" t="s">
        <v>13</v>
      </c>
      <c r="B5">
        <v>4</v>
      </c>
      <c r="C5">
        <v>0.83</v>
      </c>
      <c r="D5">
        <v>0.95799999999999996</v>
      </c>
      <c r="E5">
        <v>0.78600000000000003</v>
      </c>
      <c r="F5">
        <v>0.13600000000000001</v>
      </c>
      <c r="G5">
        <v>2.2127859999999999E-2</v>
      </c>
      <c r="H5">
        <v>76</v>
      </c>
      <c r="I5">
        <v>6</v>
      </c>
      <c r="J5">
        <v>38</v>
      </c>
      <c r="K5">
        <v>140</v>
      </c>
    </row>
    <row r="6" spans="1:11" x14ac:dyDescent="0.25">
      <c r="A6" t="s">
        <v>13</v>
      </c>
      <c r="B6">
        <v>5</v>
      </c>
      <c r="C6">
        <v>0.85</v>
      </c>
      <c r="D6">
        <v>0.878</v>
      </c>
      <c r="E6">
        <v>0.88400000000000001</v>
      </c>
      <c r="F6">
        <v>0.51200000000000001</v>
      </c>
      <c r="G6">
        <v>1.55909E-2</v>
      </c>
      <c r="H6">
        <v>76</v>
      </c>
      <c r="I6">
        <v>20</v>
      </c>
      <c r="J6">
        <v>19</v>
      </c>
      <c r="K6">
        <v>145</v>
      </c>
    </row>
    <row r="7" spans="1:11" x14ac:dyDescent="0.25">
      <c r="A7" t="s">
        <v>13</v>
      </c>
      <c r="B7">
        <v>6</v>
      </c>
      <c r="C7">
        <v>0.82299999999999995</v>
      </c>
      <c r="D7">
        <v>0.875</v>
      </c>
      <c r="E7">
        <v>0.81899999999999995</v>
      </c>
      <c r="F7">
        <v>0.39100000000000001</v>
      </c>
      <c r="G7">
        <v>2.2125720000000001E-2</v>
      </c>
      <c r="H7">
        <v>87</v>
      </c>
      <c r="I7">
        <v>18</v>
      </c>
      <c r="J7">
        <v>28</v>
      </c>
      <c r="K7">
        <v>127</v>
      </c>
    </row>
    <row r="8" spans="1:11" x14ac:dyDescent="0.25">
      <c r="A8" t="s">
        <v>13</v>
      </c>
      <c r="B8">
        <v>7</v>
      </c>
      <c r="C8">
        <v>0.83799999999999997</v>
      </c>
      <c r="D8">
        <v>0.84</v>
      </c>
      <c r="E8">
        <v>0.875</v>
      </c>
      <c r="F8">
        <v>0.57099999999999995</v>
      </c>
      <c r="G8">
        <v>1.562142E-2</v>
      </c>
      <c r="H8">
        <v>92</v>
      </c>
      <c r="I8">
        <v>24</v>
      </c>
      <c r="J8">
        <v>18</v>
      </c>
      <c r="K8">
        <v>126</v>
      </c>
    </row>
    <row r="9" spans="1:11" x14ac:dyDescent="0.25">
      <c r="A9" t="s">
        <v>13</v>
      </c>
      <c r="B9">
        <v>8</v>
      </c>
      <c r="C9">
        <v>0.85</v>
      </c>
      <c r="D9">
        <v>0.84599999999999997</v>
      </c>
      <c r="E9">
        <v>0.90700000000000003</v>
      </c>
      <c r="F9">
        <v>0.64100000000000001</v>
      </c>
      <c r="G9">
        <v>1.56238E-2</v>
      </c>
      <c r="H9">
        <v>83</v>
      </c>
      <c r="I9">
        <v>25</v>
      </c>
      <c r="J9">
        <v>14</v>
      </c>
      <c r="K9">
        <v>138</v>
      </c>
    </row>
    <row r="10" spans="1:11" x14ac:dyDescent="0.25">
      <c r="A10" t="s">
        <v>13</v>
      </c>
      <c r="B10">
        <v>9</v>
      </c>
      <c r="C10">
        <v>0.84199999999999997</v>
      </c>
      <c r="D10">
        <v>0.874</v>
      </c>
      <c r="E10">
        <v>0.85699999999999998</v>
      </c>
      <c r="F10">
        <v>0.46300000000000002</v>
      </c>
      <c r="G10">
        <v>1.562094E-2</v>
      </c>
      <c r="H10">
        <v>87</v>
      </c>
      <c r="I10">
        <v>19</v>
      </c>
      <c r="J10">
        <v>22</v>
      </c>
      <c r="K10">
        <v>132</v>
      </c>
    </row>
    <row r="11" spans="1:11" x14ac:dyDescent="0.25">
      <c r="A11" t="s">
        <v>13</v>
      </c>
      <c r="B11">
        <v>10</v>
      </c>
      <c r="C11">
        <v>0.82299999999999995</v>
      </c>
      <c r="D11">
        <v>0.83599999999999997</v>
      </c>
      <c r="E11">
        <v>0.84799999999999998</v>
      </c>
      <c r="F11">
        <v>0.52100000000000002</v>
      </c>
      <c r="G11">
        <v>6.5050100000000003E-3</v>
      </c>
      <c r="H11">
        <v>91</v>
      </c>
      <c r="I11">
        <v>24</v>
      </c>
      <c r="J11">
        <v>22</v>
      </c>
      <c r="K11">
        <v>123</v>
      </c>
    </row>
    <row r="13" spans="1:11" x14ac:dyDescent="0.25">
      <c r="A13" t="s">
        <v>11</v>
      </c>
      <c r="C13" s="1">
        <v>0.83509999999999995</v>
      </c>
      <c r="D13" s="1">
        <v>0.86599999999999999</v>
      </c>
      <c r="E13" s="1">
        <v>0.85729999999999995</v>
      </c>
      <c r="F13" s="1">
        <v>0.47589999999999999</v>
      </c>
      <c r="G13" s="2">
        <f>(10^3)*0.0164</f>
        <v>16.400000000000002</v>
      </c>
      <c r="H13">
        <v>84.6</v>
      </c>
      <c r="I13">
        <v>20.6</v>
      </c>
      <c r="J13">
        <v>22.2</v>
      </c>
      <c r="K13">
        <v>132.6</v>
      </c>
    </row>
    <row r="14" spans="1:11" x14ac:dyDescent="0.25">
      <c r="C14">
        <f>(H13+K13)</f>
        <v>217.2</v>
      </c>
      <c r="D14">
        <f>K13</f>
        <v>132.6</v>
      </c>
      <c r="E14">
        <f>K13</f>
        <v>132.6</v>
      </c>
      <c r="F14">
        <f>I13</f>
        <v>20.6</v>
      </c>
    </row>
    <row r="15" spans="1:11" x14ac:dyDescent="0.25">
      <c r="C15">
        <f>(H13+I13+J13+K13)+5</f>
        <v>265</v>
      </c>
      <c r="D15">
        <f>(K13+I13)</f>
        <v>153.19999999999999</v>
      </c>
      <c r="E15">
        <f>(K13+J13)</f>
        <v>154.79999999999998</v>
      </c>
      <c r="F15">
        <f>(I13+J13)</f>
        <v>42.8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I1" workbookViewId="0">
      <selection activeCell="AA21" sqref="AA21"/>
    </sheetView>
  </sheetViews>
  <sheetFormatPr defaultRowHeight="15" x14ac:dyDescent="0.25"/>
  <cols>
    <col min="1" max="1" width="9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>
        <v>1</v>
      </c>
      <c r="C2">
        <v>0.82299999999999995</v>
      </c>
      <c r="D2">
        <v>0.84399999999999997</v>
      </c>
      <c r="E2">
        <v>0.86599999999999999</v>
      </c>
      <c r="F2">
        <v>0.54300000000000004</v>
      </c>
      <c r="G2">
        <v>0</v>
      </c>
      <c r="H2">
        <v>78</v>
      </c>
      <c r="I2">
        <v>25</v>
      </c>
      <c r="J2">
        <v>21</v>
      </c>
      <c r="K2">
        <v>136</v>
      </c>
    </row>
    <row r="3" spans="1:11" x14ac:dyDescent="0.25">
      <c r="A3" t="s">
        <v>10</v>
      </c>
      <c r="B3">
        <v>2</v>
      </c>
      <c r="C3">
        <v>0.86899999999999999</v>
      </c>
      <c r="D3">
        <v>0.89800000000000002</v>
      </c>
      <c r="E3">
        <v>0.89800000000000002</v>
      </c>
      <c r="F3">
        <v>0.5</v>
      </c>
      <c r="G3">
        <v>0</v>
      </c>
      <c r="H3">
        <v>76</v>
      </c>
      <c r="I3">
        <v>17</v>
      </c>
      <c r="J3">
        <v>17</v>
      </c>
      <c r="K3">
        <v>150</v>
      </c>
    </row>
    <row r="4" spans="1:11" x14ac:dyDescent="0.25">
      <c r="A4" t="s">
        <v>10</v>
      </c>
      <c r="B4">
        <v>3</v>
      </c>
      <c r="C4">
        <v>0.83399999999999996</v>
      </c>
      <c r="D4">
        <v>0.85799999999999998</v>
      </c>
      <c r="E4">
        <v>0.84</v>
      </c>
      <c r="F4">
        <v>0.46500000000000002</v>
      </c>
      <c r="G4">
        <v>0</v>
      </c>
      <c r="H4">
        <v>96</v>
      </c>
      <c r="I4">
        <v>20</v>
      </c>
      <c r="J4">
        <v>23</v>
      </c>
      <c r="K4">
        <v>121</v>
      </c>
    </row>
    <row r="5" spans="1:11" x14ac:dyDescent="0.25">
      <c r="A5" t="s">
        <v>10</v>
      </c>
      <c r="B5">
        <v>4</v>
      </c>
      <c r="C5">
        <v>0.84599999999999997</v>
      </c>
      <c r="D5">
        <v>0.89</v>
      </c>
      <c r="E5">
        <v>0.85699999999999998</v>
      </c>
      <c r="F5">
        <v>0.42499999999999999</v>
      </c>
      <c r="G5">
        <v>0</v>
      </c>
      <c r="H5">
        <v>82</v>
      </c>
      <c r="I5">
        <v>17</v>
      </c>
      <c r="J5">
        <v>23</v>
      </c>
      <c r="K5">
        <v>138</v>
      </c>
    </row>
    <row r="6" spans="1:11" x14ac:dyDescent="0.25">
      <c r="A6" t="s">
        <v>10</v>
      </c>
      <c r="B6">
        <v>5</v>
      </c>
      <c r="C6">
        <v>0.85</v>
      </c>
      <c r="D6">
        <v>0.88500000000000001</v>
      </c>
      <c r="E6">
        <v>0.85599999999999998</v>
      </c>
      <c r="F6">
        <v>0.435</v>
      </c>
      <c r="G6">
        <v>0</v>
      </c>
      <c r="H6">
        <v>90</v>
      </c>
      <c r="I6">
        <v>17</v>
      </c>
      <c r="J6">
        <v>22</v>
      </c>
      <c r="K6">
        <v>131</v>
      </c>
    </row>
    <row r="7" spans="1:11" x14ac:dyDescent="0.25">
      <c r="A7" t="s">
        <v>10</v>
      </c>
      <c r="B7">
        <v>6</v>
      </c>
      <c r="C7">
        <v>0.85699999999999998</v>
      </c>
      <c r="D7">
        <v>0.85199999999999998</v>
      </c>
      <c r="E7">
        <v>0.91400000000000003</v>
      </c>
      <c r="F7">
        <v>0.64800000000000002</v>
      </c>
      <c r="G7">
        <v>2.03156E-3</v>
      </c>
      <c r="H7">
        <v>84</v>
      </c>
      <c r="I7">
        <v>24</v>
      </c>
      <c r="J7">
        <v>13</v>
      </c>
      <c r="K7">
        <v>139</v>
      </c>
    </row>
    <row r="8" spans="1:11" x14ac:dyDescent="0.25">
      <c r="A8" t="s">
        <v>10</v>
      </c>
      <c r="B8">
        <v>7</v>
      </c>
      <c r="C8">
        <v>0.85299999999999998</v>
      </c>
      <c r="D8">
        <v>0.84199999999999997</v>
      </c>
      <c r="E8">
        <v>0.90100000000000002</v>
      </c>
      <c r="F8">
        <v>0.63100000000000001</v>
      </c>
      <c r="G8">
        <v>0</v>
      </c>
      <c r="H8">
        <v>94</v>
      </c>
      <c r="I8">
        <v>24</v>
      </c>
      <c r="J8">
        <v>14</v>
      </c>
      <c r="K8">
        <v>128</v>
      </c>
    </row>
    <row r="9" spans="1:11" x14ac:dyDescent="0.25">
      <c r="A9" t="s">
        <v>10</v>
      </c>
      <c r="B9">
        <v>8</v>
      </c>
      <c r="C9">
        <v>0.85</v>
      </c>
      <c r="D9">
        <v>0.88400000000000001</v>
      </c>
      <c r="E9">
        <v>0.86699999999999999</v>
      </c>
      <c r="F9">
        <v>0.46100000000000002</v>
      </c>
      <c r="G9">
        <v>8.0165800000000006E-3</v>
      </c>
      <c r="H9">
        <v>83</v>
      </c>
      <c r="I9">
        <v>18</v>
      </c>
      <c r="J9">
        <v>21</v>
      </c>
      <c r="K9">
        <v>138</v>
      </c>
    </row>
    <row r="10" spans="1:11" x14ac:dyDescent="0.25">
      <c r="A10" t="s">
        <v>10</v>
      </c>
      <c r="B10">
        <v>9</v>
      </c>
      <c r="C10">
        <v>0.876</v>
      </c>
      <c r="D10">
        <v>0.86699999999999999</v>
      </c>
      <c r="E10">
        <v>0.92600000000000005</v>
      </c>
      <c r="F10">
        <v>0.65600000000000003</v>
      </c>
      <c r="G10">
        <v>2.0084299999999999E-3</v>
      </c>
      <c r="H10">
        <v>90</v>
      </c>
      <c r="I10">
        <v>21</v>
      </c>
      <c r="J10">
        <v>11</v>
      </c>
      <c r="K10">
        <v>138</v>
      </c>
    </row>
    <row r="11" spans="1:11" x14ac:dyDescent="0.25">
      <c r="A11" t="s">
        <v>10</v>
      </c>
      <c r="B11">
        <v>10</v>
      </c>
      <c r="C11">
        <v>0.84599999999999997</v>
      </c>
      <c r="D11">
        <v>0.90400000000000003</v>
      </c>
      <c r="E11">
        <v>0.83499999999999996</v>
      </c>
      <c r="F11">
        <v>0.35</v>
      </c>
      <c r="G11">
        <v>0</v>
      </c>
      <c r="H11">
        <v>88</v>
      </c>
      <c r="I11">
        <v>14</v>
      </c>
      <c r="J11">
        <v>26</v>
      </c>
      <c r="K11">
        <v>132</v>
      </c>
    </row>
    <row r="13" spans="1:11" x14ac:dyDescent="0.25">
      <c r="A13" t="s">
        <v>11</v>
      </c>
      <c r="C13" s="1">
        <v>0.85040000000000004</v>
      </c>
      <c r="D13" s="1">
        <v>0.87239999999999995</v>
      </c>
      <c r="E13" s="1">
        <v>0.876</v>
      </c>
      <c r="F13" s="1">
        <v>0.51139999999999997</v>
      </c>
      <c r="G13" s="2">
        <f>(10^3)*0.0012</f>
        <v>1.2</v>
      </c>
      <c r="H13">
        <v>86.1</v>
      </c>
      <c r="I13">
        <v>19.7</v>
      </c>
      <c r="J13">
        <v>19.100000000000001</v>
      </c>
      <c r="K13">
        <v>135.1</v>
      </c>
    </row>
    <row r="14" spans="1:11" x14ac:dyDescent="0.25">
      <c r="C14">
        <f>(H13+K13)</f>
        <v>221.2</v>
      </c>
      <c r="D14">
        <f>K13</f>
        <v>135.1</v>
      </c>
      <c r="E14">
        <f>K13</f>
        <v>135.1</v>
      </c>
      <c r="F14">
        <f>I13</f>
        <v>19.7</v>
      </c>
    </row>
    <row r="15" spans="1:11" x14ac:dyDescent="0.25">
      <c r="C15">
        <f>(H13+I13+J13+K13)+5</f>
        <v>265</v>
      </c>
      <c r="D15">
        <f>(K13+I13)</f>
        <v>154.79999999999998</v>
      </c>
      <c r="E15">
        <f>(K13+J13)</f>
        <v>154.19999999999999</v>
      </c>
      <c r="F15">
        <f>(I13+J13)</f>
        <v>38.799999999999997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12" sqref="P1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Teste 1</vt:lpstr>
      <vt:lpstr>Teste 4</vt:lpstr>
      <vt:lpstr>Comparação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Bolconte</dc:creator>
  <cp:lastModifiedBy>Rodolfo Bolconte</cp:lastModifiedBy>
  <dcterms:created xsi:type="dcterms:W3CDTF">2019-05-03T23:01:25Z</dcterms:created>
  <dcterms:modified xsi:type="dcterms:W3CDTF">2019-05-16T19:29:07Z</dcterms:modified>
</cp:coreProperties>
</file>