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lit-users" sheetId="1" r:id="rId4"/>
    <sheet state="visible" name="correos" sheetId="2" r:id="rId5"/>
    <sheet state="visible" name="dashboard" sheetId="3" r:id="rId6"/>
  </sheets>
  <definedNames/>
  <calcPr/>
</workbook>
</file>

<file path=xl/sharedStrings.xml><?xml version="1.0" encoding="utf-8"?>
<sst xmlns="http://schemas.openxmlformats.org/spreadsheetml/2006/main" count="84" uniqueCount="80">
  <si>
    <t>email</t>
  </si>
  <si>
    <t>name</t>
  </si>
  <si>
    <t>userId</t>
  </si>
  <si>
    <t>trainingDate</t>
  </si>
  <si>
    <t>shortMemoryTest_0_totalExerciseTime</t>
  </si>
  <si>
    <t>shortMemoryTest_0_totalIncorrectMoves</t>
  </si>
  <si>
    <t>shortMemoryTest_1_totalExerciseTime</t>
  </si>
  <si>
    <t>shortMemoryTest_1_totalIncorrectMoves</t>
  </si>
  <si>
    <t>shortMemoryTest_2_totalExerciseTime</t>
  </si>
  <si>
    <t>shortMemoryTest_2_totalIncorrectMoves</t>
  </si>
  <si>
    <t>shortMemoryTest_3_totalExerciseTime</t>
  </si>
  <si>
    <t>shortMemoryTest_3_totalIncorrectMoves</t>
  </si>
  <si>
    <t>shortMemoryTest_4_totalExerciseTime</t>
  </si>
  <si>
    <t>shortMemoryTest_4_totalIncorrectMoves</t>
  </si>
  <si>
    <t>shortMemoryTest_5_totalExerciseTime</t>
  </si>
  <si>
    <t>shortMemoryTest_5_totalIncorrectMoves</t>
  </si>
  <si>
    <t>shortMemoryTest_6_totalExerciseTime</t>
  </si>
  <si>
    <t>shortMemoryTest_6_totalIncorrectMoves</t>
  </si>
  <si>
    <t>shortMemoryTest_7_totalExerciseTime</t>
  </si>
  <si>
    <t>shortMemoryTest_7_totalIncorrectMoves</t>
  </si>
  <si>
    <t>shortMemoryTest_8_totalExerciseTime</t>
  </si>
  <si>
    <t>shortMemoryTest_8_totalIncorrectMoves</t>
  </si>
  <si>
    <t>shortMemoryTest_9_totalExerciseTime</t>
  </si>
  <si>
    <t>shortMemoryTest_9_totalIncorrectMoves</t>
  </si>
  <si>
    <t>shortMemoryTest_10_totalExerciseTime</t>
  </si>
  <si>
    <t>shortMemoryTest_10_totalIncorrectMoves</t>
  </si>
  <si>
    <t>testDate</t>
  </si>
  <si>
    <t>longMemoryTest_0_totalExerciseTime</t>
  </si>
  <si>
    <t>longMemoryTest_0_totalIncorrectMoves</t>
  </si>
  <si>
    <t>longMemoryTest_1_totalExerciseTime</t>
  </si>
  <si>
    <t>longMemoryTest_1_totalIncorrectMoves</t>
  </si>
  <si>
    <t>rodrig.florencia@gmail.com</t>
  </si>
  <si>
    <t>etrte</t>
  </si>
  <si>
    <t>g5lShCaPJwhLfvpUBW7m</t>
  </si>
  <si>
    <t>2025-08-03T03:40:47.299Z</t>
  </si>
  <si>
    <t>dfsvs</t>
  </si>
  <si>
    <t>p37YwAxuQFeu6eKCcG1s</t>
  </si>
  <si>
    <t>2025-08-02T21:59:54.984Z</t>
  </si>
  <si>
    <t>2025-08-04T05:10:44.880Z</t>
  </si>
  <si>
    <t>sfvdc@dspwef</t>
  </si>
  <si>
    <t>ewfcw</t>
  </si>
  <si>
    <t>qdwSjzIlmJ8oaxkB3pMz</t>
  </si>
  <si>
    <t>2025-08-03T03:41:46.631Z</t>
  </si>
  <si>
    <t>ervv</t>
  </si>
  <si>
    <t>yIp27m6fWBI3BMiR9u7d</t>
  </si>
  <si>
    <t>2025-08-03T03:37:26.216Z</t>
  </si>
  <si>
    <t>2025-08-04T05:08:33.185Z</t>
  </si>
  <si>
    <t>srggs</t>
  </si>
  <si>
    <t>9iCNYCudsnzSCmKqooUI</t>
  </si>
  <si>
    <t>2025-08-04T04:22:24.635Z</t>
  </si>
  <si>
    <t>URL</t>
  </si>
  <si>
    <t>https://investigar-webapp.firebaseapp.com/rulit/test/</t>
  </si>
  <si>
    <t>userID</t>
  </si>
  <si>
    <t>nombre</t>
  </si>
  <si>
    <t>fecha</t>
  </si>
  <si>
    <t>fecha 2</t>
  </si>
  <si>
    <t>completó el test?</t>
  </si>
  <si>
    <t>link</t>
  </si>
  <si>
    <t>envio 1</t>
  </si>
  <si>
    <t>envio 2</t>
  </si>
  <si>
    <t>envio 3</t>
  </si>
  <si>
    <t>dia training</t>
  </si>
  <si>
    <t>enviado 1?</t>
  </si>
  <si>
    <t>enviado 2?</t>
  </si>
  <si>
    <t>enviado 3?</t>
  </si>
  <si>
    <t>TR_0</t>
  </si>
  <si>
    <t>TR_1</t>
  </si>
  <si>
    <t>TR_2</t>
  </si>
  <si>
    <t>TR_3</t>
  </si>
  <si>
    <t>TR_4</t>
  </si>
  <si>
    <t>TR_5</t>
  </si>
  <si>
    <t>TR_6</t>
  </si>
  <si>
    <t>TR_7</t>
  </si>
  <si>
    <t>TR_8</t>
  </si>
  <si>
    <t>TR_9</t>
  </si>
  <si>
    <t>MI</t>
  </si>
  <si>
    <t>LI</t>
  </si>
  <si>
    <t>Dia 1</t>
  </si>
  <si>
    <t>Dia 2</t>
  </si>
  <si>
    <t>Dia_Diferencia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</si>
</sst>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nvestigar-webapp.firebaseapp.com/rulit/test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>
      <c r="A2" s="1" t="s">
        <v>31</v>
      </c>
      <c r="B2" s="1" t="s">
        <v>32</v>
      </c>
      <c r="C2" s="1" t="s">
        <v>33</v>
      </c>
      <c r="D2" s="1" t="s">
        <v>34</v>
      </c>
      <c r="E2" s="1">
        <v>9994.0</v>
      </c>
      <c r="F2" s="1">
        <v>0.0</v>
      </c>
      <c r="G2" s="1">
        <v>10235.0</v>
      </c>
      <c r="H2" s="1">
        <v>0.0</v>
      </c>
      <c r="W2" s="1"/>
      <c r="X2" s="1"/>
      <c r="Y2" s="1"/>
      <c r="Z2" s="1"/>
    </row>
    <row r="3">
      <c r="A3" s="1" t="s">
        <v>31</v>
      </c>
      <c r="B3" s="1" t="s">
        <v>35</v>
      </c>
      <c r="C3" s="1" t="s">
        <v>36</v>
      </c>
      <c r="D3" s="1" t="s">
        <v>37</v>
      </c>
      <c r="E3" s="1">
        <v>11298.0</v>
      </c>
      <c r="F3" s="1">
        <v>0.0</v>
      </c>
      <c r="G3" s="1">
        <v>11648.0</v>
      </c>
      <c r="H3" s="1">
        <v>0.0</v>
      </c>
      <c r="W3" s="1"/>
      <c r="X3" s="1"/>
      <c r="Y3" s="1"/>
      <c r="Z3" s="1"/>
      <c r="AA3" s="1" t="s">
        <v>38</v>
      </c>
      <c r="AB3" s="1">
        <v>10636.0</v>
      </c>
      <c r="AC3" s="1">
        <v>0.0</v>
      </c>
    </row>
    <row r="4">
      <c r="A4" s="1" t="s">
        <v>39</v>
      </c>
      <c r="B4" s="1" t="s">
        <v>40</v>
      </c>
      <c r="C4" s="1" t="s">
        <v>41</v>
      </c>
      <c r="D4" s="1" t="s">
        <v>42</v>
      </c>
      <c r="E4" s="1">
        <v>9544.0</v>
      </c>
      <c r="F4" s="1">
        <v>0.0</v>
      </c>
      <c r="G4" s="1">
        <v>8879.0</v>
      </c>
      <c r="H4" s="1">
        <v>0.0</v>
      </c>
      <c r="W4" s="1"/>
      <c r="X4" s="1"/>
      <c r="Y4" s="1"/>
      <c r="Z4" s="1"/>
    </row>
    <row r="5">
      <c r="A5" s="1" t="s">
        <v>31</v>
      </c>
      <c r="B5" s="1" t="s">
        <v>43</v>
      </c>
      <c r="C5" s="1" t="s">
        <v>44</v>
      </c>
      <c r="D5" s="1" t="s">
        <v>45</v>
      </c>
      <c r="E5" s="1">
        <v>9788.0</v>
      </c>
      <c r="F5" s="1">
        <v>0.0</v>
      </c>
      <c r="G5" s="1">
        <v>12699.0</v>
      </c>
      <c r="H5" s="1">
        <v>0.0</v>
      </c>
      <c r="W5" s="1"/>
      <c r="X5" s="1"/>
      <c r="Y5" s="1"/>
      <c r="Z5" s="1"/>
      <c r="AA5" s="1" t="s">
        <v>46</v>
      </c>
      <c r="AB5" s="1">
        <v>14080.0</v>
      </c>
      <c r="AC5" s="1">
        <v>2.0</v>
      </c>
      <c r="AD5" s="1">
        <v>9831.0</v>
      </c>
      <c r="AE5" s="1">
        <v>0.0</v>
      </c>
    </row>
    <row r="6">
      <c r="A6" s="1" t="s">
        <v>31</v>
      </c>
      <c r="B6" s="1" t="s">
        <v>47</v>
      </c>
      <c r="C6" s="1" t="s">
        <v>48</v>
      </c>
      <c r="D6" s="1" t="s">
        <v>49</v>
      </c>
      <c r="E6" s="1">
        <v>10450.0</v>
      </c>
      <c r="F6" s="1">
        <v>0.0</v>
      </c>
      <c r="G6" s="1">
        <v>10051.0</v>
      </c>
      <c r="H6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13"/>
  </cols>
  <sheetData>
    <row r="1">
      <c r="A1" s="1" t="s">
        <v>50</v>
      </c>
      <c r="B1" s="3" t="s">
        <v>51</v>
      </c>
      <c r="C1" s="1"/>
    </row>
    <row r="2">
      <c r="A2" s="1"/>
      <c r="B2" s="1"/>
      <c r="C2" s="1"/>
    </row>
    <row r="3">
      <c r="A3" s="1" t="s">
        <v>52</v>
      </c>
      <c r="B3" s="1" t="s">
        <v>53</v>
      </c>
      <c r="C3" s="1" t="s">
        <v>0</v>
      </c>
      <c r="D3" s="1" t="s">
        <v>54</v>
      </c>
      <c r="E3" s="1" t="s">
        <v>55</v>
      </c>
      <c r="F3" s="1" t="s">
        <v>56</v>
      </c>
      <c r="G3" s="1" t="s">
        <v>57</v>
      </c>
      <c r="H3" s="1" t="s">
        <v>58</v>
      </c>
      <c r="I3" s="1" t="s">
        <v>59</v>
      </c>
      <c r="J3" s="1" t="s">
        <v>60</v>
      </c>
      <c r="L3" s="1" t="s">
        <v>61</v>
      </c>
      <c r="N3" s="1" t="s">
        <v>62</v>
      </c>
      <c r="O3" s="1" t="s">
        <v>63</v>
      </c>
      <c r="P3" s="1" t="s">
        <v>64</v>
      </c>
    </row>
    <row r="4">
      <c r="A4" s="4" t="str">
        <f>IFERROR(__xludf.DUMMYFUNCTION("QUERY('rulit-users'!2:1000,""select C,B,A,D,AA"")"),"g5lShCaPJwhLfvpUBW7m")</f>
        <v>g5lShCaPJwhLfvpUBW7m</v>
      </c>
      <c r="B4" s="4" t="str">
        <f>IFERROR(__xludf.DUMMYFUNCTION("""COMPUTED_VALUE"""),"etrte")</f>
        <v>etrte</v>
      </c>
      <c r="C4" s="4" t="str">
        <f>IFERROR(__xludf.DUMMYFUNCTION("""COMPUTED_VALUE"""),"rodrig.florencia@gmail.com")</f>
        <v>rodrig.florencia@gmail.com</v>
      </c>
      <c r="D4" s="4" t="str">
        <f>IFERROR(__xludf.DUMMYFUNCTION("""COMPUTED_VALUE"""),"2025-08-03T03:40:47.299Z")</f>
        <v>2025-08-03T03:40:47.299Z</v>
      </c>
      <c r="E4" s="4"/>
      <c r="F4" s="1" t="str">
        <f t="shared" ref="F4:F192" si="1">if(ISBLANK($A4),,IF(ISBLANK($E4),"no","si"))</f>
        <v>no</v>
      </c>
      <c r="G4" s="5" t="str">
        <f t="shared" ref="G4:G9" si="2">if($F4="si",,concat($B$1,$A4))</f>
        <v>https://investigar-webapp.firebaseapp.com/rulit/test/g5lShCaPJwhLfvpUBW7m</v>
      </c>
      <c r="H4" s="6">
        <f t="shared" ref="H4:H7" si="3">L4+10</f>
        <v>45882</v>
      </c>
      <c r="I4" s="6">
        <f>if($F4="no",H4+3,)</f>
        <v>45885</v>
      </c>
      <c r="J4" s="4">
        <f>if($F4="no",I2+3,)</f>
        <v>3</v>
      </c>
      <c r="L4" s="6">
        <f>IFERROR(__xludf.DUMMYFUNCTION("SPLIT(D4,""T"",1)"),45872.0)</f>
        <v>45872</v>
      </c>
      <c r="M4" s="4" t="str">
        <f>IFERROR(__xludf.DUMMYFUNCTION("""COMPUTED_VALUE"""),"03:40:47.299Z")</f>
        <v>03:40:47.299Z</v>
      </c>
    </row>
    <row r="5">
      <c r="A5" s="4" t="str">
        <f>IFERROR(__xludf.DUMMYFUNCTION("""COMPUTED_VALUE"""),"p37YwAxuQFeu6eKCcG1s")</f>
        <v>p37YwAxuQFeu6eKCcG1s</v>
      </c>
      <c r="B5" s="4" t="str">
        <f>IFERROR(__xludf.DUMMYFUNCTION("""COMPUTED_VALUE"""),"dfsvs")</f>
        <v>dfsvs</v>
      </c>
      <c r="C5" s="4" t="str">
        <f>IFERROR(__xludf.DUMMYFUNCTION("""COMPUTED_VALUE"""),"rodrig.florencia@gmail.com")</f>
        <v>rodrig.florencia@gmail.com</v>
      </c>
      <c r="D5" s="4" t="str">
        <f>IFERROR(__xludf.DUMMYFUNCTION("""COMPUTED_VALUE"""),"2025-08-02T21:59:54.984Z")</f>
        <v>2025-08-02T21:59:54.984Z</v>
      </c>
      <c r="E5" s="4" t="str">
        <f>IFERROR(__xludf.DUMMYFUNCTION("""COMPUTED_VALUE"""),"2025-08-04T05:10:44.880Z")</f>
        <v>2025-08-04T05:10:44.880Z</v>
      </c>
      <c r="F5" s="1" t="str">
        <f t="shared" si="1"/>
        <v>si</v>
      </c>
      <c r="G5" s="4" t="str">
        <f t="shared" si="2"/>
        <v/>
      </c>
      <c r="H5" s="6">
        <f t="shared" si="3"/>
        <v>45881</v>
      </c>
      <c r="I5" s="4" t="str">
        <f t="shared" ref="I5:I7" si="4">if(F5="no",H5+3,)</f>
        <v/>
      </c>
      <c r="L5" s="6">
        <f>IFERROR(__xludf.DUMMYFUNCTION("SPLIT(D5,""T"",1)"),45871.0)</f>
        <v>45871</v>
      </c>
      <c r="M5" s="4" t="str">
        <f>IFERROR(__xludf.DUMMYFUNCTION("""COMPUTED_VALUE"""),"21:59:54.984Z")</f>
        <v>21:59:54.984Z</v>
      </c>
    </row>
    <row r="6">
      <c r="A6" s="4" t="str">
        <f>IFERROR(__xludf.DUMMYFUNCTION("""COMPUTED_VALUE"""),"qdwSjzIlmJ8oaxkB3pMz")</f>
        <v>qdwSjzIlmJ8oaxkB3pMz</v>
      </c>
      <c r="B6" s="4" t="str">
        <f>IFERROR(__xludf.DUMMYFUNCTION("""COMPUTED_VALUE"""),"ewfcw")</f>
        <v>ewfcw</v>
      </c>
      <c r="C6" s="4" t="str">
        <f>IFERROR(__xludf.DUMMYFUNCTION("""COMPUTED_VALUE"""),"sfvdc@dspwef")</f>
        <v>sfvdc@dspwef</v>
      </c>
      <c r="D6" s="4" t="str">
        <f>IFERROR(__xludf.DUMMYFUNCTION("""COMPUTED_VALUE"""),"2025-08-03T03:41:46.631Z")</f>
        <v>2025-08-03T03:41:46.631Z</v>
      </c>
      <c r="E6" s="4"/>
      <c r="F6" s="1" t="str">
        <f t="shared" si="1"/>
        <v>no</v>
      </c>
      <c r="G6" s="5" t="str">
        <f t="shared" si="2"/>
        <v>https://investigar-webapp.firebaseapp.com/rulit/test/qdwSjzIlmJ8oaxkB3pMz</v>
      </c>
      <c r="H6" s="6">
        <f t="shared" si="3"/>
        <v>45882</v>
      </c>
      <c r="I6" s="6">
        <f t="shared" si="4"/>
        <v>45885</v>
      </c>
      <c r="L6" s="6">
        <f>IFERROR(__xludf.DUMMYFUNCTION("SPLIT(D6,""T"",1)"),45872.0)</f>
        <v>45872</v>
      </c>
      <c r="M6" s="4" t="str">
        <f>IFERROR(__xludf.DUMMYFUNCTION("""COMPUTED_VALUE"""),"03:41:46.631Z")</f>
        <v>03:41:46.631Z</v>
      </c>
    </row>
    <row r="7">
      <c r="A7" s="4" t="str">
        <f>IFERROR(__xludf.DUMMYFUNCTION("""COMPUTED_VALUE"""),"yIp27m6fWBI3BMiR9u7d")</f>
        <v>yIp27m6fWBI3BMiR9u7d</v>
      </c>
      <c r="B7" s="4" t="str">
        <f>IFERROR(__xludf.DUMMYFUNCTION("""COMPUTED_VALUE"""),"ervv")</f>
        <v>ervv</v>
      </c>
      <c r="C7" s="4" t="str">
        <f>IFERROR(__xludf.DUMMYFUNCTION("""COMPUTED_VALUE"""),"rodrig.florencia@gmail.com")</f>
        <v>rodrig.florencia@gmail.com</v>
      </c>
      <c r="D7" s="4" t="str">
        <f>IFERROR(__xludf.DUMMYFUNCTION("""COMPUTED_VALUE"""),"2025-08-03T03:37:26.216Z")</f>
        <v>2025-08-03T03:37:26.216Z</v>
      </c>
      <c r="E7" s="4" t="str">
        <f>IFERROR(__xludf.DUMMYFUNCTION("""COMPUTED_VALUE"""),"2025-08-04T05:08:33.185Z")</f>
        <v>2025-08-04T05:08:33.185Z</v>
      </c>
      <c r="F7" s="1" t="str">
        <f t="shared" si="1"/>
        <v>si</v>
      </c>
      <c r="G7" s="4" t="str">
        <f t="shared" si="2"/>
        <v/>
      </c>
      <c r="H7" s="6">
        <f t="shared" si="3"/>
        <v>45882</v>
      </c>
      <c r="I7" s="4" t="str">
        <f t="shared" si="4"/>
        <v/>
      </c>
      <c r="L7" s="6">
        <f>IFERROR(__xludf.DUMMYFUNCTION("SPLIT(D7,""T"",1)"),45872.0)</f>
        <v>45872</v>
      </c>
      <c r="M7" s="4" t="str">
        <f>IFERROR(__xludf.DUMMYFUNCTION("""COMPUTED_VALUE"""),"03:37:26.216Z")</f>
        <v>03:37:26.216Z</v>
      </c>
    </row>
    <row r="8">
      <c r="A8" s="4" t="str">
        <f>IFERROR(__xludf.DUMMYFUNCTION("""COMPUTED_VALUE"""),"9iCNYCudsnzSCmKqooUI")</f>
        <v>9iCNYCudsnzSCmKqooUI</v>
      </c>
      <c r="B8" s="4" t="str">
        <f>IFERROR(__xludf.DUMMYFUNCTION("""COMPUTED_VALUE"""),"srggs")</f>
        <v>srggs</v>
      </c>
      <c r="C8" s="4" t="str">
        <f>IFERROR(__xludf.DUMMYFUNCTION("""COMPUTED_VALUE"""),"rodrig.florencia@gmail.com")</f>
        <v>rodrig.florencia@gmail.com</v>
      </c>
      <c r="D8" s="4" t="str">
        <f>IFERROR(__xludf.DUMMYFUNCTION("""COMPUTED_VALUE"""),"2025-08-04T04:22:24.635Z")</f>
        <v>2025-08-04T04:22:24.635Z</v>
      </c>
      <c r="E8" s="4"/>
      <c r="F8" s="1" t="str">
        <f t="shared" si="1"/>
        <v>no</v>
      </c>
      <c r="G8" s="5" t="str">
        <f t="shared" si="2"/>
        <v>https://investigar-webapp.firebaseapp.com/rulit/test/9iCNYCudsnzSCmKqooUI</v>
      </c>
    </row>
    <row r="9">
      <c r="A9" s="4"/>
      <c r="B9" s="4"/>
      <c r="C9" s="4"/>
      <c r="D9" s="4"/>
      <c r="E9" s="4"/>
      <c r="F9" s="1" t="str">
        <f t="shared" si="1"/>
        <v/>
      </c>
      <c r="G9" s="5" t="str">
        <f t="shared" si="2"/>
        <v>https://investigar-webapp.firebaseapp.com/rulit/test/</v>
      </c>
    </row>
    <row r="10">
      <c r="A10" s="4"/>
      <c r="B10" s="4"/>
      <c r="C10" s="4"/>
      <c r="D10" s="4"/>
      <c r="E10" s="4"/>
      <c r="F10" s="1" t="str">
        <f t="shared" si="1"/>
        <v/>
      </c>
    </row>
    <row r="11">
      <c r="A11" s="4"/>
      <c r="B11" s="4"/>
      <c r="C11" s="4"/>
      <c r="D11" s="4"/>
      <c r="E11" s="4"/>
      <c r="F11" s="1" t="str">
        <f t="shared" si="1"/>
        <v/>
      </c>
    </row>
    <row r="12">
      <c r="A12" s="4"/>
      <c r="B12" s="4"/>
      <c r="C12" s="4"/>
      <c r="D12" s="4"/>
      <c r="E12" s="4"/>
      <c r="F12" s="1" t="str">
        <f t="shared" si="1"/>
        <v/>
      </c>
    </row>
    <row r="13">
      <c r="A13" s="4"/>
      <c r="B13" s="4"/>
      <c r="C13" s="4"/>
      <c r="D13" s="4"/>
      <c r="E13" s="4"/>
      <c r="F13" s="1" t="str">
        <f t="shared" si="1"/>
        <v/>
      </c>
    </row>
    <row r="14">
      <c r="A14" s="4"/>
      <c r="B14" s="4"/>
      <c r="C14" s="4"/>
      <c r="D14" s="4"/>
      <c r="E14" s="4"/>
      <c r="F14" s="1" t="str">
        <f t="shared" si="1"/>
        <v/>
      </c>
    </row>
    <row r="15">
      <c r="A15" s="4"/>
      <c r="B15" s="4"/>
      <c r="C15" s="4"/>
      <c r="D15" s="4"/>
      <c r="E15" s="4"/>
      <c r="F15" s="1" t="str">
        <f t="shared" si="1"/>
        <v/>
      </c>
    </row>
    <row r="16">
      <c r="A16" s="4"/>
      <c r="B16" s="4"/>
      <c r="C16" s="4"/>
      <c r="D16" s="4"/>
      <c r="E16" s="4"/>
      <c r="F16" s="1" t="str">
        <f t="shared" si="1"/>
        <v/>
      </c>
    </row>
    <row r="17">
      <c r="A17" s="4"/>
      <c r="B17" s="4"/>
      <c r="C17" s="4"/>
      <c r="D17" s="4"/>
      <c r="E17" s="4"/>
      <c r="F17" s="1" t="str">
        <f t="shared" si="1"/>
        <v/>
      </c>
    </row>
    <row r="18">
      <c r="A18" s="4"/>
      <c r="B18" s="4"/>
      <c r="C18" s="4"/>
      <c r="D18" s="4"/>
      <c r="E18" s="4"/>
      <c r="F18" s="1" t="str">
        <f t="shared" si="1"/>
        <v/>
      </c>
    </row>
    <row r="19">
      <c r="A19" s="4"/>
      <c r="B19" s="4"/>
      <c r="C19" s="4"/>
      <c r="D19" s="4"/>
      <c r="E19" s="4"/>
      <c r="F19" s="1" t="str">
        <f t="shared" si="1"/>
        <v/>
      </c>
    </row>
    <row r="20">
      <c r="A20" s="4"/>
      <c r="B20" s="4"/>
      <c r="C20" s="4"/>
      <c r="D20" s="4"/>
      <c r="E20" s="4"/>
      <c r="F20" s="1" t="str">
        <f t="shared" si="1"/>
        <v/>
      </c>
    </row>
    <row r="21">
      <c r="A21" s="4"/>
      <c r="B21" s="4"/>
      <c r="C21" s="4"/>
      <c r="D21" s="4"/>
      <c r="E21" s="4"/>
      <c r="F21" s="1" t="str">
        <f t="shared" si="1"/>
        <v/>
      </c>
    </row>
    <row r="22">
      <c r="A22" s="4"/>
      <c r="B22" s="4"/>
      <c r="C22" s="4"/>
      <c r="D22" s="4"/>
      <c r="E22" s="4"/>
      <c r="F22" s="1" t="str">
        <f t="shared" si="1"/>
        <v/>
      </c>
    </row>
    <row r="23">
      <c r="A23" s="4"/>
      <c r="B23" s="4"/>
      <c r="C23" s="4"/>
      <c r="D23" s="4"/>
      <c r="E23" s="4"/>
      <c r="F23" s="1" t="str">
        <f t="shared" si="1"/>
        <v/>
      </c>
    </row>
    <row r="24">
      <c r="A24" s="4"/>
      <c r="B24" s="4"/>
      <c r="C24" s="4"/>
      <c r="D24" s="4"/>
      <c r="E24" s="4"/>
      <c r="F24" s="1" t="str">
        <f t="shared" si="1"/>
        <v/>
      </c>
    </row>
    <row r="25">
      <c r="A25" s="4"/>
      <c r="B25" s="4"/>
      <c r="C25" s="4"/>
      <c r="D25" s="4"/>
      <c r="E25" s="4"/>
      <c r="F25" s="1" t="str">
        <f t="shared" si="1"/>
        <v/>
      </c>
    </row>
    <row r="26">
      <c r="A26" s="4"/>
      <c r="B26" s="4"/>
      <c r="C26" s="4"/>
      <c r="D26" s="4"/>
      <c r="E26" s="4"/>
      <c r="F26" s="1" t="str">
        <f t="shared" si="1"/>
        <v/>
      </c>
    </row>
    <row r="27">
      <c r="A27" s="4"/>
      <c r="B27" s="4"/>
      <c r="C27" s="4"/>
      <c r="D27" s="4"/>
      <c r="E27" s="4"/>
      <c r="F27" s="1" t="str">
        <f t="shared" si="1"/>
        <v/>
      </c>
    </row>
    <row r="28">
      <c r="A28" s="4"/>
      <c r="B28" s="4"/>
      <c r="C28" s="4"/>
      <c r="D28" s="4"/>
      <c r="E28" s="4"/>
      <c r="F28" s="1" t="str">
        <f t="shared" si="1"/>
        <v/>
      </c>
    </row>
    <row r="29">
      <c r="A29" s="4"/>
      <c r="B29" s="4"/>
      <c r="C29" s="4"/>
      <c r="D29" s="4"/>
      <c r="E29" s="4"/>
      <c r="F29" s="1" t="str">
        <f t="shared" si="1"/>
        <v/>
      </c>
    </row>
    <row r="30">
      <c r="A30" s="4"/>
      <c r="B30" s="4"/>
      <c r="C30" s="4"/>
      <c r="D30" s="4"/>
      <c r="E30" s="4"/>
      <c r="F30" s="1" t="str">
        <f t="shared" si="1"/>
        <v/>
      </c>
    </row>
    <row r="31">
      <c r="A31" s="4"/>
      <c r="B31" s="4"/>
      <c r="C31" s="4"/>
      <c r="D31" s="4"/>
      <c r="E31" s="4"/>
      <c r="F31" s="1" t="str">
        <f t="shared" si="1"/>
        <v/>
      </c>
    </row>
    <row r="32">
      <c r="A32" s="4"/>
      <c r="B32" s="4"/>
      <c r="C32" s="4"/>
      <c r="D32" s="4"/>
      <c r="E32" s="4"/>
      <c r="F32" s="1" t="str">
        <f t="shared" si="1"/>
        <v/>
      </c>
    </row>
    <row r="33">
      <c r="A33" s="4"/>
      <c r="B33" s="4"/>
      <c r="C33" s="4"/>
      <c r="D33" s="4"/>
      <c r="E33" s="4"/>
      <c r="F33" s="1" t="str">
        <f t="shared" si="1"/>
        <v/>
      </c>
    </row>
    <row r="34">
      <c r="A34" s="4"/>
      <c r="B34" s="4"/>
      <c r="C34" s="4"/>
      <c r="D34" s="4"/>
      <c r="E34" s="4"/>
      <c r="F34" s="1" t="str">
        <f t="shared" si="1"/>
        <v/>
      </c>
    </row>
    <row r="35">
      <c r="A35" s="4"/>
      <c r="B35" s="4"/>
      <c r="C35" s="4"/>
      <c r="D35" s="4"/>
      <c r="E35" s="4"/>
      <c r="F35" s="1" t="str">
        <f t="shared" si="1"/>
        <v/>
      </c>
    </row>
    <row r="36">
      <c r="A36" s="4"/>
      <c r="B36" s="4"/>
      <c r="C36" s="4"/>
      <c r="D36" s="4"/>
      <c r="E36" s="4"/>
      <c r="F36" s="1" t="str">
        <f t="shared" si="1"/>
        <v/>
      </c>
    </row>
    <row r="37">
      <c r="A37" s="4"/>
      <c r="B37" s="4"/>
      <c r="C37" s="4"/>
      <c r="D37" s="4"/>
      <c r="E37" s="4"/>
      <c r="F37" s="1" t="str">
        <f t="shared" si="1"/>
        <v/>
      </c>
    </row>
    <row r="38">
      <c r="A38" s="4"/>
      <c r="B38" s="4"/>
      <c r="C38" s="4"/>
      <c r="D38" s="4"/>
      <c r="E38" s="4"/>
      <c r="F38" s="1" t="str">
        <f t="shared" si="1"/>
        <v/>
      </c>
    </row>
    <row r="39">
      <c r="A39" s="4"/>
      <c r="B39" s="4"/>
      <c r="C39" s="4"/>
      <c r="D39" s="4"/>
      <c r="E39" s="4"/>
      <c r="F39" s="1" t="str">
        <f t="shared" si="1"/>
        <v/>
      </c>
    </row>
    <row r="40">
      <c r="A40" s="4"/>
      <c r="B40" s="4"/>
      <c r="C40" s="4"/>
      <c r="D40" s="4"/>
      <c r="E40" s="4"/>
      <c r="F40" s="1" t="str">
        <f t="shared" si="1"/>
        <v/>
      </c>
    </row>
    <row r="41">
      <c r="A41" s="4"/>
      <c r="B41" s="4"/>
      <c r="C41" s="4"/>
      <c r="D41" s="4"/>
      <c r="E41" s="4"/>
      <c r="F41" s="1" t="str">
        <f t="shared" si="1"/>
        <v/>
      </c>
    </row>
    <row r="42">
      <c r="A42" s="4"/>
      <c r="B42" s="4"/>
      <c r="C42" s="4"/>
      <c r="D42" s="4"/>
      <c r="E42" s="4"/>
      <c r="F42" s="1" t="str">
        <f t="shared" si="1"/>
        <v/>
      </c>
    </row>
    <row r="43">
      <c r="A43" s="4"/>
      <c r="B43" s="4"/>
      <c r="C43" s="4"/>
      <c r="D43" s="4"/>
      <c r="E43" s="4"/>
      <c r="F43" s="1" t="str">
        <f t="shared" si="1"/>
        <v/>
      </c>
    </row>
    <row r="44">
      <c r="A44" s="4"/>
      <c r="B44" s="4"/>
      <c r="C44" s="4"/>
      <c r="D44" s="4"/>
      <c r="E44" s="4"/>
      <c r="F44" s="1" t="str">
        <f t="shared" si="1"/>
        <v/>
      </c>
    </row>
    <row r="45">
      <c r="A45" s="4"/>
      <c r="B45" s="4"/>
      <c r="C45" s="4"/>
      <c r="D45" s="4"/>
      <c r="E45" s="4"/>
      <c r="F45" s="1" t="str">
        <f t="shared" si="1"/>
        <v/>
      </c>
    </row>
    <row r="46">
      <c r="A46" s="4"/>
      <c r="B46" s="4"/>
      <c r="C46" s="4"/>
      <c r="D46" s="4"/>
      <c r="E46" s="4"/>
      <c r="F46" s="1" t="str">
        <f t="shared" si="1"/>
        <v/>
      </c>
    </row>
    <row r="47">
      <c r="A47" s="4"/>
      <c r="B47" s="4"/>
      <c r="C47" s="4"/>
      <c r="D47" s="4"/>
      <c r="E47" s="4"/>
      <c r="F47" s="1" t="str">
        <f t="shared" si="1"/>
        <v/>
      </c>
    </row>
    <row r="48">
      <c r="A48" s="4"/>
      <c r="B48" s="4"/>
      <c r="C48" s="4"/>
      <c r="D48" s="4"/>
      <c r="E48" s="4"/>
      <c r="F48" s="1" t="str">
        <f t="shared" si="1"/>
        <v/>
      </c>
    </row>
    <row r="49">
      <c r="A49" s="4"/>
      <c r="B49" s="4"/>
      <c r="C49" s="4"/>
      <c r="D49" s="4"/>
      <c r="E49" s="4"/>
      <c r="F49" s="1" t="str">
        <f t="shared" si="1"/>
        <v/>
      </c>
    </row>
    <row r="50">
      <c r="A50" s="4"/>
      <c r="B50" s="4"/>
      <c r="C50" s="4"/>
      <c r="D50" s="4"/>
      <c r="E50" s="4"/>
      <c r="F50" s="1" t="str">
        <f t="shared" si="1"/>
        <v/>
      </c>
    </row>
    <row r="51">
      <c r="A51" s="4"/>
      <c r="B51" s="4"/>
      <c r="C51" s="4"/>
      <c r="D51" s="4"/>
      <c r="E51" s="4"/>
      <c r="F51" s="1" t="str">
        <f t="shared" si="1"/>
        <v/>
      </c>
    </row>
    <row r="52">
      <c r="A52" s="4"/>
      <c r="B52" s="4"/>
      <c r="C52" s="4"/>
      <c r="D52" s="4"/>
      <c r="E52" s="4"/>
      <c r="F52" s="1" t="str">
        <f t="shared" si="1"/>
        <v/>
      </c>
    </row>
    <row r="53">
      <c r="A53" s="4"/>
      <c r="B53" s="4"/>
      <c r="C53" s="4"/>
      <c r="D53" s="4"/>
      <c r="E53" s="4"/>
      <c r="F53" s="1" t="str">
        <f t="shared" si="1"/>
        <v/>
      </c>
    </row>
    <row r="54">
      <c r="A54" s="4"/>
      <c r="B54" s="4"/>
      <c r="C54" s="4"/>
      <c r="D54" s="4"/>
      <c r="E54" s="4"/>
      <c r="F54" s="1" t="str">
        <f t="shared" si="1"/>
        <v/>
      </c>
    </row>
    <row r="55">
      <c r="A55" s="4"/>
      <c r="B55" s="4"/>
      <c r="C55" s="4"/>
      <c r="D55" s="4"/>
      <c r="E55" s="4"/>
      <c r="F55" s="1" t="str">
        <f t="shared" si="1"/>
        <v/>
      </c>
    </row>
    <row r="56">
      <c r="A56" s="4"/>
      <c r="B56" s="4"/>
      <c r="C56" s="4"/>
      <c r="D56" s="4"/>
      <c r="E56" s="4"/>
      <c r="F56" s="1" t="str">
        <f t="shared" si="1"/>
        <v/>
      </c>
    </row>
    <row r="57">
      <c r="A57" s="4"/>
      <c r="B57" s="4"/>
      <c r="C57" s="4"/>
      <c r="D57" s="4"/>
      <c r="E57" s="4"/>
      <c r="F57" s="1" t="str">
        <f t="shared" si="1"/>
        <v/>
      </c>
    </row>
    <row r="58">
      <c r="A58" s="4"/>
      <c r="B58" s="4"/>
      <c r="C58" s="4"/>
      <c r="D58" s="4"/>
      <c r="E58" s="4"/>
      <c r="F58" s="1" t="str">
        <f t="shared" si="1"/>
        <v/>
      </c>
    </row>
    <row r="59">
      <c r="A59" s="4"/>
      <c r="B59" s="4"/>
      <c r="C59" s="4"/>
      <c r="D59" s="4"/>
      <c r="E59" s="4"/>
      <c r="F59" s="1" t="str">
        <f t="shared" si="1"/>
        <v/>
      </c>
    </row>
    <row r="60">
      <c r="A60" s="4"/>
      <c r="B60" s="4"/>
      <c r="C60" s="4"/>
      <c r="D60" s="4"/>
      <c r="E60" s="4"/>
      <c r="F60" s="1" t="str">
        <f t="shared" si="1"/>
        <v/>
      </c>
    </row>
    <row r="61">
      <c r="A61" s="4"/>
      <c r="B61" s="4"/>
      <c r="C61" s="4"/>
      <c r="D61" s="4"/>
      <c r="E61" s="4"/>
      <c r="F61" s="1" t="str">
        <f t="shared" si="1"/>
        <v/>
      </c>
    </row>
    <row r="62">
      <c r="A62" s="4"/>
      <c r="B62" s="4"/>
      <c r="C62" s="4"/>
      <c r="D62" s="4"/>
      <c r="E62" s="4"/>
      <c r="F62" s="1" t="str">
        <f t="shared" si="1"/>
        <v/>
      </c>
    </row>
    <row r="63">
      <c r="A63" s="4"/>
      <c r="B63" s="4"/>
      <c r="C63" s="4"/>
      <c r="D63" s="4"/>
      <c r="E63" s="4"/>
      <c r="F63" s="1" t="str">
        <f t="shared" si="1"/>
        <v/>
      </c>
    </row>
    <row r="64">
      <c r="A64" s="4"/>
      <c r="B64" s="4"/>
      <c r="C64" s="4"/>
      <c r="D64" s="4"/>
      <c r="E64" s="4"/>
      <c r="F64" s="1" t="str">
        <f t="shared" si="1"/>
        <v/>
      </c>
    </row>
    <row r="65">
      <c r="A65" s="4"/>
      <c r="B65" s="4"/>
      <c r="C65" s="4"/>
      <c r="D65" s="4"/>
      <c r="E65" s="4"/>
      <c r="F65" s="1" t="str">
        <f t="shared" si="1"/>
        <v/>
      </c>
    </row>
    <row r="66">
      <c r="A66" s="4"/>
      <c r="B66" s="4"/>
      <c r="C66" s="4"/>
      <c r="D66" s="4"/>
      <c r="E66" s="4"/>
      <c r="F66" s="1" t="str">
        <f t="shared" si="1"/>
        <v/>
      </c>
    </row>
    <row r="67">
      <c r="A67" s="4"/>
      <c r="B67" s="4"/>
      <c r="C67" s="4"/>
      <c r="D67" s="4"/>
      <c r="E67" s="4"/>
      <c r="F67" s="1" t="str">
        <f t="shared" si="1"/>
        <v/>
      </c>
    </row>
    <row r="68">
      <c r="A68" s="4"/>
      <c r="B68" s="4"/>
      <c r="C68" s="4"/>
      <c r="D68" s="4"/>
      <c r="E68" s="4"/>
      <c r="F68" s="1" t="str">
        <f t="shared" si="1"/>
        <v/>
      </c>
    </row>
    <row r="69">
      <c r="A69" s="4"/>
      <c r="B69" s="4"/>
      <c r="C69" s="4"/>
      <c r="D69" s="4"/>
      <c r="E69" s="4"/>
      <c r="F69" s="1" t="str">
        <f t="shared" si="1"/>
        <v/>
      </c>
    </row>
    <row r="70">
      <c r="A70" s="4"/>
      <c r="B70" s="4"/>
      <c r="C70" s="4"/>
      <c r="D70" s="4"/>
      <c r="E70" s="4"/>
      <c r="F70" s="1" t="str">
        <f t="shared" si="1"/>
        <v/>
      </c>
    </row>
    <row r="71">
      <c r="A71" s="4"/>
      <c r="B71" s="4"/>
      <c r="C71" s="4"/>
      <c r="D71" s="4"/>
      <c r="E71" s="4"/>
      <c r="F71" s="1" t="str">
        <f t="shared" si="1"/>
        <v/>
      </c>
    </row>
    <row r="72">
      <c r="A72" s="4"/>
      <c r="B72" s="4"/>
      <c r="C72" s="4"/>
      <c r="D72" s="4"/>
      <c r="E72" s="4"/>
      <c r="F72" s="1" t="str">
        <f t="shared" si="1"/>
        <v/>
      </c>
    </row>
    <row r="73">
      <c r="A73" s="4"/>
      <c r="B73" s="4"/>
      <c r="C73" s="4"/>
      <c r="D73" s="4"/>
      <c r="E73" s="4"/>
      <c r="F73" s="1" t="str">
        <f t="shared" si="1"/>
        <v/>
      </c>
    </row>
    <row r="74">
      <c r="A74" s="4"/>
      <c r="B74" s="4"/>
      <c r="C74" s="4"/>
      <c r="D74" s="4"/>
      <c r="E74" s="4"/>
      <c r="F74" s="1" t="str">
        <f t="shared" si="1"/>
        <v/>
      </c>
    </row>
    <row r="75">
      <c r="A75" s="4"/>
      <c r="B75" s="4"/>
      <c r="C75" s="4"/>
      <c r="D75" s="4"/>
      <c r="E75" s="4"/>
      <c r="F75" s="1" t="str">
        <f t="shared" si="1"/>
        <v/>
      </c>
    </row>
    <row r="76">
      <c r="A76" s="4"/>
      <c r="B76" s="4"/>
      <c r="C76" s="4"/>
      <c r="D76" s="4"/>
      <c r="E76" s="4"/>
      <c r="F76" s="1" t="str">
        <f t="shared" si="1"/>
        <v/>
      </c>
    </row>
    <row r="77">
      <c r="A77" s="4"/>
      <c r="B77" s="4"/>
      <c r="C77" s="4"/>
      <c r="D77" s="4"/>
      <c r="E77" s="4"/>
      <c r="F77" s="1" t="str">
        <f t="shared" si="1"/>
        <v/>
      </c>
    </row>
    <row r="78">
      <c r="A78" s="4"/>
      <c r="B78" s="4"/>
      <c r="C78" s="4"/>
      <c r="D78" s="4"/>
      <c r="E78" s="4"/>
      <c r="F78" s="1" t="str">
        <f t="shared" si="1"/>
        <v/>
      </c>
    </row>
    <row r="79">
      <c r="A79" s="4"/>
      <c r="B79" s="4"/>
      <c r="C79" s="4"/>
      <c r="D79" s="4"/>
      <c r="E79" s="4"/>
      <c r="F79" s="1" t="str">
        <f t="shared" si="1"/>
        <v/>
      </c>
    </row>
    <row r="80">
      <c r="A80" s="4"/>
      <c r="B80" s="4"/>
      <c r="C80" s="4"/>
      <c r="D80" s="4"/>
      <c r="E80" s="4"/>
      <c r="F80" s="1" t="str">
        <f t="shared" si="1"/>
        <v/>
      </c>
    </row>
    <row r="81">
      <c r="A81" s="4"/>
      <c r="B81" s="4"/>
      <c r="C81" s="4"/>
      <c r="D81" s="4"/>
      <c r="E81" s="4"/>
      <c r="F81" s="1" t="str">
        <f t="shared" si="1"/>
        <v/>
      </c>
    </row>
    <row r="82">
      <c r="A82" s="4"/>
      <c r="B82" s="4"/>
      <c r="C82" s="4"/>
      <c r="D82" s="4"/>
      <c r="E82" s="4"/>
      <c r="F82" s="1" t="str">
        <f t="shared" si="1"/>
        <v/>
      </c>
    </row>
    <row r="83">
      <c r="A83" s="4"/>
      <c r="B83" s="4"/>
      <c r="C83" s="4"/>
      <c r="D83" s="4"/>
      <c r="E83" s="4"/>
      <c r="F83" s="1" t="str">
        <f t="shared" si="1"/>
        <v/>
      </c>
    </row>
    <row r="84">
      <c r="A84" s="4"/>
      <c r="B84" s="4"/>
      <c r="C84" s="4"/>
      <c r="D84" s="4"/>
      <c r="E84" s="4"/>
      <c r="F84" s="1" t="str">
        <f t="shared" si="1"/>
        <v/>
      </c>
    </row>
    <row r="85">
      <c r="A85" s="4"/>
      <c r="B85" s="4"/>
      <c r="C85" s="4"/>
      <c r="D85" s="4"/>
      <c r="E85" s="4"/>
      <c r="F85" s="1" t="str">
        <f t="shared" si="1"/>
        <v/>
      </c>
    </row>
    <row r="86">
      <c r="A86" s="4"/>
      <c r="B86" s="4"/>
      <c r="C86" s="4"/>
      <c r="D86" s="4"/>
      <c r="E86" s="4"/>
      <c r="F86" s="1" t="str">
        <f t="shared" si="1"/>
        <v/>
      </c>
    </row>
    <row r="87">
      <c r="A87" s="4"/>
      <c r="B87" s="4"/>
      <c r="C87" s="4"/>
      <c r="D87" s="4"/>
      <c r="E87" s="4"/>
      <c r="F87" s="1" t="str">
        <f t="shared" si="1"/>
        <v/>
      </c>
    </row>
    <row r="88">
      <c r="A88" s="4"/>
      <c r="B88" s="4"/>
      <c r="C88" s="4"/>
      <c r="D88" s="4"/>
      <c r="E88" s="4"/>
      <c r="F88" s="1" t="str">
        <f t="shared" si="1"/>
        <v/>
      </c>
    </row>
    <row r="89">
      <c r="A89" s="4"/>
      <c r="B89" s="4"/>
      <c r="C89" s="4"/>
      <c r="D89" s="4"/>
      <c r="E89" s="4"/>
      <c r="F89" s="1" t="str">
        <f t="shared" si="1"/>
        <v/>
      </c>
    </row>
    <row r="90">
      <c r="A90" s="4"/>
      <c r="B90" s="4"/>
      <c r="C90" s="4"/>
      <c r="D90" s="4"/>
      <c r="E90" s="4"/>
      <c r="F90" s="1" t="str">
        <f t="shared" si="1"/>
        <v/>
      </c>
    </row>
    <row r="91">
      <c r="A91" s="4"/>
      <c r="B91" s="4"/>
      <c r="C91" s="4"/>
      <c r="D91" s="4"/>
      <c r="E91" s="4"/>
      <c r="F91" s="1" t="str">
        <f t="shared" si="1"/>
        <v/>
      </c>
    </row>
    <row r="92">
      <c r="A92" s="4"/>
      <c r="B92" s="4"/>
      <c r="C92" s="4"/>
      <c r="D92" s="4"/>
      <c r="E92" s="4"/>
      <c r="F92" s="1" t="str">
        <f t="shared" si="1"/>
        <v/>
      </c>
    </row>
    <row r="93">
      <c r="A93" s="4"/>
      <c r="B93" s="4"/>
      <c r="C93" s="4"/>
      <c r="D93" s="4"/>
      <c r="E93" s="4"/>
      <c r="F93" s="1" t="str">
        <f t="shared" si="1"/>
        <v/>
      </c>
    </row>
    <row r="94">
      <c r="A94" s="4"/>
      <c r="B94" s="4"/>
      <c r="C94" s="4"/>
      <c r="D94" s="4"/>
      <c r="E94" s="4"/>
      <c r="F94" s="1" t="str">
        <f t="shared" si="1"/>
        <v/>
      </c>
    </row>
    <row r="95">
      <c r="A95" s="4"/>
      <c r="B95" s="4"/>
      <c r="C95" s="4"/>
      <c r="D95" s="4"/>
      <c r="E95" s="4"/>
      <c r="F95" s="1" t="str">
        <f t="shared" si="1"/>
        <v/>
      </c>
    </row>
    <row r="96">
      <c r="A96" s="4"/>
      <c r="B96" s="4"/>
      <c r="C96" s="4"/>
      <c r="D96" s="4"/>
      <c r="E96" s="4"/>
      <c r="F96" s="1" t="str">
        <f t="shared" si="1"/>
        <v/>
      </c>
    </row>
    <row r="97">
      <c r="A97" s="4"/>
      <c r="B97" s="4"/>
      <c r="C97" s="4"/>
      <c r="D97" s="4"/>
      <c r="E97" s="4"/>
      <c r="F97" s="1" t="str">
        <f t="shared" si="1"/>
        <v/>
      </c>
    </row>
    <row r="98">
      <c r="A98" s="4"/>
      <c r="B98" s="4"/>
      <c r="C98" s="4"/>
      <c r="D98" s="4"/>
      <c r="E98" s="4"/>
      <c r="F98" s="1" t="str">
        <f t="shared" si="1"/>
        <v/>
      </c>
    </row>
    <row r="99">
      <c r="A99" s="4"/>
      <c r="B99" s="4"/>
      <c r="C99" s="4"/>
      <c r="D99" s="4"/>
      <c r="E99" s="4"/>
      <c r="F99" s="1" t="str">
        <f t="shared" si="1"/>
        <v/>
      </c>
    </row>
    <row r="100">
      <c r="A100" s="4"/>
      <c r="B100" s="4"/>
      <c r="C100" s="4"/>
      <c r="D100" s="4"/>
      <c r="E100" s="4"/>
      <c r="F100" s="1" t="str">
        <f t="shared" si="1"/>
        <v/>
      </c>
    </row>
    <row r="101">
      <c r="A101" s="4"/>
      <c r="B101" s="4"/>
      <c r="C101" s="4"/>
      <c r="D101" s="4"/>
      <c r="E101" s="4"/>
      <c r="F101" s="1" t="str">
        <f t="shared" si="1"/>
        <v/>
      </c>
    </row>
    <row r="102">
      <c r="A102" s="4"/>
      <c r="B102" s="4"/>
      <c r="C102" s="4"/>
      <c r="D102" s="4"/>
      <c r="E102" s="4"/>
      <c r="F102" s="1" t="str">
        <f t="shared" si="1"/>
        <v/>
      </c>
    </row>
    <row r="103">
      <c r="A103" s="4"/>
      <c r="B103" s="4"/>
      <c r="C103" s="4"/>
      <c r="D103" s="4"/>
      <c r="E103" s="4"/>
      <c r="F103" s="1" t="str">
        <f t="shared" si="1"/>
        <v/>
      </c>
    </row>
    <row r="104">
      <c r="A104" s="4"/>
      <c r="B104" s="4"/>
      <c r="C104" s="4"/>
      <c r="D104" s="4"/>
      <c r="E104" s="4"/>
      <c r="F104" s="1" t="str">
        <f t="shared" si="1"/>
        <v/>
      </c>
    </row>
    <row r="105">
      <c r="A105" s="4"/>
      <c r="B105" s="4"/>
      <c r="C105" s="4"/>
      <c r="D105" s="4"/>
      <c r="E105" s="4"/>
      <c r="F105" s="1" t="str">
        <f t="shared" si="1"/>
        <v/>
      </c>
    </row>
    <row r="106">
      <c r="A106" s="4"/>
      <c r="B106" s="4"/>
      <c r="C106" s="4"/>
      <c r="D106" s="4"/>
      <c r="E106" s="4"/>
      <c r="F106" s="1" t="str">
        <f t="shared" si="1"/>
        <v/>
      </c>
    </row>
    <row r="107">
      <c r="A107" s="4"/>
      <c r="B107" s="4"/>
      <c r="C107" s="4"/>
      <c r="D107" s="4"/>
      <c r="E107" s="4"/>
      <c r="F107" s="1" t="str">
        <f t="shared" si="1"/>
        <v/>
      </c>
    </row>
    <row r="108">
      <c r="A108" s="4"/>
      <c r="B108" s="4"/>
      <c r="C108" s="4"/>
      <c r="D108" s="4"/>
      <c r="E108" s="4"/>
      <c r="F108" s="1" t="str">
        <f t="shared" si="1"/>
        <v/>
      </c>
    </row>
    <row r="109">
      <c r="A109" s="4"/>
      <c r="B109" s="4"/>
      <c r="C109" s="4"/>
      <c r="D109" s="4"/>
      <c r="E109" s="4"/>
      <c r="F109" s="1" t="str">
        <f t="shared" si="1"/>
        <v/>
      </c>
    </row>
    <row r="110">
      <c r="A110" s="4"/>
      <c r="B110" s="4"/>
      <c r="C110" s="4"/>
      <c r="D110" s="4"/>
      <c r="E110" s="4"/>
      <c r="F110" s="1" t="str">
        <f t="shared" si="1"/>
        <v/>
      </c>
    </row>
    <row r="111">
      <c r="A111" s="4"/>
      <c r="B111" s="4"/>
      <c r="C111" s="4"/>
      <c r="D111" s="4"/>
      <c r="E111" s="4"/>
      <c r="F111" s="1" t="str">
        <f t="shared" si="1"/>
        <v/>
      </c>
    </row>
    <row r="112">
      <c r="A112" s="4"/>
      <c r="B112" s="4"/>
      <c r="C112" s="4"/>
      <c r="D112" s="4"/>
      <c r="E112" s="4"/>
      <c r="F112" s="1" t="str">
        <f t="shared" si="1"/>
        <v/>
      </c>
    </row>
    <row r="113">
      <c r="A113" s="4"/>
      <c r="B113" s="4"/>
      <c r="C113" s="4"/>
      <c r="D113" s="4"/>
      <c r="E113" s="4"/>
      <c r="F113" s="1" t="str">
        <f t="shared" si="1"/>
        <v/>
      </c>
    </row>
    <row r="114">
      <c r="A114" s="4"/>
      <c r="B114" s="4"/>
      <c r="C114" s="4"/>
      <c r="D114" s="4"/>
      <c r="E114" s="4"/>
      <c r="F114" s="1" t="str">
        <f t="shared" si="1"/>
        <v/>
      </c>
    </row>
    <row r="115">
      <c r="A115" s="4"/>
      <c r="B115" s="4"/>
      <c r="C115" s="4"/>
      <c r="D115" s="4"/>
      <c r="E115" s="4"/>
      <c r="F115" s="1" t="str">
        <f t="shared" si="1"/>
        <v/>
      </c>
    </row>
    <row r="116">
      <c r="A116" s="4"/>
      <c r="B116" s="4"/>
      <c r="C116" s="4"/>
      <c r="D116" s="4"/>
      <c r="E116" s="4"/>
      <c r="F116" s="1" t="str">
        <f t="shared" si="1"/>
        <v/>
      </c>
    </row>
    <row r="117">
      <c r="A117" s="4"/>
      <c r="B117" s="4"/>
      <c r="C117" s="4"/>
      <c r="D117" s="4"/>
      <c r="E117" s="4"/>
      <c r="F117" s="1" t="str">
        <f t="shared" si="1"/>
        <v/>
      </c>
    </row>
    <row r="118">
      <c r="A118" s="4"/>
      <c r="B118" s="4"/>
      <c r="C118" s="4"/>
      <c r="D118" s="4"/>
      <c r="E118" s="4"/>
      <c r="F118" s="1" t="str">
        <f t="shared" si="1"/>
        <v/>
      </c>
    </row>
    <row r="119">
      <c r="A119" s="4"/>
      <c r="B119" s="4"/>
      <c r="C119" s="4"/>
      <c r="D119" s="4"/>
      <c r="E119" s="4"/>
      <c r="F119" s="1" t="str">
        <f t="shared" si="1"/>
        <v/>
      </c>
    </row>
    <row r="120">
      <c r="A120" s="4"/>
      <c r="B120" s="4"/>
      <c r="C120" s="4"/>
      <c r="D120" s="4"/>
      <c r="E120" s="4"/>
      <c r="F120" s="1" t="str">
        <f t="shared" si="1"/>
        <v/>
      </c>
    </row>
    <row r="121">
      <c r="A121" s="4"/>
      <c r="B121" s="4"/>
      <c r="C121" s="4"/>
      <c r="D121" s="4"/>
      <c r="E121" s="4"/>
      <c r="F121" s="1" t="str">
        <f t="shared" si="1"/>
        <v/>
      </c>
    </row>
    <row r="122">
      <c r="A122" s="4"/>
      <c r="B122" s="4"/>
      <c r="C122" s="4"/>
      <c r="D122" s="4"/>
      <c r="E122" s="4"/>
      <c r="F122" s="1" t="str">
        <f t="shared" si="1"/>
        <v/>
      </c>
    </row>
    <row r="123">
      <c r="A123" s="4"/>
      <c r="B123" s="4"/>
      <c r="C123" s="4"/>
      <c r="D123" s="4"/>
      <c r="E123" s="4"/>
      <c r="F123" s="1" t="str">
        <f t="shared" si="1"/>
        <v/>
      </c>
    </row>
    <row r="124">
      <c r="A124" s="4"/>
      <c r="B124" s="4"/>
      <c r="C124" s="4"/>
      <c r="D124" s="4"/>
      <c r="E124" s="4"/>
      <c r="F124" s="1" t="str">
        <f t="shared" si="1"/>
        <v/>
      </c>
    </row>
    <row r="125">
      <c r="A125" s="4"/>
      <c r="B125" s="4"/>
      <c r="C125" s="4"/>
      <c r="D125" s="4"/>
      <c r="E125" s="4"/>
      <c r="F125" s="1" t="str">
        <f t="shared" si="1"/>
        <v/>
      </c>
    </row>
    <row r="126">
      <c r="A126" s="4"/>
      <c r="B126" s="4"/>
      <c r="C126" s="4"/>
      <c r="D126" s="4"/>
      <c r="E126" s="4"/>
      <c r="F126" s="1" t="str">
        <f t="shared" si="1"/>
        <v/>
      </c>
    </row>
    <row r="127">
      <c r="A127" s="4"/>
      <c r="B127" s="4"/>
      <c r="C127" s="4"/>
      <c r="D127" s="4"/>
      <c r="E127" s="4"/>
      <c r="F127" s="1" t="str">
        <f t="shared" si="1"/>
        <v/>
      </c>
    </row>
    <row r="128">
      <c r="A128" s="4"/>
      <c r="B128" s="4"/>
      <c r="C128" s="4"/>
      <c r="D128" s="4"/>
      <c r="E128" s="4"/>
      <c r="F128" s="1" t="str">
        <f t="shared" si="1"/>
        <v/>
      </c>
    </row>
    <row r="129">
      <c r="A129" s="4"/>
      <c r="B129" s="4"/>
      <c r="C129" s="4"/>
      <c r="D129" s="4"/>
      <c r="E129" s="4"/>
      <c r="F129" s="1" t="str">
        <f t="shared" si="1"/>
        <v/>
      </c>
    </row>
    <row r="130">
      <c r="A130" s="4"/>
      <c r="B130" s="4"/>
      <c r="C130" s="4"/>
      <c r="D130" s="4"/>
      <c r="E130" s="4"/>
      <c r="F130" s="1" t="str">
        <f t="shared" si="1"/>
        <v/>
      </c>
    </row>
    <row r="131">
      <c r="A131" s="4"/>
      <c r="B131" s="4"/>
      <c r="C131" s="4"/>
      <c r="D131" s="4"/>
      <c r="E131" s="4"/>
      <c r="F131" s="1" t="str">
        <f t="shared" si="1"/>
        <v/>
      </c>
    </row>
    <row r="132">
      <c r="A132" s="4"/>
      <c r="B132" s="4"/>
      <c r="C132" s="4"/>
      <c r="D132" s="4"/>
      <c r="E132" s="4"/>
      <c r="F132" s="1" t="str">
        <f t="shared" si="1"/>
        <v/>
      </c>
    </row>
    <row r="133">
      <c r="A133" s="4"/>
      <c r="B133" s="4"/>
      <c r="C133" s="4"/>
      <c r="D133" s="4"/>
      <c r="E133" s="4"/>
      <c r="F133" s="1" t="str">
        <f t="shared" si="1"/>
        <v/>
      </c>
    </row>
    <row r="134">
      <c r="A134" s="4"/>
      <c r="B134" s="4"/>
      <c r="C134" s="4"/>
      <c r="D134" s="4"/>
      <c r="E134" s="4"/>
      <c r="F134" s="1" t="str">
        <f t="shared" si="1"/>
        <v/>
      </c>
    </row>
    <row r="135">
      <c r="A135" s="4"/>
      <c r="B135" s="4"/>
      <c r="C135" s="4"/>
      <c r="D135" s="4"/>
      <c r="E135" s="4"/>
      <c r="F135" s="1" t="str">
        <f t="shared" si="1"/>
        <v/>
      </c>
    </row>
    <row r="136">
      <c r="A136" s="4"/>
      <c r="B136" s="4"/>
      <c r="C136" s="4"/>
      <c r="D136" s="4"/>
      <c r="E136" s="4"/>
      <c r="F136" s="1" t="str">
        <f t="shared" si="1"/>
        <v/>
      </c>
    </row>
    <row r="137">
      <c r="A137" s="4"/>
      <c r="B137" s="4"/>
      <c r="C137" s="4"/>
      <c r="D137" s="4"/>
      <c r="E137" s="4"/>
      <c r="F137" s="1" t="str">
        <f t="shared" si="1"/>
        <v/>
      </c>
    </row>
    <row r="138">
      <c r="A138" s="4"/>
      <c r="B138" s="4"/>
      <c r="C138" s="4"/>
      <c r="D138" s="4"/>
      <c r="E138" s="4"/>
      <c r="F138" s="1" t="str">
        <f t="shared" si="1"/>
        <v/>
      </c>
    </row>
    <row r="139">
      <c r="A139" s="4"/>
      <c r="B139" s="4"/>
      <c r="C139" s="4"/>
      <c r="D139" s="4"/>
      <c r="E139" s="4"/>
      <c r="F139" s="1" t="str">
        <f t="shared" si="1"/>
        <v/>
      </c>
    </row>
    <row r="140">
      <c r="A140" s="4"/>
      <c r="B140" s="4"/>
      <c r="C140" s="4"/>
      <c r="D140" s="4"/>
      <c r="E140" s="4"/>
      <c r="F140" s="1" t="str">
        <f t="shared" si="1"/>
        <v/>
      </c>
    </row>
    <row r="141">
      <c r="A141" s="4"/>
      <c r="B141" s="4"/>
      <c r="C141" s="4"/>
      <c r="D141" s="4"/>
      <c r="E141" s="4"/>
      <c r="F141" s="1" t="str">
        <f t="shared" si="1"/>
        <v/>
      </c>
    </row>
    <row r="142">
      <c r="A142" s="4"/>
      <c r="B142" s="4"/>
      <c r="C142" s="4"/>
      <c r="D142" s="4"/>
      <c r="E142" s="4"/>
      <c r="F142" s="1" t="str">
        <f t="shared" si="1"/>
        <v/>
      </c>
    </row>
    <row r="143">
      <c r="A143" s="4"/>
      <c r="B143" s="4"/>
      <c r="C143" s="4"/>
      <c r="D143" s="4"/>
      <c r="E143" s="4"/>
      <c r="F143" s="1" t="str">
        <f t="shared" si="1"/>
        <v/>
      </c>
    </row>
    <row r="144">
      <c r="A144" s="4"/>
      <c r="B144" s="4"/>
      <c r="C144" s="4"/>
      <c r="D144" s="4"/>
      <c r="E144" s="4"/>
      <c r="F144" s="1" t="str">
        <f t="shared" si="1"/>
        <v/>
      </c>
    </row>
    <row r="145">
      <c r="A145" s="4"/>
      <c r="B145" s="4"/>
      <c r="C145" s="4"/>
      <c r="D145" s="4"/>
      <c r="E145" s="4"/>
      <c r="F145" s="1" t="str">
        <f t="shared" si="1"/>
        <v/>
      </c>
    </row>
    <row r="146">
      <c r="A146" s="4"/>
      <c r="B146" s="4"/>
      <c r="C146" s="4"/>
      <c r="D146" s="4"/>
      <c r="E146" s="4"/>
      <c r="F146" s="1" t="str">
        <f t="shared" si="1"/>
        <v/>
      </c>
    </row>
    <row r="147">
      <c r="A147" s="4"/>
      <c r="B147" s="4"/>
      <c r="C147" s="4"/>
      <c r="D147" s="4"/>
      <c r="E147" s="4"/>
      <c r="F147" s="1" t="str">
        <f t="shared" si="1"/>
        <v/>
      </c>
    </row>
    <row r="148">
      <c r="A148" s="4"/>
      <c r="B148" s="4"/>
      <c r="C148" s="4"/>
      <c r="D148" s="4"/>
      <c r="E148" s="4"/>
      <c r="F148" s="1" t="str">
        <f t="shared" si="1"/>
        <v/>
      </c>
    </row>
    <row r="149">
      <c r="A149" s="4"/>
      <c r="B149" s="4"/>
      <c r="C149" s="4"/>
      <c r="D149" s="4"/>
      <c r="E149" s="4"/>
      <c r="F149" s="1" t="str">
        <f t="shared" si="1"/>
        <v/>
      </c>
    </row>
    <row r="150">
      <c r="A150" s="4"/>
      <c r="B150" s="4"/>
      <c r="C150" s="4"/>
      <c r="D150" s="4"/>
      <c r="E150" s="4"/>
      <c r="F150" s="1" t="str">
        <f t="shared" si="1"/>
        <v/>
      </c>
    </row>
    <row r="151">
      <c r="A151" s="4"/>
      <c r="B151" s="4"/>
      <c r="C151" s="4"/>
      <c r="D151" s="4"/>
      <c r="E151" s="4"/>
      <c r="F151" s="1" t="str">
        <f t="shared" si="1"/>
        <v/>
      </c>
    </row>
    <row r="152">
      <c r="A152" s="4"/>
      <c r="B152" s="4"/>
      <c r="C152" s="4"/>
      <c r="D152" s="4"/>
      <c r="E152" s="4"/>
      <c r="F152" s="1" t="str">
        <f t="shared" si="1"/>
        <v/>
      </c>
    </row>
    <row r="153">
      <c r="A153" s="4"/>
      <c r="B153" s="4"/>
      <c r="C153" s="4"/>
      <c r="D153" s="4"/>
      <c r="E153" s="4"/>
      <c r="F153" s="1" t="str">
        <f t="shared" si="1"/>
        <v/>
      </c>
    </row>
    <row r="154">
      <c r="A154" s="4"/>
      <c r="B154" s="4"/>
      <c r="C154" s="4"/>
      <c r="D154" s="4"/>
      <c r="E154" s="4"/>
      <c r="F154" s="1" t="str">
        <f t="shared" si="1"/>
        <v/>
      </c>
    </row>
    <row r="155">
      <c r="A155" s="4"/>
      <c r="B155" s="4"/>
      <c r="C155" s="4"/>
      <c r="D155" s="4"/>
      <c r="E155" s="4"/>
      <c r="F155" s="1" t="str">
        <f t="shared" si="1"/>
        <v/>
      </c>
    </row>
    <row r="156">
      <c r="A156" s="4"/>
      <c r="B156" s="4"/>
      <c r="C156" s="4"/>
      <c r="D156" s="4"/>
      <c r="E156" s="4"/>
      <c r="F156" s="1" t="str">
        <f t="shared" si="1"/>
        <v/>
      </c>
    </row>
    <row r="157">
      <c r="A157" s="4"/>
      <c r="B157" s="4"/>
      <c r="C157" s="4"/>
      <c r="D157" s="4"/>
      <c r="E157" s="4"/>
      <c r="F157" s="1" t="str">
        <f t="shared" si="1"/>
        <v/>
      </c>
    </row>
    <row r="158">
      <c r="A158" s="4"/>
      <c r="B158" s="4"/>
      <c r="C158" s="4"/>
      <c r="D158" s="4"/>
      <c r="E158" s="4"/>
      <c r="F158" s="1" t="str">
        <f t="shared" si="1"/>
        <v/>
      </c>
    </row>
    <row r="159">
      <c r="A159" s="4"/>
      <c r="B159" s="4"/>
      <c r="C159" s="4"/>
      <c r="D159" s="4"/>
      <c r="E159" s="4"/>
      <c r="F159" s="1" t="str">
        <f t="shared" si="1"/>
        <v/>
      </c>
    </row>
    <row r="160">
      <c r="A160" s="4"/>
      <c r="B160" s="4"/>
      <c r="C160" s="4"/>
      <c r="D160" s="4"/>
      <c r="E160" s="4"/>
      <c r="F160" s="1" t="str">
        <f t="shared" si="1"/>
        <v/>
      </c>
    </row>
    <row r="161">
      <c r="A161" s="4"/>
      <c r="B161" s="4"/>
      <c r="C161" s="4"/>
      <c r="D161" s="4"/>
      <c r="E161" s="4"/>
      <c r="F161" s="1" t="str">
        <f t="shared" si="1"/>
        <v/>
      </c>
    </row>
    <row r="162">
      <c r="A162" s="4"/>
      <c r="B162" s="4"/>
      <c r="C162" s="4"/>
      <c r="D162" s="4"/>
      <c r="E162" s="4"/>
      <c r="F162" s="1" t="str">
        <f t="shared" si="1"/>
        <v/>
      </c>
    </row>
    <row r="163">
      <c r="A163" s="4"/>
      <c r="B163" s="4"/>
      <c r="C163" s="4"/>
      <c r="D163" s="4"/>
      <c r="E163" s="4"/>
      <c r="F163" s="1" t="str">
        <f t="shared" si="1"/>
        <v/>
      </c>
    </row>
    <row r="164">
      <c r="A164" s="4"/>
      <c r="B164" s="4"/>
      <c r="C164" s="4"/>
      <c r="D164" s="4"/>
      <c r="E164" s="4"/>
      <c r="F164" s="1" t="str">
        <f t="shared" si="1"/>
        <v/>
      </c>
    </row>
    <row r="165">
      <c r="A165" s="4"/>
      <c r="B165" s="4"/>
      <c r="C165" s="4"/>
      <c r="D165" s="4"/>
      <c r="E165" s="4"/>
      <c r="F165" s="1" t="str">
        <f t="shared" si="1"/>
        <v/>
      </c>
    </row>
    <row r="166">
      <c r="A166" s="4"/>
      <c r="B166" s="4"/>
      <c r="C166" s="4"/>
      <c r="D166" s="4"/>
      <c r="E166" s="4"/>
      <c r="F166" s="1" t="str">
        <f t="shared" si="1"/>
        <v/>
      </c>
    </row>
    <row r="167">
      <c r="A167" s="4"/>
      <c r="B167" s="4"/>
      <c r="C167" s="4"/>
      <c r="D167" s="4"/>
      <c r="E167" s="4"/>
      <c r="F167" s="1" t="str">
        <f t="shared" si="1"/>
        <v/>
      </c>
    </row>
    <row r="168">
      <c r="A168" s="4"/>
      <c r="B168" s="4"/>
      <c r="C168" s="4"/>
      <c r="D168" s="4"/>
      <c r="E168" s="4"/>
      <c r="F168" s="1" t="str">
        <f t="shared" si="1"/>
        <v/>
      </c>
    </row>
    <row r="169">
      <c r="A169" s="4"/>
      <c r="B169" s="4"/>
      <c r="C169" s="4"/>
      <c r="D169" s="4"/>
      <c r="E169" s="4"/>
      <c r="F169" s="1" t="str">
        <f t="shared" si="1"/>
        <v/>
      </c>
    </row>
    <row r="170">
      <c r="A170" s="4"/>
      <c r="B170" s="4"/>
      <c r="C170" s="4"/>
      <c r="D170" s="4"/>
      <c r="E170" s="4"/>
      <c r="F170" s="1" t="str">
        <f t="shared" si="1"/>
        <v/>
      </c>
    </row>
    <row r="171">
      <c r="A171" s="4"/>
      <c r="B171" s="4"/>
      <c r="C171" s="4"/>
      <c r="D171" s="4"/>
      <c r="E171" s="4"/>
      <c r="F171" s="1" t="str">
        <f t="shared" si="1"/>
        <v/>
      </c>
    </row>
    <row r="172">
      <c r="A172" s="4"/>
      <c r="B172" s="4"/>
      <c r="C172" s="4"/>
      <c r="D172" s="4"/>
      <c r="E172" s="4"/>
      <c r="F172" s="1" t="str">
        <f t="shared" si="1"/>
        <v/>
      </c>
    </row>
    <row r="173">
      <c r="A173" s="4"/>
      <c r="B173" s="4"/>
      <c r="C173" s="4"/>
      <c r="D173" s="4"/>
      <c r="E173" s="4"/>
      <c r="F173" s="1" t="str">
        <f t="shared" si="1"/>
        <v/>
      </c>
    </row>
    <row r="174">
      <c r="A174" s="4"/>
      <c r="B174" s="4"/>
      <c r="C174" s="4"/>
      <c r="D174" s="4"/>
      <c r="E174" s="4"/>
      <c r="F174" s="1" t="str">
        <f t="shared" si="1"/>
        <v/>
      </c>
    </row>
    <row r="175">
      <c r="A175" s="4"/>
      <c r="B175" s="4"/>
      <c r="C175" s="4"/>
      <c r="D175" s="4"/>
      <c r="E175" s="4"/>
      <c r="F175" s="1" t="str">
        <f t="shared" si="1"/>
        <v/>
      </c>
    </row>
    <row r="176">
      <c r="A176" s="4"/>
      <c r="B176" s="4"/>
      <c r="C176" s="4"/>
      <c r="D176" s="4"/>
      <c r="E176" s="4"/>
      <c r="F176" s="1" t="str">
        <f t="shared" si="1"/>
        <v/>
      </c>
    </row>
    <row r="177">
      <c r="A177" s="4"/>
      <c r="B177" s="4"/>
      <c r="C177" s="4"/>
      <c r="D177" s="4"/>
      <c r="E177" s="4"/>
      <c r="F177" s="1" t="str">
        <f t="shared" si="1"/>
        <v/>
      </c>
    </row>
    <row r="178">
      <c r="A178" s="4"/>
      <c r="B178" s="4"/>
      <c r="C178" s="4"/>
      <c r="D178" s="4"/>
      <c r="E178" s="4"/>
      <c r="F178" s="1" t="str">
        <f t="shared" si="1"/>
        <v/>
      </c>
    </row>
    <row r="179">
      <c r="A179" s="4"/>
      <c r="B179" s="4"/>
      <c r="C179" s="4"/>
      <c r="D179" s="4"/>
      <c r="E179" s="4"/>
      <c r="F179" s="1" t="str">
        <f t="shared" si="1"/>
        <v/>
      </c>
    </row>
    <row r="180">
      <c r="A180" s="4"/>
      <c r="B180" s="4"/>
      <c r="C180" s="4"/>
      <c r="D180" s="4"/>
      <c r="E180" s="4"/>
      <c r="F180" s="1" t="str">
        <f t="shared" si="1"/>
        <v/>
      </c>
    </row>
    <row r="181">
      <c r="A181" s="4"/>
      <c r="B181" s="4"/>
      <c r="C181" s="4"/>
      <c r="D181" s="4"/>
      <c r="E181" s="4"/>
      <c r="F181" s="1" t="str">
        <f t="shared" si="1"/>
        <v/>
      </c>
    </row>
    <row r="182">
      <c r="A182" s="4"/>
      <c r="B182" s="4"/>
      <c r="C182" s="4"/>
      <c r="D182" s="4"/>
      <c r="E182" s="4"/>
      <c r="F182" s="1" t="str">
        <f t="shared" si="1"/>
        <v/>
      </c>
    </row>
    <row r="183">
      <c r="A183" s="4"/>
      <c r="B183" s="4"/>
      <c r="C183" s="4"/>
      <c r="D183" s="4"/>
      <c r="E183" s="4"/>
      <c r="F183" s="1" t="str">
        <f t="shared" si="1"/>
        <v/>
      </c>
    </row>
    <row r="184">
      <c r="A184" s="4"/>
      <c r="B184" s="4"/>
      <c r="C184" s="4"/>
      <c r="D184" s="4"/>
      <c r="E184" s="4"/>
      <c r="F184" s="1" t="str">
        <f t="shared" si="1"/>
        <v/>
      </c>
    </row>
    <row r="185">
      <c r="A185" s="4"/>
      <c r="B185" s="4"/>
      <c r="C185" s="4"/>
      <c r="D185" s="4"/>
      <c r="E185" s="4"/>
      <c r="F185" s="1" t="str">
        <f t="shared" si="1"/>
        <v/>
      </c>
    </row>
    <row r="186">
      <c r="A186" s="4"/>
      <c r="B186" s="4"/>
      <c r="C186" s="4"/>
      <c r="D186" s="4"/>
      <c r="E186" s="4"/>
      <c r="F186" s="1" t="str">
        <f t="shared" si="1"/>
        <v/>
      </c>
    </row>
    <row r="187">
      <c r="A187" s="4"/>
      <c r="B187" s="4"/>
      <c r="C187" s="4"/>
      <c r="D187" s="4"/>
      <c r="E187" s="4"/>
      <c r="F187" s="1" t="str">
        <f t="shared" si="1"/>
        <v/>
      </c>
    </row>
    <row r="188">
      <c r="A188" s="4"/>
      <c r="B188" s="4"/>
      <c r="C188" s="4"/>
      <c r="D188" s="4"/>
      <c r="E188" s="4"/>
      <c r="F188" s="1" t="str">
        <f t="shared" si="1"/>
        <v/>
      </c>
    </row>
    <row r="189">
      <c r="A189" s="4"/>
      <c r="B189" s="4"/>
      <c r="C189" s="4"/>
      <c r="D189" s="4"/>
      <c r="E189" s="4"/>
      <c r="F189" s="1" t="str">
        <f t="shared" si="1"/>
        <v/>
      </c>
    </row>
    <row r="190">
      <c r="A190" s="4"/>
      <c r="B190" s="4"/>
      <c r="C190" s="4"/>
      <c r="D190" s="4"/>
      <c r="E190" s="4"/>
      <c r="F190" s="1" t="str">
        <f t="shared" si="1"/>
        <v/>
      </c>
    </row>
    <row r="191">
      <c r="A191" s="4"/>
      <c r="B191" s="4"/>
      <c r="C191" s="4"/>
      <c r="D191" s="4"/>
      <c r="E191" s="4"/>
      <c r="F191" s="1" t="str">
        <f t="shared" si="1"/>
        <v/>
      </c>
    </row>
    <row r="192">
      <c r="A192" s="4"/>
      <c r="B192" s="4"/>
      <c r="C192" s="4"/>
      <c r="D192" s="4"/>
      <c r="E192" s="4"/>
      <c r="F192" s="1" t="str">
        <f t="shared" si="1"/>
        <v/>
      </c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  <row r="1001">
      <c r="A1001" s="4"/>
      <c r="B1001" s="4"/>
      <c r="C1001" s="4"/>
      <c r="D1001" s="4"/>
      <c r="E1001" s="4"/>
    </row>
    <row r="1002">
      <c r="A1002" s="4"/>
      <c r="B1002" s="4"/>
      <c r="C1002" s="4"/>
      <c r="D1002" s="4"/>
      <c r="E1002" s="4"/>
    </row>
  </sheetData>
  <hyperlinks>
    <hyperlink r:id="rId1" ref="B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tr">
        <f>IFERROR(__xludf.DUMMYFUNCTION("QUERY('rulit-users'!1:1000,""select C,B,A,D,AA,F,H,J,L,N,P,R,T,V,X,Z,AC"")"),"userId")</f>
        <v>userId</v>
      </c>
      <c r="B1" s="4" t="str">
        <f>IFERROR(__xludf.DUMMYFUNCTION("""COMPUTED_VALUE"""),"name")</f>
        <v>name</v>
      </c>
      <c r="C1" s="4" t="str">
        <f>IFERROR(__xludf.DUMMYFUNCTION("""COMPUTED_VALUE"""),"email")</f>
        <v>email</v>
      </c>
      <c r="D1" s="4" t="str">
        <f>IFERROR(__xludf.DUMMYFUNCTION("""COMPUTED_VALUE"""),"trainingDate")</f>
        <v>trainingDate</v>
      </c>
      <c r="E1" s="4" t="str">
        <f>IFERROR(__xludf.DUMMYFUNCTION("""COMPUTED_VALUE"""),"testDate")</f>
        <v>testDate</v>
      </c>
      <c r="F1" s="4" t="str">
        <f>IFERROR(__xludf.DUMMYFUNCTION("""COMPUTED_VALUE"""),"shortMemoryTest_0_totalIncorrectMoves")</f>
        <v>shortMemoryTest_0_totalIncorrectMoves</v>
      </c>
      <c r="G1" s="4" t="str">
        <f>IFERROR(__xludf.DUMMYFUNCTION("""COMPUTED_VALUE"""),"shortMemoryTest_1_totalIncorrectMoves")</f>
        <v>shortMemoryTest_1_totalIncorrectMoves</v>
      </c>
      <c r="H1" s="4" t="str">
        <f>IFERROR(__xludf.DUMMYFUNCTION("""COMPUTED_VALUE"""),"shortMemoryTest_2_totalIncorrectMoves")</f>
        <v>shortMemoryTest_2_totalIncorrectMoves</v>
      </c>
      <c r="I1" s="4" t="str">
        <f>IFERROR(__xludf.DUMMYFUNCTION("""COMPUTED_VALUE"""),"shortMemoryTest_3_totalIncorrectMoves")</f>
        <v>shortMemoryTest_3_totalIncorrectMoves</v>
      </c>
      <c r="J1" s="4" t="str">
        <f>IFERROR(__xludf.DUMMYFUNCTION("""COMPUTED_VALUE"""),"shortMemoryTest_4_totalIncorrectMoves")</f>
        <v>shortMemoryTest_4_totalIncorrectMoves</v>
      </c>
      <c r="K1" s="4" t="str">
        <f>IFERROR(__xludf.DUMMYFUNCTION("""COMPUTED_VALUE"""),"shortMemoryTest_5_totalIncorrectMoves")</f>
        <v>shortMemoryTest_5_totalIncorrectMoves</v>
      </c>
      <c r="L1" s="4" t="str">
        <f>IFERROR(__xludf.DUMMYFUNCTION("""COMPUTED_VALUE"""),"shortMemoryTest_6_totalIncorrectMoves")</f>
        <v>shortMemoryTest_6_totalIncorrectMoves</v>
      </c>
      <c r="M1" s="4" t="str">
        <f>IFERROR(__xludf.DUMMYFUNCTION("""COMPUTED_VALUE"""),"shortMemoryTest_7_totalIncorrectMoves")</f>
        <v>shortMemoryTest_7_totalIncorrectMoves</v>
      </c>
      <c r="N1" s="4" t="str">
        <f>IFERROR(__xludf.DUMMYFUNCTION("""COMPUTED_VALUE"""),"shortMemoryTest_8_totalIncorrectMoves")</f>
        <v>shortMemoryTest_8_totalIncorrectMoves</v>
      </c>
      <c r="O1" s="4" t="str">
        <f>IFERROR(__xludf.DUMMYFUNCTION("""COMPUTED_VALUE"""),"shortMemoryTest_9_totalIncorrectMoves")</f>
        <v>shortMemoryTest_9_totalIncorrectMoves</v>
      </c>
      <c r="P1" s="4" t="str">
        <f>IFERROR(__xludf.DUMMYFUNCTION("""COMPUTED_VALUE"""),"shortMemoryTest_10_totalIncorrectMoves")</f>
        <v>shortMemoryTest_10_totalIncorrectMoves</v>
      </c>
      <c r="Q1" s="1" t="str">
        <f>IFERROR(__xludf.DUMMYFUNCTION("""COMPUTED_VALUE"""),"longMemoryTest_0_totalIncorrectMoves")</f>
        <v>longMemoryTest_0_totalIncorrectMoves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/>
      <c r="AF1" s="1" t="s">
        <v>78</v>
      </c>
      <c r="AG1" s="1"/>
      <c r="AH1" s="1" t="s">
        <v>79</v>
      </c>
    </row>
    <row r="2">
      <c r="A2" s="4" t="str">
        <f>IFERROR(__xludf.DUMMYFUNCTION("""COMPUTED_VALUE"""),"g5lShCaPJwhLfvpUBW7m")</f>
        <v>g5lShCaPJwhLfvpUBW7m</v>
      </c>
      <c r="B2" s="4" t="str">
        <f>IFERROR(__xludf.DUMMYFUNCTION("""COMPUTED_VALUE"""),"etrte")</f>
        <v>etrte</v>
      </c>
      <c r="C2" s="4" t="str">
        <f>IFERROR(__xludf.DUMMYFUNCTION("""COMPUTED_VALUE"""),"rodrig.florencia@gmail.com")</f>
        <v>rodrig.florencia@gmail.com</v>
      </c>
      <c r="D2" s="4" t="str">
        <f>IFERROR(__xludf.DUMMYFUNCTION("""COMPUTED_VALUE"""),"2025-08-03T03:40:47.299Z")</f>
        <v>2025-08-03T03:40:47.299Z</v>
      </c>
      <c r="E2" s="4"/>
      <c r="F2" s="4">
        <f>IFERROR(__xludf.DUMMYFUNCTION("""COMPUTED_VALUE"""),0.0)</f>
        <v>0</v>
      </c>
      <c r="G2" s="4">
        <f>IFERROR(__xludf.DUMMYFUNCTION("""COMPUTED_VALUE"""),0.0)</f>
        <v>0</v>
      </c>
      <c r="H2" s="4"/>
      <c r="I2" s="4"/>
      <c r="J2" s="4"/>
      <c r="K2" s="4"/>
      <c r="L2" s="4"/>
      <c r="M2" s="4"/>
      <c r="N2" s="4"/>
      <c r="O2" s="4"/>
      <c r="P2" s="4"/>
      <c r="Q2" s="4"/>
      <c r="R2" s="4">
        <f t="shared" ref="R2:AA2" si="1">15/(15-F2)</f>
        <v>1</v>
      </c>
      <c r="S2" s="4">
        <f t="shared" si="1"/>
        <v>1</v>
      </c>
      <c r="T2" s="4">
        <f t="shared" si="1"/>
        <v>1</v>
      </c>
      <c r="U2" s="4">
        <f t="shared" si="1"/>
        <v>1</v>
      </c>
      <c r="V2" s="4">
        <f t="shared" si="1"/>
        <v>1</v>
      </c>
      <c r="W2" s="4">
        <f t="shared" si="1"/>
        <v>1</v>
      </c>
      <c r="X2" s="4">
        <f t="shared" si="1"/>
        <v>1</v>
      </c>
      <c r="Y2" s="4">
        <f t="shared" si="1"/>
        <v>1</v>
      </c>
      <c r="Z2" s="4">
        <f t="shared" si="1"/>
        <v>1</v>
      </c>
      <c r="AA2" s="4">
        <f t="shared" si="1"/>
        <v>1</v>
      </c>
      <c r="AB2" s="4">
        <f>AVERAGE(R2:AA2)</f>
        <v>1</v>
      </c>
      <c r="AC2" s="4">
        <f>15/(15-Q2)</f>
        <v>1</v>
      </c>
      <c r="AD2" s="6">
        <f>IFERROR(__xludf.DUMMYFUNCTION("split(D2,""T"")"),45872.0)</f>
        <v>45872</v>
      </c>
      <c r="AE2" s="4" t="str">
        <f>IFERROR(__xludf.DUMMYFUNCTION("""COMPUTED_VALUE"""),"03:40:47.299Z")</f>
        <v>03:40:47.299Z</v>
      </c>
      <c r="AF2" s="4" t="str">
        <f>IFERROR(__xludf.DUMMYFUNCTION("split(E2,""T"")"),"#VALUE!")</f>
        <v>#VALUE!</v>
      </c>
      <c r="AH2" s="4" t="str">
        <f>AF2-AD2</f>
        <v>#VALUE!</v>
      </c>
    </row>
    <row r="3">
      <c r="A3" s="4" t="str">
        <f>IFERROR(__xludf.DUMMYFUNCTION("""COMPUTED_VALUE"""),"p37YwAxuQFeu6eKCcG1s")</f>
        <v>p37YwAxuQFeu6eKCcG1s</v>
      </c>
      <c r="B3" s="4" t="str">
        <f>IFERROR(__xludf.DUMMYFUNCTION("""COMPUTED_VALUE"""),"dfsvs")</f>
        <v>dfsvs</v>
      </c>
      <c r="C3" s="4" t="str">
        <f>IFERROR(__xludf.DUMMYFUNCTION("""COMPUTED_VALUE"""),"rodrig.florencia@gmail.com")</f>
        <v>rodrig.florencia@gmail.com</v>
      </c>
      <c r="D3" s="4" t="str">
        <f>IFERROR(__xludf.DUMMYFUNCTION("""COMPUTED_VALUE"""),"2025-08-02T21:59:54.984Z")</f>
        <v>2025-08-02T21:59:54.984Z</v>
      </c>
      <c r="E3" s="4" t="str">
        <f>IFERROR(__xludf.DUMMYFUNCTION("""COMPUTED_VALUE"""),"2025-08-04T05:10:44.880Z")</f>
        <v>2025-08-04T05:10:44.880Z</v>
      </c>
      <c r="F3" s="4">
        <f>IFERROR(__xludf.DUMMYFUNCTION("""COMPUTED_VALUE"""),0.0)</f>
        <v>0</v>
      </c>
      <c r="G3" s="4">
        <f>IFERROR(__xludf.DUMMYFUNCTION("""COMPUTED_VALUE"""),0.0)</f>
        <v>0</v>
      </c>
      <c r="H3" s="4"/>
      <c r="I3" s="4"/>
      <c r="J3" s="4"/>
      <c r="K3" s="4"/>
      <c r="L3" s="4"/>
      <c r="M3" s="4"/>
      <c r="N3" s="4"/>
      <c r="O3" s="4"/>
      <c r="P3" s="4"/>
      <c r="Q3" s="4">
        <f>IFERROR(__xludf.DUMMYFUNCTION("""COMPUTED_VALUE"""),0.0)</f>
        <v>0</v>
      </c>
    </row>
    <row r="4">
      <c r="A4" s="4" t="str">
        <f>IFERROR(__xludf.DUMMYFUNCTION("""COMPUTED_VALUE"""),"qdwSjzIlmJ8oaxkB3pMz")</f>
        <v>qdwSjzIlmJ8oaxkB3pMz</v>
      </c>
      <c r="B4" s="4" t="str">
        <f>IFERROR(__xludf.DUMMYFUNCTION("""COMPUTED_VALUE"""),"ewfcw")</f>
        <v>ewfcw</v>
      </c>
      <c r="C4" s="4" t="str">
        <f>IFERROR(__xludf.DUMMYFUNCTION("""COMPUTED_VALUE"""),"sfvdc@dspwef")</f>
        <v>sfvdc@dspwef</v>
      </c>
      <c r="D4" s="4" t="str">
        <f>IFERROR(__xludf.DUMMYFUNCTION("""COMPUTED_VALUE"""),"2025-08-03T03:41:46.631Z")</f>
        <v>2025-08-03T03:41:46.631Z</v>
      </c>
      <c r="E4" s="4"/>
      <c r="F4" s="4">
        <f>IFERROR(__xludf.DUMMYFUNCTION("""COMPUTED_VALUE"""),0.0)</f>
        <v>0</v>
      </c>
      <c r="G4" s="4">
        <f>IFERROR(__xludf.DUMMYFUNCTION("""COMPUTED_VALUE"""),0.0)</f>
        <v>0</v>
      </c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4" t="str">
        <f>IFERROR(__xludf.DUMMYFUNCTION("""COMPUTED_VALUE"""),"yIp27m6fWBI3BMiR9u7d")</f>
        <v>yIp27m6fWBI3BMiR9u7d</v>
      </c>
      <c r="B5" s="4" t="str">
        <f>IFERROR(__xludf.DUMMYFUNCTION("""COMPUTED_VALUE"""),"ervv")</f>
        <v>ervv</v>
      </c>
      <c r="C5" s="4" t="str">
        <f>IFERROR(__xludf.DUMMYFUNCTION("""COMPUTED_VALUE"""),"rodrig.florencia@gmail.com")</f>
        <v>rodrig.florencia@gmail.com</v>
      </c>
      <c r="D5" s="4" t="str">
        <f>IFERROR(__xludf.DUMMYFUNCTION("""COMPUTED_VALUE"""),"2025-08-03T03:37:26.216Z")</f>
        <v>2025-08-03T03:37:26.216Z</v>
      </c>
      <c r="E5" s="4" t="str">
        <f>IFERROR(__xludf.DUMMYFUNCTION("""COMPUTED_VALUE"""),"2025-08-04T05:08:33.185Z")</f>
        <v>2025-08-04T05:08:33.185Z</v>
      </c>
      <c r="F5" s="4">
        <f>IFERROR(__xludf.DUMMYFUNCTION("""COMPUTED_VALUE"""),0.0)</f>
        <v>0</v>
      </c>
      <c r="G5" s="4">
        <f>IFERROR(__xludf.DUMMYFUNCTION("""COMPUTED_VALUE"""),0.0)</f>
        <v>0</v>
      </c>
      <c r="H5" s="4"/>
      <c r="I5" s="4"/>
      <c r="J5" s="4"/>
      <c r="K5" s="4"/>
      <c r="L5" s="4"/>
      <c r="M5" s="4"/>
      <c r="N5" s="4"/>
      <c r="O5" s="4"/>
      <c r="P5" s="4"/>
      <c r="Q5" s="4">
        <f>IFERROR(__xludf.DUMMYFUNCTION("""COMPUTED_VALUE"""),2.0)</f>
        <v>2</v>
      </c>
    </row>
    <row r="6">
      <c r="A6" s="4" t="str">
        <f>IFERROR(__xludf.DUMMYFUNCTION("""COMPUTED_VALUE"""),"9iCNYCudsnzSCmKqooUI")</f>
        <v>9iCNYCudsnzSCmKqooUI</v>
      </c>
      <c r="B6" s="4" t="str">
        <f>IFERROR(__xludf.DUMMYFUNCTION("""COMPUTED_VALUE"""),"srggs")</f>
        <v>srggs</v>
      </c>
      <c r="C6" s="4" t="str">
        <f>IFERROR(__xludf.DUMMYFUNCTION("""COMPUTED_VALUE"""),"rodrig.florencia@gmail.com")</f>
        <v>rodrig.florencia@gmail.com</v>
      </c>
      <c r="D6" s="4" t="str">
        <f>IFERROR(__xludf.DUMMYFUNCTION("""COMPUTED_VALUE"""),"2025-08-04T04:22:24.635Z")</f>
        <v>2025-08-04T04:22:24.635Z</v>
      </c>
      <c r="E6" s="4"/>
      <c r="F6" s="4">
        <f>IFERROR(__xludf.DUMMYFUNCTION("""COMPUTED_VALUE"""),0.0)</f>
        <v>0</v>
      </c>
      <c r="G6" s="4">
        <f>IFERROR(__xludf.DUMMYFUNCTION("""COMPUTED_VALUE"""),0.0)</f>
        <v>0</v>
      </c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</row>
  </sheetData>
  <drawing r:id="rId1"/>
</worksheet>
</file>