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mory-my.sharepoint.com/personal/rmcarri_emory_edu/Documents/NHANES/Macronutrients LLMs/03.Results/Adolescents/FT 10epochs v2/"/>
    </mc:Choice>
  </mc:AlternateContent>
  <xr:revisionPtr revIDLastSave="123" documentId="8_{BD779A92-4FB9-4456-8943-D4E6AFDD7F15}" xr6:coauthVersionLast="47" xr6:coauthVersionMax="47" xr10:uidLastSave="{A249EF64-B4B5-48F3-A323-178F797A6D9C}"/>
  <bookViews>
    <workbookView xWindow="210" yWindow="0" windowWidth="21600" windowHeight="15600" xr2:uid="{88BCDB1D-8C17-43D1-97B3-89EDC6CD00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0" i="1" l="1"/>
  <c r="J90" i="1"/>
  <c r="K90" i="1"/>
  <c r="L90" i="1"/>
  <c r="M90" i="1"/>
  <c r="H90" i="1"/>
  <c r="H85" i="1"/>
  <c r="I85" i="1"/>
  <c r="J85" i="1"/>
  <c r="K85" i="1"/>
  <c r="L85" i="1"/>
  <c r="M85" i="1"/>
  <c r="H86" i="1"/>
  <c r="I86" i="1"/>
  <c r="J86" i="1"/>
  <c r="K86" i="1"/>
  <c r="L86" i="1"/>
  <c r="M86" i="1"/>
  <c r="H87" i="1"/>
  <c r="I87" i="1"/>
  <c r="J87" i="1"/>
  <c r="K87" i="1"/>
  <c r="L87" i="1"/>
  <c r="M87" i="1"/>
  <c r="H88" i="1"/>
  <c r="I88" i="1"/>
  <c r="J88" i="1"/>
  <c r="K88" i="1"/>
  <c r="L88" i="1"/>
  <c r="M88" i="1"/>
  <c r="I84" i="1"/>
  <c r="J84" i="1"/>
  <c r="K84" i="1"/>
  <c r="L84" i="1"/>
  <c r="M84" i="1"/>
  <c r="H84" i="1"/>
  <c r="I75" i="1"/>
  <c r="J75" i="1"/>
  <c r="K75" i="1"/>
  <c r="L75" i="1"/>
  <c r="M75" i="1"/>
  <c r="I76" i="1"/>
  <c r="J76" i="1"/>
  <c r="K76" i="1"/>
  <c r="L76" i="1"/>
  <c r="M76" i="1"/>
  <c r="I77" i="1"/>
  <c r="J77" i="1"/>
  <c r="K77" i="1"/>
  <c r="L77" i="1"/>
  <c r="M77" i="1"/>
  <c r="I78" i="1"/>
  <c r="J78" i="1"/>
  <c r="K78" i="1"/>
  <c r="L78" i="1"/>
  <c r="M78" i="1"/>
  <c r="I79" i="1"/>
  <c r="J79" i="1"/>
  <c r="K79" i="1"/>
  <c r="L79" i="1"/>
  <c r="M79" i="1"/>
  <c r="I81" i="1"/>
  <c r="J81" i="1"/>
  <c r="K81" i="1"/>
  <c r="L81" i="1"/>
  <c r="M81" i="1"/>
  <c r="I66" i="1"/>
  <c r="J66" i="1"/>
  <c r="K66" i="1"/>
  <c r="L66" i="1"/>
  <c r="M66" i="1"/>
  <c r="I67" i="1"/>
  <c r="J67" i="1"/>
  <c r="K67" i="1"/>
  <c r="L67" i="1"/>
  <c r="M67" i="1"/>
  <c r="I68" i="1"/>
  <c r="J68" i="1"/>
  <c r="K68" i="1"/>
  <c r="L68" i="1"/>
  <c r="M68" i="1"/>
  <c r="I69" i="1"/>
  <c r="J69" i="1"/>
  <c r="K69" i="1"/>
  <c r="L69" i="1"/>
  <c r="M69" i="1"/>
  <c r="I70" i="1"/>
  <c r="J70" i="1"/>
  <c r="K70" i="1"/>
  <c r="L70" i="1"/>
  <c r="M70" i="1"/>
  <c r="I72" i="1"/>
  <c r="J72" i="1"/>
  <c r="K72" i="1"/>
  <c r="L72" i="1"/>
  <c r="M72" i="1"/>
  <c r="I57" i="1"/>
  <c r="J57" i="1"/>
  <c r="K57" i="1"/>
  <c r="L57" i="1"/>
  <c r="M57" i="1"/>
  <c r="I58" i="1"/>
  <c r="J58" i="1"/>
  <c r="K58" i="1"/>
  <c r="L58" i="1"/>
  <c r="M58" i="1"/>
  <c r="I59" i="1"/>
  <c r="J59" i="1"/>
  <c r="K59" i="1"/>
  <c r="L59" i="1"/>
  <c r="M59" i="1"/>
  <c r="I60" i="1"/>
  <c r="J60" i="1"/>
  <c r="K60" i="1"/>
  <c r="L60" i="1"/>
  <c r="M60" i="1"/>
  <c r="I61" i="1"/>
  <c r="J61" i="1"/>
  <c r="K61" i="1"/>
  <c r="L61" i="1"/>
  <c r="M61" i="1"/>
  <c r="I63" i="1"/>
  <c r="J63" i="1"/>
  <c r="K63" i="1"/>
  <c r="L63" i="1"/>
  <c r="M63" i="1"/>
  <c r="I48" i="1"/>
  <c r="J48" i="1"/>
  <c r="K48" i="1"/>
  <c r="L48" i="1"/>
  <c r="M48" i="1"/>
  <c r="I49" i="1"/>
  <c r="J49" i="1"/>
  <c r="K49" i="1"/>
  <c r="L49" i="1"/>
  <c r="M49" i="1"/>
  <c r="I50" i="1"/>
  <c r="J50" i="1"/>
  <c r="K50" i="1"/>
  <c r="L50" i="1"/>
  <c r="M50" i="1"/>
  <c r="I51" i="1"/>
  <c r="J51" i="1"/>
  <c r="K51" i="1"/>
  <c r="L51" i="1"/>
  <c r="M51" i="1"/>
  <c r="I52" i="1"/>
  <c r="J52" i="1"/>
  <c r="K52" i="1"/>
  <c r="L52" i="1"/>
  <c r="M52" i="1"/>
  <c r="I54" i="1"/>
  <c r="J54" i="1"/>
  <c r="K54" i="1"/>
  <c r="L54" i="1"/>
  <c r="M54" i="1"/>
  <c r="I39" i="1"/>
  <c r="J39" i="1"/>
  <c r="K39" i="1"/>
  <c r="L39" i="1"/>
  <c r="M39" i="1"/>
  <c r="I40" i="1"/>
  <c r="J40" i="1"/>
  <c r="K40" i="1"/>
  <c r="L40" i="1"/>
  <c r="M40" i="1"/>
  <c r="I41" i="1"/>
  <c r="J41" i="1"/>
  <c r="K41" i="1"/>
  <c r="L41" i="1"/>
  <c r="M41" i="1"/>
  <c r="I42" i="1"/>
  <c r="J42" i="1"/>
  <c r="K42" i="1"/>
  <c r="L42" i="1"/>
  <c r="M42" i="1"/>
  <c r="I43" i="1"/>
  <c r="J43" i="1"/>
  <c r="K43" i="1"/>
  <c r="L43" i="1"/>
  <c r="M43" i="1"/>
  <c r="I45" i="1"/>
  <c r="J45" i="1"/>
  <c r="K45" i="1"/>
  <c r="L45" i="1"/>
  <c r="M45" i="1"/>
  <c r="I30" i="1"/>
  <c r="J30" i="1"/>
  <c r="K30" i="1"/>
  <c r="L30" i="1"/>
  <c r="M30" i="1"/>
  <c r="I31" i="1"/>
  <c r="J31" i="1"/>
  <c r="K31" i="1"/>
  <c r="L31" i="1"/>
  <c r="M31" i="1"/>
  <c r="I32" i="1"/>
  <c r="J32" i="1"/>
  <c r="K32" i="1"/>
  <c r="L32" i="1"/>
  <c r="M32" i="1"/>
  <c r="I33" i="1"/>
  <c r="J33" i="1"/>
  <c r="K33" i="1"/>
  <c r="L33" i="1"/>
  <c r="M33" i="1"/>
  <c r="I34" i="1"/>
  <c r="J34" i="1"/>
  <c r="K34" i="1"/>
  <c r="L34" i="1"/>
  <c r="M34" i="1"/>
  <c r="I36" i="1"/>
  <c r="J36" i="1"/>
  <c r="K36" i="1"/>
  <c r="L36" i="1"/>
  <c r="M36" i="1"/>
  <c r="I27" i="1"/>
  <c r="J27" i="1"/>
  <c r="K27" i="1"/>
  <c r="L27" i="1"/>
  <c r="M27" i="1"/>
  <c r="H22" i="1"/>
  <c r="I22" i="1"/>
  <c r="J22" i="1"/>
  <c r="K22" i="1"/>
  <c r="L22" i="1"/>
  <c r="M22" i="1"/>
  <c r="H23" i="1"/>
  <c r="I23" i="1"/>
  <c r="J23" i="1"/>
  <c r="K23" i="1"/>
  <c r="L23" i="1"/>
  <c r="M23" i="1"/>
  <c r="H24" i="1"/>
  <c r="I24" i="1"/>
  <c r="J24" i="1"/>
  <c r="K24" i="1"/>
  <c r="L24" i="1"/>
  <c r="M24" i="1"/>
  <c r="H25" i="1"/>
  <c r="I25" i="1"/>
  <c r="J25" i="1"/>
  <c r="K25" i="1"/>
  <c r="L25" i="1"/>
  <c r="M25" i="1"/>
  <c r="I21" i="1"/>
  <c r="J21" i="1"/>
  <c r="K21" i="1"/>
  <c r="L21" i="1"/>
  <c r="M21" i="1"/>
  <c r="H13" i="1"/>
  <c r="I13" i="1"/>
  <c r="J13" i="1"/>
  <c r="K13" i="1"/>
  <c r="L13" i="1"/>
  <c r="M13" i="1"/>
  <c r="H14" i="1"/>
  <c r="I14" i="1"/>
  <c r="J14" i="1"/>
  <c r="K14" i="1"/>
  <c r="L14" i="1"/>
  <c r="M14" i="1"/>
  <c r="H15" i="1"/>
  <c r="I15" i="1"/>
  <c r="J15" i="1"/>
  <c r="K15" i="1"/>
  <c r="L15" i="1"/>
  <c r="M15" i="1"/>
  <c r="H16" i="1"/>
  <c r="I16" i="1"/>
  <c r="J16" i="1"/>
  <c r="K16" i="1"/>
  <c r="L16" i="1"/>
  <c r="M16" i="1"/>
  <c r="H18" i="1"/>
  <c r="I18" i="1"/>
  <c r="J18" i="1"/>
  <c r="K18" i="1"/>
  <c r="L18" i="1"/>
  <c r="M18" i="1"/>
  <c r="I12" i="1"/>
  <c r="J12" i="1"/>
  <c r="K12" i="1"/>
  <c r="L12" i="1"/>
  <c r="M12" i="1"/>
  <c r="H76" i="1"/>
  <c r="H77" i="1"/>
  <c r="H78" i="1"/>
  <c r="H79" i="1"/>
  <c r="H81" i="1"/>
  <c r="H75" i="1"/>
  <c r="H67" i="1"/>
  <c r="H68" i="1"/>
  <c r="H69" i="1"/>
  <c r="H70" i="1"/>
  <c r="H72" i="1"/>
  <c r="H66" i="1"/>
  <c r="H58" i="1"/>
  <c r="H59" i="1"/>
  <c r="H60" i="1"/>
  <c r="H61" i="1"/>
  <c r="H63" i="1"/>
  <c r="H57" i="1"/>
  <c r="H49" i="1"/>
  <c r="H50" i="1"/>
  <c r="H51" i="1"/>
  <c r="H52" i="1"/>
  <c r="H54" i="1"/>
  <c r="H48" i="1"/>
  <c r="H40" i="1"/>
  <c r="H41" i="1"/>
  <c r="H42" i="1"/>
  <c r="H43" i="1"/>
  <c r="H45" i="1"/>
  <c r="H39" i="1"/>
  <c r="H31" i="1"/>
  <c r="H32" i="1"/>
  <c r="H33" i="1"/>
  <c r="H34" i="1"/>
  <c r="H36" i="1"/>
  <c r="H30" i="1"/>
  <c r="H27" i="1"/>
  <c r="H21" i="1"/>
  <c r="H12" i="1"/>
</calcChain>
</file>

<file path=xl/sharedStrings.xml><?xml version="1.0" encoding="utf-8"?>
<sst xmlns="http://schemas.openxmlformats.org/spreadsheetml/2006/main" count="205" uniqueCount="33">
  <si>
    <t>DRxIKCAL</t>
  </si>
  <si>
    <t>DRxIPROT</t>
  </si>
  <si>
    <t>DRxICARB</t>
  </si>
  <si>
    <t>DRxISUGAR</t>
  </si>
  <si>
    <t>DRxIFIBE</t>
  </si>
  <si>
    <t>DRxITFAT</t>
  </si>
  <si>
    <t>MSE</t>
  </si>
  <si>
    <t>MAE</t>
  </si>
  <si>
    <t>RMSE</t>
  </si>
  <si>
    <t>R2</t>
  </si>
  <si>
    <t>Paired t-test p-value</t>
  </si>
  <si>
    <t>Lin's CCC</t>
  </si>
  <si>
    <t>MAPE</t>
  </si>
  <si>
    <t>&lt;0.001</t>
  </si>
  <si>
    <t>Batch #2 - Fine-tuned</t>
  </si>
  <si>
    <t>(N=1,005)</t>
  </si>
  <si>
    <t>Batch #2 - Vanilla</t>
  </si>
  <si>
    <t>Batch #3 - Fine-tuned</t>
  </si>
  <si>
    <t>Batch #4 - Fine-tuned</t>
  </si>
  <si>
    <t>Batch #5 - Fine-tuned</t>
  </si>
  <si>
    <t>(N=1,072)</t>
  </si>
  <si>
    <t>(N=1,074)</t>
  </si>
  <si>
    <t>Batch #6 - Fine-tuned</t>
  </si>
  <si>
    <t>(N=1,064)</t>
  </si>
  <si>
    <t>Batch #7 - Fine-tuned</t>
  </si>
  <si>
    <t>(N=1,071)</t>
  </si>
  <si>
    <t>Batch #8 - Fine-tuned</t>
  </si>
  <si>
    <t>(N=1,077)</t>
  </si>
  <si>
    <t>Batch #9 - Fine-tuned</t>
  </si>
  <si>
    <t>(N=1,075)</t>
  </si>
  <si>
    <t>Batch #10 - Fine-tuned</t>
  </si>
  <si>
    <t>(N=1,080)</t>
  </si>
  <si>
    <t>Relative (%) change with respect to the vanilla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</si>
</sst>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4" borderId="1" xfId="0" applyNumberFormat="1" applyFont="1" applyFill="1" applyBorder="1" applyAlignment="1">
      <alignment horizontal="center" vertical="center"/>
    </xf>
    <xf numFmtId="2" fontId="1" fillId="5" borderId="1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164" fontId="1" fillId="7" borderId="1" xfId="0" applyNumberFormat="1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164" fontId="1" fillId="8" borderId="1" xfId="0" applyNumberFormat="1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2" fontId="1" fillId="9" borderId="1" xfId="0" applyNumberFormat="1" applyFont="1" applyFill="1" applyBorder="1" applyAlignment="1">
      <alignment horizontal="center" vertical="center"/>
    </xf>
    <xf numFmtId="165" fontId="1" fillId="9" borderId="1" xfId="0" applyNumberFormat="1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164" fontId="1" fillId="10" borderId="1" xfId="0" applyNumberFormat="1" applyFont="1" applyFill="1" applyBorder="1" applyAlignment="1">
      <alignment horizontal="center" vertical="center"/>
    </xf>
    <xf numFmtId="2" fontId="1" fillId="6" borderId="1" xfId="0" applyNumberFormat="1" applyFont="1" applyFill="1" applyBorder="1" applyAlignment="1">
      <alignment horizontal="center" vertical="center"/>
    </xf>
    <xf numFmtId="2" fontId="1" fillId="7" borderId="1" xfId="0" applyNumberFormat="1" applyFont="1" applyFill="1" applyBorder="1" applyAlignment="1">
      <alignment horizontal="center" vertical="center"/>
    </xf>
    <xf numFmtId="2" fontId="1" fillId="8" borderId="1" xfId="0" applyNumberFormat="1" applyFont="1" applyFill="1" applyBorder="1" applyAlignment="1">
      <alignment horizontal="center" vertical="center"/>
    </xf>
    <xf numFmtId="2" fontId="1" fillId="10" borderId="1" xfId="0" applyNumberFormat="1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2" fontId="1" fillId="11" borderId="1" xfId="0" applyNumberFormat="1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64" fontId="1" fillId="11" borderId="1" xfId="0" applyNumberFormat="1" applyFont="1" applyFill="1" applyBorder="1" applyAlignment="1">
      <alignment horizontal="center" vertical="center"/>
    </xf>
    <xf numFmtId="164" fontId="1" fillId="9" borderId="1" xfId="0" applyNumberFormat="1" applyFont="1" applyFill="1" applyBorder="1" applyAlignment="1">
      <alignment horizontal="center" vertical="center"/>
    </xf>
    <xf numFmtId="164" fontId="1" fillId="6" borderId="1" xfId="0" applyNumberFormat="1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65789-53E4-4910-83B6-9A5B3B1B4A8D}">
  <dimension ref="A1:M90"/>
  <sheetViews>
    <sheetView tabSelected="1" topLeftCell="A51" zoomScale="70" zoomScaleNormal="70" workbookViewId="0">
      <selection activeCell="B48" sqref="B48:G52"/>
    </sheetView>
  </sheetViews>
  <sheetFormatPr defaultRowHeight="14.25" x14ac:dyDescent="0.2"/>
  <cols>
    <col min="1" max="1" width="19.85546875" style="1" bestFit="1" customWidth="1"/>
    <col min="2" max="2" width="13.7109375" style="1" bestFit="1" customWidth="1"/>
    <col min="3" max="3" width="12" style="1" bestFit="1" customWidth="1"/>
    <col min="4" max="4" width="12.42578125" style="1" bestFit="1" customWidth="1"/>
    <col min="5" max="5" width="13.5703125" style="1" bestFit="1" customWidth="1"/>
    <col min="6" max="6" width="10.7109375" style="1" bestFit="1" customWidth="1"/>
    <col min="7" max="7" width="11.28515625" style="1" bestFit="1" customWidth="1"/>
    <col min="8" max="8" width="11.5703125" style="6" bestFit="1" customWidth="1"/>
    <col min="9" max="9" width="12" style="1" bestFit="1" customWidth="1"/>
    <col min="10" max="10" width="11.85546875" style="1" bestFit="1" customWidth="1"/>
    <col min="11" max="11" width="13.5703125" style="1" bestFit="1" customWidth="1"/>
    <col min="12" max="12" width="10.7109375" style="1" bestFit="1" customWidth="1"/>
    <col min="13" max="13" width="11.28515625" style="1" bestFit="1" customWidth="1"/>
    <col min="14" max="16384" width="9.140625" style="1"/>
  </cols>
  <sheetData>
    <row r="1" spans="1:13" ht="15" customHeight="1" x14ac:dyDescent="0.2">
      <c r="B1" s="37" t="s">
        <v>16</v>
      </c>
      <c r="C1" s="37"/>
      <c r="D1" s="37"/>
      <c r="E1" s="37"/>
      <c r="F1" s="37"/>
      <c r="G1" s="37"/>
      <c r="H1" s="45" t="s">
        <v>32</v>
      </c>
      <c r="I1" s="45"/>
      <c r="J1" s="45"/>
      <c r="K1" s="45"/>
      <c r="L1" s="45"/>
      <c r="M1" s="45"/>
    </row>
    <row r="2" spans="1:13" ht="15" x14ac:dyDescent="0.2">
      <c r="A2" s="1" t="s">
        <v>15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45"/>
      <c r="I2" s="45"/>
      <c r="J2" s="45"/>
      <c r="K2" s="45"/>
      <c r="L2" s="45"/>
      <c r="M2" s="45"/>
    </row>
    <row r="3" spans="1:13" x14ac:dyDescent="0.2">
      <c r="A3" s="1" t="s">
        <v>6</v>
      </c>
      <c r="B3" s="54">
        <v>912441.58409999998</v>
      </c>
      <c r="C3" s="54">
        <v>1046.9467999999999</v>
      </c>
      <c r="D3" s="54">
        <v>18906.1073</v>
      </c>
      <c r="E3" s="54">
        <v>5340.2295999999997</v>
      </c>
      <c r="F3" s="54">
        <v>46.667000000000002</v>
      </c>
      <c r="G3" s="54">
        <v>1731.3146999999999</v>
      </c>
    </row>
    <row r="4" spans="1:13" x14ac:dyDescent="0.2">
      <c r="A4" s="1" t="s">
        <v>7</v>
      </c>
      <c r="B4" s="54">
        <v>652.08109999999999</v>
      </c>
      <c r="C4" s="54">
        <v>23.088100000000001</v>
      </c>
      <c r="D4" s="54">
        <v>94.2988</v>
      </c>
      <c r="E4" s="54">
        <v>51.473500000000001</v>
      </c>
      <c r="F4" s="54">
        <v>4.9012000000000002</v>
      </c>
      <c r="G4" s="54">
        <v>28.340399999999999</v>
      </c>
    </row>
    <row r="5" spans="1:13" x14ac:dyDescent="0.2">
      <c r="A5" s="1" t="s">
        <v>12</v>
      </c>
      <c r="B5" s="54">
        <v>0.28989999999999999</v>
      </c>
      <c r="C5" s="54">
        <v>0.39129999999999998</v>
      </c>
      <c r="D5" s="54">
        <v>0.309</v>
      </c>
      <c r="E5" s="54">
        <v>0.41880000000000001</v>
      </c>
      <c r="F5" s="54">
        <v>0.49320000000000003</v>
      </c>
      <c r="G5" s="54">
        <v>0.37930000000000003</v>
      </c>
    </row>
    <row r="6" spans="1:13" x14ac:dyDescent="0.2">
      <c r="A6" s="1" t="s">
        <v>8</v>
      </c>
      <c r="B6" s="54">
        <v>955.21810000000005</v>
      </c>
      <c r="C6" s="54">
        <v>32.3566</v>
      </c>
      <c r="D6" s="54">
        <v>137.49950000000001</v>
      </c>
      <c r="E6" s="54">
        <v>73.076899999999995</v>
      </c>
      <c r="F6" s="54">
        <v>6.8312999999999997</v>
      </c>
      <c r="G6" s="54">
        <v>41.609099999999998</v>
      </c>
    </row>
    <row r="7" spans="1:13" x14ac:dyDescent="0.2">
      <c r="A7" s="1" t="s">
        <v>9</v>
      </c>
      <c r="B7" s="54">
        <v>0.10539999999999999</v>
      </c>
      <c r="C7" s="54">
        <v>0.39800000000000002</v>
      </c>
      <c r="D7" s="54">
        <v>4.0800000000000003E-2</v>
      </c>
      <c r="E7" s="54">
        <v>0.1464</v>
      </c>
      <c r="F7" s="54">
        <v>0.41160000000000002</v>
      </c>
      <c r="G7" s="54">
        <v>0.11550000000000001</v>
      </c>
    </row>
    <row r="8" spans="1:13" x14ac:dyDescent="0.2">
      <c r="A8" s="1" t="s">
        <v>10</v>
      </c>
      <c r="B8" s="4" t="s">
        <v>13</v>
      </c>
      <c r="C8" s="4">
        <v>2E-3</v>
      </c>
      <c r="D8" s="4" t="s">
        <v>13</v>
      </c>
      <c r="E8" s="4" t="s">
        <v>13</v>
      </c>
      <c r="F8" s="4">
        <v>0.92900000000000005</v>
      </c>
      <c r="G8" s="4" t="s">
        <v>13</v>
      </c>
    </row>
    <row r="9" spans="1:13" x14ac:dyDescent="0.2">
      <c r="A9" s="1" t="s">
        <v>11</v>
      </c>
      <c r="B9" s="4">
        <v>0.46300000000000002</v>
      </c>
      <c r="C9" s="4">
        <v>0.38500000000000001</v>
      </c>
      <c r="D9" s="4">
        <v>0.32600000000000001</v>
      </c>
      <c r="E9" s="4">
        <v>0.17100000000000001</v>
      </c>
      <c r="F9" s="4">
        <v>0.13300000000000001</v>
      </c>
      <c r="G9" s="4">
        <v>0.113</v>
      </c>
    </row>
    <row r="10" spans="1:13" ht="15" customHeight="1" x14ac:dyDescent="0.2">
      <c r="B10" s="38" t="s">
        <v>14</v>
      </c>
      <c r="C10" s="38"/>
      <c r="D10" s="38"/>
      <c r="E10" s="38"/>
      <c r="F10" s="38"/>
      <c r="G10" s="38"/>
      <c r="H10" s="1"/>
    </row>
    <row r="11" spans="1:13" ht="15" x14ac:dyDescent="0.2">
      <c r="A11" s="1" t="s">
        <v>15</v>
      </c>
      <c r="B11" s="3" t="s">
        <v>0</v>
      </c>
      <c r="C11" s="3" t="s">
        <v>1</v>
      </c>
      <c r="D11" s="3" t="s">
        <v>2</v>
      </c>
      <c r="E11" s="3" t="s">
        <v>3</v>
      </c>
      <c r="F11" s="3" t="s">
        <v>4</v>
      </c>
      <c r="G11" s="3" t="s">
        <v>5</v>
      </c>
      <c r="H11" s="3" t="s">
        <v>0</v>
      </c>
      <c r="I11" s="3" t="s">
        <v>1</v>
      </c>
      <c r="J11" s="3" t="s">
        <v>2</v>
      </c>
      <c r="K11" s="3" t="s">
        <v>3</v>
      </c>
      <c r="L11" s="3" t="s">
        <v>4</v>
      </c>
      <c r="M11" s="3" t="s">
        <v>5</v>
      </c>
    </row>
    <row r="12" spans="1:13" x14ac:dyDescent="0.2">
      <c r="A12" s="1" t="s">
        <v>6</v>
      </c>
      <c r="B12" s="53">
        <v>62810.3851</v>
      </c>
      <c r="C12" s="53">
        <v>126.90860000000001</v>
      </c>
      <c r="D12" s="53">
        <v>1482.7040999999999</v>
      </c>
      <c r="E12" s="53">
        <v>563.43669999999997</v>
      </c>
      <c r="F12" s="53">
        <v>8.5250000000000004</v>
      </c>
      <c r="G12" s="53">
        <v>212.70230000000001</v>
      </c>
      <c r="H12" s="13">
        <f>100*(B12-B3)/B3</f>
        <v>-93.116229444764528</v>
      </c>
      <c r="I12" s="13">
        <f t="shared" ref="I12:M12" si="0">100*(C12-C3)/C3</f>
        <v>-87.87821883595231</v>
      </c>
      <c r="J12" s="13">
        <f t="shared" si="0"/>
        <v>-92.157538955679158</v>
      </c>
      <c r="K12" s="13">
        <f t="shared" si="0"/>
        <v>-89.449204581016502</v>
      </c>
      <c r="L12" s="13">
        <f t="shared" si="0"/>
        <v>-81.732273340904712</v>
      </c>
      <c r="M12" s="13">
        <f t="shared" si="0"/>
        <v>-87.714405705675574</v>
      </c>
    </row>
    <row r="13" spans="1:13" x14ac:dyDescent="0.2">
      <c r="A13" s="1" t="s">
        <v>7</v>
      </c>
      <c r="B13" s="53">
        <v>180.54830000000001</v>
      </c>
      <c r="C13" s="53">
        <v>7.7161</v>
      </c>
      <c r="D13" s="53">
        <v>29.8353</v>
      </c>
      <c r="E13" s="53">
        <v>16.896100000000001</v>
      </c>
      <c r="F13" s="53">
        <v>1.9483999999999999</v>
      </c>
      <c r="G13" s="53">
        <v>9.1334999999999997</v>
      </c>
      <c r="H13" s="13">
        <f t="shared" ref="H13:H18" si="1">100*(B13-B4)/B4</f>
        <v>-72.311986959904218</v>
      </c>
      <c r="I13" s="13">
        <f t="shared" ref="I13:I18" si="2">100*(C13-C4)/C4</f>
        <v>-66.579753206197125</v>
      </c>
      <c r="J13" s="13">
        <f t="shared" ref="J13:J18" si="3">100*(D13-D4)/D4</f>
        <v>-68.360891124807523</v>
      </c>
      <c r="K13" s="13">
        <f t="shared" ref="K13:K18" si="4">100*(E13-E4)/E4</f>
        <v>-67.175148377320369</v>
      </c>
      <c r="L13" s="13">
        <f t="shared" ref="L13:L18" si="5">100*(F13-F4)/F4</f>
        <v>-60.246470252183144</v>
      </c>
      <c r="M13" s="13">
        <f t="shared" ref="M13:M18" si="6">100*(G13-G4)/G4</f>
        <v>-67.772155650590676</v>
      </c>
    </row>
    <row r="14" spans="1:13" x14ac:dyDescent="0.2">
      <c r="A14" s="1" t="s">
        <v>12</v>
      </c>
      <c r="B14" s="53">
        <v>9.3700000000000006E-2</v>
      </c>
      <c r="C14" s="53">
        <v>0.11269999999999999</v>
      </c>
      <c r="D14" s="53">
        <v>0.1207</v>
      </c>
      <c r="E14" s="53">
        <v>0.1404</v>
      </c>
      <c r="F14" s="53">
        <v>0.15709999999999999</v>
      </c>
      <c r="G14" s="53">
        <v>0.12429999999999999</v>
      </c>
      <c r="H14" s="13">
        <f t="shared" si="1"/>
        <v>-67.678509830976196</v>
      </c>
      <c r="I14" s="13">
        <f t="shared" si="2"/>
        <v>-71.198568872987465</v>
      </c>
      <c r="J14" s="13">
        <f t="shared" si="3"/>
        <v>-60.938511326860834</v>
      </c>
      <c r="K14" s="13">
        <f t="shared" si="4"/>
        <v>-66.475644699140389</v>
      </c>
      <c r="L14" s="13">
        <f t="shared" si="5"/>
        <v>-68.146796431467976</v>
      </c>
      <c r="M14" s="13">
        <f t="shared" si="6"/>
        <v>-67.229106248352224</v>
      </c>
    </row>
    <row r="15" spans="1:13" x14ac:dyDescent="0.2">
      <c r="A15" s="1" t="s">
        <v>8</v>
      </c>
      <c r="B15" s="53">
        <v>250.62</v>
      </c>
      <c r="C15" s="53">
        <v>11.2654</v>
      </c>
      <c r="D15" s="53">
        <v>38.505899999999997</v>
      </c>
      <c r="E15" s="53">
        <v>23.736799999999999</v>
      </c>
      <c r="F15" s="53">
        <v>2.9198</v>
      </c>
      <c r="G15" s="53">
        <v>14.584300000000001</v>
      </c>
      <c r="H15" s="13">
        <f t="shared" si="1"/>
        <v>-73.763059975517621</v>
      </c>
      <c r="I15" s="13">
        <f t="shared" si="2"/>
        <v>-65.183610144452757</v>
      </c>
      <c r="J15" s="13">
        <f t="shared" si="3"/>
        <v>-71.995607256753658</v>
      </c>
      <c r="K15" s="13">
        <f t="shared" si="4"/>
        <v>-67.518052900437752</v>
      </c>
      <c r="L15" s="13">
        <f t="shared" si="5"/>
        <v>-57.258501310145945</v>
      </c>
      <c r="M15" s="13">
        <f t="shared" si="6"/>
        <v>-64.949253889173292</v>
      </c>
    </row>
    <row r="16" spans="1:13" x14ac:dyDescent="0.2">
      <c r="A16" s="1" t="s">
        <v>9</v>
      </c>
      <c r="B16" s="53">
        <v>0.93840000000000001</v>
      </c>
      <c r="C16" s="53">
        <v>0.92700000000000005</v>
      </c>
      <c r="D16" s="53">
        <v>0.92479999999999996</v>
      </c>
      <c r="E16" s="53">
        <v>0.90990000000000004</v>
      </c>
      <c r="F16" s="53">
        <v>0.89249999999999996</v>
      </c>
      <c r="G16" s="53">
        <v>0.89129999999999998</v>
      </c>
      <c r="H16" s="13">
        <f t="shared" si="1"/>
        <v>790.32258064516134</v>
      </c>
      <c r="I16" s="13">
        <f t="shared" si="2"/>
        <v>132.91457286432163</v>
      </c>
      <c r="J16" s="13">
        <f t="shared" si="3"/>
        <v>2166.6666666666665</v>
      </c>
      <c r="K16" s="13">
        <f t="shared" si="4"/>
        <v>521.51639344262298</v>
      </c>
      <c r="L16" s="13">
        <f t="shared" si="5"/>
        <v>116.83673469387753</v>
      </c>
      <c r="M16" s="13">
        <f t="shared" si="6"/>
        <v>671.68831168831161</v>
      </c>
    </row>
    <row r="17" spans="1:13" x14ac:dyDescent="0.2">
      <c r="A17" s="1" t="s">
        <v>10</v>
      </c>
      <c r="B17" s="5">
        <v>1E-3</v>
      </c>
      <c r="C17" s="5">
        <v>1.4999999999999999E-2</v>
      </c>
      <c r="D17" s="5" t="s">
        <v>13</v>
      </c>
      <c r="E17" s="5" t="s">
        <v>13</v>
      </c>
      <c r="F17" s="5" t="s">
        <v>13</v>
      </c>
      <c r="G17" s="5" t="s">
        <v>13</v>
      </c>
      <c r="H17" s="13"/>
      <c r="I17" s="13"/>
      <c r="J17" s="13"/>
      <c r="K17" s="13"/>
      <c r="L17" s="13"/>
      <c r="M17" s="13"/>
    </row>
    <row r="18" spans="1:13" x14ac:dyDescent="0.2">
      <c r="A18" s="1" t="s">
        <v>11</v>
      </c>
      <c r="B18" s="5">
        <v>0.95499999999999996</v>
      </c>
      <c r="C18" s="5">
        <v>0.94799999999999995</v>
      </c>
      <c r="D18" s="5">
        <v>0.94699999999999995</v>
      </c>
      <c r="E18" s="5">
        <v>0.94599999999999995</v>
      </c>
      <c r="F18" s="5">
        <v>0.92100000000000004</v>
      </c>
      <c r="G18" s="5">
        <v>0.91600000000000004</v>
      </c>
      <c r="H18" s="13">
        <f t="shared" si="1"/>
        <v>106.26349892008638</v>
      </c>
      <c r="I18" s="13">
        <f t="shared" si="2"/>
        <v>146.23376623376623</v>
      </c>
      <c r="J18" s="13">
        <f t="shared" si="3"/>
        <v>190.49079754601226</v>
      </c>
      <c r="K18" s="13">
        <f t="shared" si="4"/>
        <v>453.21637426900571</v>
      </c>
      <c r="L18" s="13">
        <f t="shared" si="5"/>
        <v>592.48120300751873</v>
      </c>
      <c r="M18" s="13">
        <f t="shared" si="6"/>
        <v>710.6194690265487</v>
      </c>
    </row>
    <row r="19" spans="1:13" ht="15" x14ac:dyDescent="0.2">
      <c r="B19" s="39" t="s">
        <v>17</v>
      </c>
      <c r="C19" s="39"/>
      <c r="D19" s="39"/>
      <c r="E19" s="39"/>
      <c r="F19" s="39"/>
      <c r="G19" s="39"/>
      <c r="H19" s="14"/>
    </row>
    <row r="20" spans="1:13" ht="15" x14ac:dyDescent="0.2">
      <c r="A20" s="1" t="s">
        <v>20</v>
      </c>
      <c r="B20" s="7" t="s">
        <v>0</v>
      </c>
      <c r="C20" s="7" t="s">
        <v>1</v>
      </c>
      <c r="D20" s="7" t="s">
        <v>2</v>
      </c>
      <c r="E20" s="7" t="s">
        <v>3</v>
      </c>
      <c r="F20" s="7" t="s">
        <v>4</v>
      </c>
      <c r="G20" s="7" t="s">
        <v>5</v>
      </c>
      <c r="H20" s="14"/>
    </row>
    <row r="21" spans="1:13" x14ac:dyDescent="0.2">
      <c r="A21" s="1" t="s">
        <v>6</v>
      </c>
      <c r="B21" s="9">
        <v>61449.2425</v>
      </c>
      <c r="C21" s="9">
        <v>108.67059999999999</v>
      </c>
      <c r="D21" s="9">
        <v>1718.4358999999999</v>
      </c>
      <c r="E21" s="9">
        <v>874.72050000000002</v>
      </c>
      <c r="F21" s="9">
        <v>11.4916</v>
      </c>
      <c r="G21" s="9">
        <v>198.8605</v>
      </c>
      <c r="H21" s="15">
        <f>100*(B21-B3)/B3</f>
        <v>-93.265405306947798</v>
      </c>
      <c r="I21" s="15">
        <f t="shared" ref="I21:M21" si="7">100*(C21-C3)/C3</f>
        <v>-89.620236672961795</v>
      </c>
      <c r="J21" s="15">
        <f t="shared" si="7"/>
        <v>-90.910683660406391</v>
      </c>
      <c r="K21" s="15">
        <f t="shared" si="7"/>
        <v>-83.620170563452916</v>
      </c>
      <c r="L21" s="15">
        <f t="shared" si="7"/>
        <v>-75.375318747723242</v>
      </c>
      <c r="M21" s="15">
        <f t="shared" si="7"/>
        <v>-88.513902180810916</v>
      </c>
    </row>
    <row r="22" spans="1:13" x14ac:dyDescent="0.2">
      <c r="A22" s="1" t="s">
        <v>7</v>
      </c>
      <c r="B22" s="9">
        <v>175.3116</v>
      </c>
      <c r="C22" s="9">
        <v>7.6313000000000004</v>
      </c>
      <c r="D22" s="9">
        <v>28.940300000000001</v>
      </c>
      <c r="E22" s="9">
        <v>16.522200000000002</v>
      </c>
      <c r="F22" s="9">
        <v>2.0964999999999998</v>
      </c>
      <c r="G22" s="9">
        <v>9.4840999999999998</v>
      </c>
      <c r="H22" s="15">
        <f t="shared" ref="H22:H25" si="8">100*(B22-B4)/B4</f>
        <v>-73.115061914844631</v>
      </c>
      <c r="I22" s="15">
        <f t="shared" ref="I22:I25" si="9">100*(C22-C4)/C4</f>
        <v>-66.947041982666391</v>
      </c>
      <c r="J22" s="15">
        <f t="shared" ref="J22:J25" si="10">100*(D22-D4)/D4</f>
        <v>-69.310001823989268</v>
      </c>
      <c r="K22" s="15">
        <f t="shared" ref="K22:K25" si="11">100*(E22-E4)/E4</f>
        <v>-67.901541569934039</v>
      </c>
      <c r="L22" s="15">
        <f t="shared" ref="L22:L25" si="12">100*(F22-F4)/F4</f>
        <v>-57.224761282951114</v>
      </c>
      <c r="M22" s="15">
        <f t="shared" ref="M22:M25" si="13">100*(G22-G4)/G4</f>
        <v>-66.535052433981164</v>
      </c>
    </row>
    <row r="23" spans="1:13" x14ac:dyDescent="0.2">
      <c r="A23" s="1" t="s">
        <v>12</v>
      </c>
      <c r="B23" s="9">
        <v>9.5799999999999996E-2</v>
      </c>
      <c r="C23" s="9">
        <v>0.12189999999999999</v>
      </c>
      <c r="D23" s="9">
        <v>0.1258</v>
      </c>
      <c r="E23" s="9">
        <v>0.1489</v>
      </c>
      <c r="F23" s="9">
        <v>0.16209999999999999</v>
      </c>
      <c r="G23" s="9">
        <v>0.13850000000000001</v>
      </c>
      <c r="H23" s="15">
        <f t="shared" si="8"/>
        <v>-66.954122111072792</v>
      </c>
      <c r="I23" s="15">
        <f t="shared" si="9"/>
        <v>-68.847431638129308</v>
      </c>
      <c r="J23" s="15">
        <f t="shared" si="10"/>
        <v>-59.288025889967642</v>
      </c>
      <c r="K23" s="15">
        <f t="shared" si="11"/>
        <v>-64.446036294173837</v>
      </c>
      <c r="L23" s="15">
        <f t="shared" si="12"/>
        <v>-67.133008921330102</v>
      </c>
      <c r="M23" s="15">
        <f t="shared" si="13"/>
        <v>-63.485367782757713</v>
      </c>
    </row>
    <row r="24" spans="1:13" x14ac:dyDescent="0.2">
      <c r="A24" s="1" t="s">
        <v>8</v>
      </c>
      <c r="B24" s="9">
        <v>247.8896</v>
      </c>
      <c r="C24" s="9">
        <v>10.4245</v>
      </c>
      <c r="D24" s="9">
        <v>41.454000000000001</v>
      </c>
      <c r="E24" s="9">
        <v>29.575700000000001</v>
      </c>
      <c r="F24" s="9">
        <v>3.3898999999999999</v>
      </c>
      <c r="G24" s="9">
        <v>14.101800000000001</v>
      </c>
      <c r="H24" s="15">
        <f t="shared" si="8"/>
        <v>-74.048900455299162</v>
      </c>
      <c r="I24" s="15">
        <f t="shared" si="9"/>
        <v>-67.782461692514048</v>
      </c>
      <c r="J24" s="15">
        <f t="shared" si="10"/>
        <v>-69.851526732824482</v>
      </c>
      <c r="K24" s="15">
        <f t="shared" si="11"/>
        <v>-59.527976693045275</v>
      </c>
      <c r="L24" s="15">
        <f t="shared" si="12"/>
        <v>-50.376941431352748</v>
      </c>
      <c r="M24" s="15">
        <f t="shared" si="13"/>
        <v>-66.108855995443292</v>
      </c>
    </row>
    <row r="25" spans="1:13" x14ac:dyDescent="0.2">
      <c r="A25" s="1" t="s">
        <v>9</v>
      </c>
      <c r="B25" s="9">
        <v>0.93269999999999997</v>
      </c>
      <c r="C25" s="9">
        <v>0.92979999999999996</v>
      </c>
      <c r="D25" s="9">
        <v>0.90169999999999995</v>
      </c>
      <c r="E25" s="9">
        <v>0.86570000000000003</v>
      </c>
      <c r="F25" s="9">
        <v>0.83560000000000001</v>
      </c>
      <c r="G25" s="9">
        <v>0.89539999999999997</v>
      </c>
      <c r="H25" s="15">
        <f t="shared" si="8"/>
        <v>784.91461100569256</v>
      </c>
      <c r="I25" s="15">
        <f t="shared" si="9"/>
        <v>133.61809045226127</v>
      </c>
      <c r="J25" s="15">
        <f t="shared" si="10"/>
        <v>2110.0490196078431</v>
      </c>
      <c r="K25" s="15">
        <f t="shared" si="11"/>
        <v>491.32513661202188</v>
      </c>
      <c r="L25" s="15">
        <f t="shared" si="12"/>
        <v>103.01263362487852</v>
      </c>
      <c r="M25" s="15">
        <f t="shared" si="13"/>
        <v>675.23809523809518</v>
      </c>
    </row>
    <row r="26" spans="1:13" x14ac:dyDescent="0.2">
      <c r="A26" s="1" t="s">
        <v>10</v>
      </c>
      <c r="B26" s="8" t="s">
        <v>13</v>
      </c>
      <c r="C26" s="8" t="s">
        <v>13</v>
      </c>
      <c r="D26" s="8" t="s">
        <v>13</v>
      </c>
      <c r="E26" s="8">
        <v>2E-3</v>
      </c>
      <c r="F26" s="8" t="s">
        <v>13</v>
      </c>
      <c r="G26" s="8" t="s">
        <v>13</v>
      </c>
      <c r="H26" s="15"/>
      <c r="I26" s="15"/>
      <c r="J26" s="15"/>
      <c r="K26" s="15"/>
      <c r="L26" s="15"/>
      <c r="M26" s="15"/>
    </row>
    <row r="27" spans="1:13" x14ac:dyDescent="0.2">
      <c r="A27" s="1" t="s">
        <v>11</v>
      </c>
      <c r="B27" s="8">
        <v>0.95399999999999996</v>
      </c>
      <c r="C27" s="9">
        <v>0.95</v>
      </c>
      <c r="D27" s="8">
        <v>0.93300000000000005</v>
      </c>
      <c r="E27" s="8">
        <v>0.92800000000000005</v>
      </c>
      <c r="F27" s="8">
        <v>0.91700000000000004</v>
      </c>
      <c r="G27" s="8">
        <v>0.877</v>
      </c>
      <c r="H27" s="15">
        <f t="shared" ref="H27" si="14">100*(B27-B9)/B9</f>
        <v>106.04751619870409</v>
      </c>
      <c r="I27" s="15">
        <f t="shared" ref="I27" si="15">100*(C27-C9)/C9</f>
        <v>146.75324675324674</v>
      </c>
      <c r="J27" s="15">
        <f t="shared" ref="J27" si="16">100*(D27-D9)/D9</f>
        <v>186.19631901840489</v>
      </c>
      <c r="K27" s="15">
        <f t="shared" ref="K27" si="17">100*(E27-E9)/E9</f>
        <v>442.69005847953213</v>
      </c>
      <c r="L27" s="15">
        <f t="shared" ref="L27" si="18">100*(F27-F9)/F9</f>
        <v>589.47368421052636</v>
      </c>
      <c r="M27" s="15">
        <f t="shared" ref="M27" si="19">100*(G27-G9)/G9</f>
        <v>676.10619469026551</v>
      </c>
    </row>
    <row r="28" spans="1:13" ht="15" x14ac:dyDescent="0.2">
      <c r="B28" s="40" t="s">
        <v>18</v>
      </c>
      <c r="C28" s="40"/>
      <c r="D28" s="40"/>
      <c r="E28" s="40"/>
      <c r="F28" s="40"/>
      <c r="G28" s="40"/>
      <c r="H28" s="14"/>
    </row>
    <row r="29" spans="1:13" ht="15" x14ac:dyDescent="0.2">
      <c r="A29" s="1" t="s">
        <v>20</v>
      </c>
      <c r="B29" s="12" t="s">
        <v>0</v>
      </c>
      <c r="C29" s="12" t="s">
        <v>1</v>
      </c>
      <c r="D29" s="12" t="s">
        <v>2</v>
      </c>
      <c r="E29" s="12" t="s">
        <v>3</v>
      </c>
      <c r="F29" s="12" t="s">
        <v>4</v>
      </c>
      <c r="G29" s="12" t="s">
        <v>5</v>
      </c>
      <c r="H29" s="14"/>
    </row>
    <row r="30" spans="1:13" x14ac:dyDescent="0.2">
      <c r="A30" s="1" t="s">
        <v>6</v>
      </c>
      <c r="B30" s="11">
        <v>61046.741600000001</v>
      </c>
      <c r="C30" s="11">
        <v>119.3458</v>
      </c>
      <c r="D30" s="11">
        <v>1429.1765</v>
      </c>
      <c r="E30" s="11">
        <v>485.02670000000001</v>
      </c>
      <c r="F30" s="11">
        <v>13.670500000000001</v>
      </c>
      <c r="G30" s="11">
        <v>221.2621</v>
      </c>
      <c r="H30" s="16">
        <f>100*(B30-B3)/B3</f>
        <v>-93.309517818588432</v>
      </c>
      <c r="I30" s="16">
        <f t="shared" ref="I30:M34" si="20">100*(C30-C3)/C3</f>
        <v>-88.60058600876377</v>
      </c>
      <c r="J30" s="16">
        <f t="shared" si="20"/>
        <v>-92.440662282711145</v>
      </c>
      <c r="K30" s="16">
        <f t="shared" si="20"/>
        <v>-90.917493510016868</v>
      </c>
      <c r="L30" s="16">
        <f t="shared" si="20"/>
        <v>-70.706280669423776</v>
      </c>
      <c r="M30" s="16">
        <f t="shared" si="20"/>
        <v>-87.219995301836235</v>
      </c>
    </row>
    <row r="31" spans="1:13" x14ac:dyDescent="0.2">
      <c r="A31" s="1" t="s">
        <v>7</v>
      </c>
      <c r="B31" s="11">
        <v>181.0718</v>
      </c>
      <c r="C31" s="11">
        <v>7.7907999999999999</v>
      </c>
      <c r="D31" s="11">
        <v>29.122599999999998</v>
      </c>
      <c r="E31" s="11">
        <v>15.895300000000001</v>
      </c>
      <c r="F31" s="11">
        <v>2.1509999999999998</v>
      </c>
      <c r="G31" s="11">
        <v>9.6593999999999998</v>
      </c>
      <c r="H31" s="16">
        <f t="shared" ref="H31:H36" si="21">100*(B31-B4)/B4</f>
        <v>-72.231705534787011</v>
      </c>
      <c r="I31" s="16">
        <f t="shared" si="20"/>
        <v>-66.256209909000745</v>
      </c>
      <c r="J31" s="16">
        <f t="shared" si="20"/>
        <v>-69.116680169843079</v>
      </c>
      <c r="K31" s="16">
        <f t="shared" si="20"/>
        <v>-69.119449813981959</v>
      </c>
      <c r="L31" s="16">
        <f t="shared" si="20"/>
        <v>-56.112788704806988</v>
      </c>
      <c r="M31" s="16">
        <f t="shared" si="20"/>
        <v>-65.916500825676408</v>
      </c>
    </row>
    <row r="32" spans="1:13" x14ac:dyDescent="0.2">
      <c r="A32" s="1" t="s">
        <v>12</v>
      </c>
      <c r="B32" s="11">
        <v>0.1026</v>
      </c>
      <c r="C32" s="11">
        <v>0.1197</v>
      </c>
      <c r="D32" s="11">
        <v>0.1343</v>
      </c>
      <c r="E32" s="11">
        <v>0.17580000000000001</v>
      </c>
      <c r="F32" s="11">
        <v>0.17119999999999999</v>
      </c>
      <c r="G32" s="11">
        <v>0.13900000000000001</v>
      </c>
      <c r="H32" s="16">
        <f t="shared" si="21"/>
        <v>-64.608485684718872</v>
      </c>
      <c r="I32" s="16">
        <f t="shared" si="20"/>
        <v>-69.409660107334517</v>
      </c>
      <c r="J32" s="16">
        <f t="shared" si="20"/>
        <v>-56.537216828478961</v>
      </c>
      <c r="K32" s="16">
        <f t="shared" si="20"/>
        <v>-58.022922636103154</v>
      </c>
      <c r="L32" s="16">
        <f t="shared" si="20"/>
        <v>-65.287915652879164</v>
      </c>
      <c r="M32" s="16">
        <f t="shared" si="20"/>
        <v>-63.353546005800155</v>
      </c>
    </row>
    <row r="33" spans="1:13" x14ac:dyDescent="0.2">
      <c r="A33" s="1" t="s">
        <v>8</v>
      </c>
      <c r="B33" s="11">
        <v>247.07640000000001</v>
      </c>
      <c r="C33" s="11">
        <v>10.9245</v>
      </c>
      <c r="D33" s="11">
        <v>37.804499999999997</v>
      </c>
      <c r="E33" s="11">
        <v>22.023299999999999</v>
      </c>
      <c r="F33" s="11">
        <v>3.6974</v>
      </c>
      <c r="G33" s="11">
        <v>14.8749</v>
      </c>
      <c r="H33" s="16">
        <f t="shared" si="21"/>
        <v>-74.134032845483134</v>
      </c>
      <c r="I33" s="16">
        <f t="shared" si="20"/>
        <v>-66.237181904155563</v>
      </c>
      <c r="J33" s="16">
        <f t="shared" si="20"/>
        <v>-72.505718202611646</v>
      </c>
      <c r="K33" s="16">
        <f t="shared" si="20"/>
        <v>-69.862843114582034</v>
      </c>
      <c r="L33" s="16">
        <f t="shared" si="20"/>
        <v>-45.875602008402502</v>
      </c>
      <c r="M33" s="16">
        <f t="shared" si="20"/>
        <v>-64.250848972941014</v>
      </c>
    </row>
    <row r="34" spans="1:13" x14ac:dyDescent="0.2">
      <c r="A34" s="1" t="s">
        <v>9</v>
      </c>
      <c r="B34" s="11">
        <v>0.93679999999999997</v>
      </c>
      <c r="C34" s="11">
        <v>0.92949999999999999</v>
      </c>
      <c r="D34" s="11">
        <v>0.9153</v>
      </c>
      <c r="E34" s="11">
        <v>0.91110000000000002</v>
      </c>
      <c r="F34" s="11">
        <v>0.8115</v>
      </c>
      <c r="G34" s="11">
        <v>0.88990000000000002</v>
      </c>
      <c r="H34" s="16">
        <f t="shared" si="21"/>
        <v>788.80455407969635</v>
      </c>
      <c r="I34" s="16">
        <f t="shared" si="20"/>
        <v>133.54271356783917</v>
      </c>
      <c r="J34" s="16">
        <f t="shared" si="20"/>
        <v>2143.3823529411766</v>
      </c>
      <c r="K34" s="16">
        <f t="shared" si="20"/>
        <v>522.3360655737705</v>
      </c>
      <c r="L34" s="16">
        <f t="shared" si="20"/>
        <v>97.157434402332342</v>
      </c>
      <c r="M34" s="16">
        <f t="shared" si="20"/>
        <v>670.47619047619048</v>
      </c>
    </row>
    <row r="35" spans="1:13" x14ac:dyDescent="0.2">
      <c r="A35" s="1" t="s">
        <v>10</v>
      </c>
      <c r="B35" s="10" t="s">
        <v>13</v>
      </c>
      <c r="C35" s="10" t="s">
        <v>13</v>
      </c>
      <c r="D35" s="10" t="s">
        <v>13</v>
      </c>
      <c r="E35" s="10" t="s">
        <v>13</v>
      </c>
      <c r="F35" s="10" t="s">
        <v>13</v>
      </c>
      <c r="G35" s="10" t="s">
        <v>13</v>
      </c>
      <c r="H35" s="16"/>
      <c r="I35" s="16"/>
      <c r="J35" s="16"/>
      <c r="K35" s="16"/>
      <c r="L35" s="16"/>
      <c r="M35" s="16"/>
    </row>
    <row r="36" spans="1:13" x14ac:dyDescent="0.2">
      <c r="A36" s="1" t="s">
        <v>11</v>
      </c>
      <c r="B36" s="10">
        <v>0.95499999999999996</v>
      </c>
      <c r="C36" s="11">
        <v>0.95</v>
      </c>
      <c r="D36" s="10">
        <v>0.94699999999999995</v>
      </c>
      <c r="E36" s="10">
        <v>0.93600000000000005</v>
      </c>
      <c r="F36" s="10">
        <v>0.92300000000000004</v>
      </c>
      <c r="G36" s="10">
        <v>0.84899999999999998</v>
      </c>
      <c r="H36" s="16">
        <f t="shared" si="21"/>
        <v>106.26349892008638</v>
      </c>
      <c r="I36" s="16">
        <f t="shared" ref="I36" si="22">100*(C36-C9)/C9</f>
        <v>146.75324675324674</v>
      </c>
      <c r="J36" s="16">
        <f t="shared" ref="J36" si="23">100*(D36-D9)/D9</f>
        <v>190.49079754601226</v>
      </c>
      <c r="K36" s="16">
        <f t="shared" ref="K36" si="24">100*(E36-E9)/E9</f>
        <v>447.36842105263156</v>
      </c>
      <c r="L36" s="16">
        <f t="shared" ref="L36" si="25">100*(F36-F9)/F9</f>
        <v>593.98496240601503</v>
      </c>
      <c r="M36" s="16">
        <f t="shared" ref="M36" si="26">100*(G36-G9)/G9</f>
        <v>651.32743362831854</v>
      </c>
    </row>
    <row r="37" spans="1:13" ht="15" x14ac:dyDescent="0.2">
      <c r="B37" s="41" t="s">
        <v>19</v>
      </c>
      <c r="C37" s="41"/>
      <c r="D37" s="41"/>
      <c r="E37" s="41"/>
      <c r="F37" s="41"/>
      <c r="G37" s="41"/>
      <c r="H37" s="14"/>
    </row>
    <row r="38" spans="1:13" ht="15" x14ac:dyDescent="0.2">
      <c r="A38" s="1" t="s">
        <v>21</v>
      </c>
      <c r="B38" s="17" t="s">
        <v>0</v>
      </c>
      <c r="C38" s="17" t="s">
        <v>1</v>
      </c>
      <c r="D38" s="17" t="s">
        <v>2</v>
      </c>
      <c r="E38" s="17" t="s">
        <v>3</v>
      </c>
      <c r="F38" s="17" t="s">
        <v>4</v>
      </c>
      <c r="G38" s="17" t="s">
        <v>5</v>
      </c>
      <c r="H38" s="14"/>
    </row>
    <row r="39" spans="1:13" x14ac:dyDescent="0.2">
      <c r="A39" s="1" t="s">
        <v>6</v>
      </c>
      <c r="B39" s="52">
        <v>64264.380799999999</v>
      </c>
      <c r="C39" s="52">
        <v>133.7739</v>
      </c>
      <c r="D39" s="52">
        <v>1692.4580000000001</v>
      </c>
      <c r="E39" s="52">
        <v>687.68759999999997</v>
      </c>
      <c r="F39" s="52">
        <v>14.7645</v>
      </c>
      <c r="G39" s="52">
        <v>190.10470000000001</v>
      </c>
      <c r="H39" s="32">
        <f>100*(B39-B3)/B3</f>
        <v>-92.956877248926773</v>
      </c>
      <c r="I39" s="32">
        <f t="shared" ref="I39:M43" si="27">100*(C39-C3)/C3</f>
        <v>-87.22247395951733</v>
      </c>
      <c r="J39" s="32">
        <f t="shared" si="27"/>
        <v>-91.04808846610112</v>
      </c>
      <c r="K39" s="32">
        <f t="shared" si="27"/>
        <v>-87.122508740073641</v>
      </c>
      <c r="L39" s="32">
        <f t="shared" si="27"/>
        <v>-68.362011699916437</v>
      </c>
      <c r="M39" s="32">
        <f t="shared" si="27"/>
        <v>-89.019633461207249</v>
      </c>
    </row>
    <row r="40" spans="1:13" x14ac:dyDescent="0.2">
      <c r="A40" s="1" t="s">
        <v>7</v>
      </c>
      <c r="B40" s="52">
        <v>171.3417</v>
      </c>
      <c r="C40" s="52">
        <v>8.0937000000000001</v>
      </c>
      <c r="D40" s="52">
        <v>27.697099999999999</v>
      </c>
      <c r="E40" s="52">
        <v>17.069400000000002</v>
      </c>
      <c r="F40" s="52">
        <v>2.2385000000000002</v>
      </c>
      <c r="G40" s="52">
        <v>9.3681000000000001</v>
      </c>
      <c r="H40" s="32">
        <f t="shared" ref="H40:H45" si="28">100*(B40-B4)/B4</f>
        <v>-73.723866555862458</v>
      </c>
      <c r="I40" s="32">
        <f t="shared" si="27"/>
        <v>-64.944278654371729</v>
      </c>
      <c r="J40" s="32">
        <f t="shared" si="27"/>
        <v>-70.628364305802393</v>
      </c>
      <c r="K40" s="32">
        <f t="shared" si="27"/>
        <v>-66.838470280824112</v>
      </c>
      <c r="L40" s="32">
        <f t="shared" si="27"/>
        <v>-54.327511629804938</v>
      </c>
      <c r="M40" s="32">
        <f t="shared" si="27"/>
        <v>-66.944362112037936</v>
      </c>
    </row>
    <row r="41" spans="1:13" x14ac:dyDescent="0.2">
      <c r="A41" s="1" t="s">
        <v>12</v>
      </c>
      <c r="B41" s="52">
        <v>9.9199999999999997E-2</v>
      </c>
      <c r="C41" s="52">
        <v>0.1275</v>
      </c>
      <c r="D41" s="52">
        <v>0.128</v>
      </c>
      <c r="E41" s="52">
        <v>0.17230000000000001</v>
      </c>
      <c r="F41" s="52">
        <v>0.1704</v>
      </c>
      <c r="G41" s="52">
        <v>0.14380000000000001</v>
      </c>
      <c r="H41" s="32">
        <f t="shared" si="28"/>
        <v>-65.78130389789581</v>
      </c>
      <c r="I41" s="32">
        <f t="shared" si="27"/>
        <v>-67.416304625606955</v>
      </c>
      <c r="J41" s="32">
        <f t="shared" si="27"/>
        <v>-58.57605177993527</v>
      </c>
      <c r="K41" s="32">
        <f t="shared" si="27"/>
        <v>-58.858643744030559</v>
      </c>
      <c r="L41" s="32">
        <f t="shared" si="27"/>
        <v>-65.450121654501217</v>
      </c>
      <c r="M41" s="32">
        <f t="shared" si="27"/>
        <v>-62.088056947007644</v>
      </c>
    </row>
    <row r="42" spans="1:13" x14ac:dyDescent="0.2">
      <c r="A42" s="1" t="s">
        <v>8</v>
      </c>
      <c r="B42" s="52">
        <v>253.5042</v>
      </c>
      <c r="C42" s="52">
        <v>11.5661</v>
      </c>
      <c r="D42" s="52">
        <v>41.139499999999998</v>
      </c>
      <c r="E42" s="52">
        <v>26.223800000000001</v>
      </c>
      <c r="F42" s="52">
        <v>3.8424999999999998</v>
      </c>
      <c r="G42" s="52">
        <v>13.787800000000001</v>
      </c>
      <c r="H42" s="32">
        <f t="shared" si="28"/>
        <v>-73.461118460799696</v>
      </c>
      <c r="I42" s="32">
        <f t="shared" si="27"/>
        <v>-64.254278879733974</v>
      </c>
      <c r="J42" s="32">
        <f t="shared" si="27"/>
        <v>-70.080254837290326</v>
      </c>
      <c r="K42" s="32">
        <f t="shared" si="27"/>
        <v>-64.114788667827995</v>
      </c>
      <c r="L42" s="32">
        <f t="shared" si="27"/>
        <v>-43.751555340857522</v>
      </c>
      <c r="M42" s="32">
        <f t="shared" si="27"/>
        <v>-66.863498609679127</v>
      </c>
    </row>
    <row r="43" spans="1:13" x14ac:dyDescent="0.2">
      <c r="A43" s="1" t="s">
        <v>9</v>
      </c>
      <c r="B43" s="52">
        <v>0.92520000000000002</v>
      </c>
      <c r="C43" s="52">
        <v>0.91839999999999999</v>
      </c>
      <c r="D43" s="52">
        <v>0.89729999999999999</v>
      </c>
      <c r="E43" s="52">
        <v>0.87380000000000002</v>
      </c>
      <c r="F43" s="52">
        <v>0.7974</v>
      </c>
      <c r="G43" s="52">
        <v>0.89290000000000003</v>
      </c>
      <c r="H43" s="32">
        <f t="shared" si="28"/>
        <v>777.79886148007597</v>
      </c>
      <c r="I43" s="32">
        <f t="shared" si="27"/>
        <v>130.7537688442211</v>
      </c>
      <c r="J43" s="32">
        <f t="shared" si="27"/>
        <v>2099.2647058823532</v>
      </c>
      <c r="K43" s="32">
        <f t="shared" si="27"/>
        <v>496.85792349726779</v>
      </c>
      <c r="L43" s="32">
        <f t="shared" si="27"/>
        <v>93.731778425655975</v>
      </c>
      <c r="M43" s="32">
        <f t="shared" si="27"/>
        <v>673.07359307359297</v>
      </c>
    </row>
    <row r="44" spans="1:13" x14ac:dyDescent="0.2">
      <c r="A44" s="1" t="s">
        <v>10</v>
      </c>
      <c r="B44" s="18" t="s">
        <v>13</v>
      </c>
      <c r="C44" s="18" t="s">
        <v>13</v>
      </c>
      <c r="D44" s="18" t="s">
        <v>13</v>
      </c>
      <c r="E44" s="18">
        <v>1.2E-2</v>
      </c>
      <c r="F44" s="18" t="s">
        <v>13</v>
      </c>
      <c r="G44" s="18">
        <v>1E-3</v>
      </c>
      <c r="H44" s="32"/>
      <c r="I44" s="32"/>
      <c r="J44" s="32"/>
      <c r="K44" s="32"/>
      <c r="L44" s="32"/>
      <c r="M44" s="32"/>
    </row>
    <row r="45" spans="1:13" x14ac:dyDescent="0.2">
      <c r="A45" s="1" t="s">
        <v>11</v>
      </c>
      <c r="B45" s="18">
        <v>0.94699999999999995</v>
      </c>
      <c r="C45" s="18">
        <v>0.94399999999999995</v>
      </c>
      <c r="D45" s="18">
        <v>0.92900000000000005</v>
      </c>
      <c r="E45" s="18">
        <v>0.92500000000000004</v>
      </c>
      <c r="F45" s="18">
        <v>0.92500000000000004</v>
      </c>
      <c r="G45" s="18">
        <v>0.83099999999999996</v>
      </c>
      <c r="H45" s="32">
        <f t="shared" si="28"/>
        <v>104.53563714902805</v>
      </c>
      <c r="I45" s="32">
        <f t="shared" ref="I45" si="29">100*(C45-C9)/C9</f>
        <v>145.19480519480516</v>
      </c>
      <c r="J45" s="32">
        <f t="shared" ref="J45" si="30">100*(D45-D9)/D9</f>
        <v>184.96932515337423</v>
      </c>
      <c r="K45" s="32">
        <f t="shared" ref="K45" si="31">100*(E45-E9)/E9</f>
        <v>440.93567251461991</v>
      </c>
      <c r="L45" s="32">
        <f t="shared" ref="L45" si="32">100*(F45-F9)/F9</f>
        <v>595.48872180451121</v>
      </c>
      <c r="M45" s="32">
        <f t="shared" ref="M45" si="33">100*(G45-G9)/G9</f>
        <v>635.39823008849555</v>
      </c>
    </row>
    <row r="46" spans="1:13" ht="15" x14ac:dyDescent="0.2">
      <c r="B46" s="42" t="s">
        <v>22</v>
      </c>
      <c r="C46" s="42"/>
      <c r="D46" s="42"/>
      <c r="E46" s="42"/>
      <c r="F46" s="42"/>
      <c r="G46" s="42"/>
      <c r="H46" s="14"/>
    </row>
    <row r="47" spans="1:13" ht="15" x14ac:dyDescent="0.2">
      <c r="A47" s="1" t="s">
        <v>23</v>
      </c>
      <c r="B47" s="19" t="s">
        <v>0</v>
      </c>
      <c r="C47" s="19" t="s">
        <v>1</v>
      </c>
      <c r="D47" s="19" t="s">
        <v>2</v>
      </c>
      <c r="E47" s="19" t="s">
        <v>3</v>
      </c>
      <c r="F47" s="19" t="s">
        <v>4</v>
      </c>
      <c r="G47" s="19" t="s">
        <v>5</v>
      </c>
      <c r="H47" s="14"/>
    </row>
    <row r="48" spans="1:13" x14ac:dyDescent="0.2">
      <c r="A48" s="1" t="s">
        <v>6</v>
      </c>
      <c r="B48" s="21">
        <v>63258.827100000002</v>
      </c>
      <c r="C48" s="21">
        <v>172.38849999999999</v>
      </c>
      <c r="D48" s="21">
        <v>1324.9725000000001</v>
      </c>
      <c r="E48" s="21">
        <v>534.14760000000001</v>
      </c>
      <c r="F48" s="21">
        <v>10.8581</v>
      </c>
      <c r="G48" s="21">
        <v>245.30160000000001</v>
      </c>
      <c r="H48" s="33">
        <f>100*(B48-B3)/B3</f>
        <v>-93.067081969702613</v>
      </c>
      <c r="I48" s="33">
        <f t="shared" ref="I48:M52" si="34">100*(C48-C3)/C3</f>
        <v>-83.534168116278678</v>
      </c>
      <c r="J48" s="33">
        <f t="shared" si="34"/>
        <v>-92.991828095675729</v>
      </c>
      <c r="K48" s="33">
        <f t="shared" si="34"/>
        <v>-89.997666017955481</v>
      </c>
      <c r="L48" s="33">
        <f t="shared" si="34"/>
        <v>-76.73280905136393</v>
      </c>
      <c r="M48" s="33">
        <f t="shared" si="34"/>
        <v>-85.83148401616414</v>
      </c>
    </row>
    <row r="49" spans="1:13" x14ac:dyDescent="0.2">
      <c r="A49" s="1" t="s">
        <v>7</v>
      </c>
      <c r="B49" s="21">
        <v>181.71799999999999</v>
      </c>
      <c r="C49" s="21">
        <v>8.5485000000000007</v>
      </c>
      <c r="D49" s="21">
        <v>27.010200000000001</v>
      </c>
      <c r="E49" s="21">
        <v>14.936999999999999</v>
      </c>
      <c r="F49" s="21">
        <v>2.2326000000000001</v>
      </c>
      <c r="G49" s="21">
        <v>10.457800000000001</v>
      </c>
      <c r="H49" s="33">
        <f t="shared" ref="H49:H54" si="35">100*(B49-B4)/B4</f>
        <v>-72.132607431805653</v>
      </c>
      <c r="I49" s="33">
        <f t="shared" si="34"/>
        <v>-62.974432716421013</v>
      </c>
      <c r="J49" s="33">
        <f t="shared" si="34"/>
        <v>-71.35679351168838</v>
      </c>
      <c r="K49" s="33">
        <f t="shared" si="34"/>
        <v>-70.981184492991545</v>
      </c>
      <c r="L49" s="33">
        <f t="shared" si="34"/>
        <v>-54.447890312576511</v>
      </c>
      <c r="M49" s="33">
        <f t="shared" si="34"/>
        <v>-63.099321110499496</v>
      </c>
    </row>
    <row r="50" spans="1:13" x14ac:dyDescent="0.2">
      <c r="A50" s="1" t="s">
        <v>12</v>
      </c>
      <c r="B50" s="21">
        <v>0.1052</v>
      </c>
      <c r="C50" s="21">
        <v>0.1288</v>
      </c>
      <c r="D50" s="21">
        <v>0.1244</v>
      </c>
      <c r="E50" s="21">
        <v>0.16339999999999999</v>
      </c>
      <c r="F50" s="21">
        <v>0.16309999999999999</v>
      </c>
      <c r="G50" s="21">
        <v>0.1661</v>
      </c>
      <c r="H50" s="33">
        <f t="shared" si="35"/>
        <v>-63.711624698171782</v>
      </c>
      <c r="I50" s="33">
        <f t="shared" si="34"/>
        <v>-67.084078711985683</v>
      </c>
      <c r="J50" s="33">
        <f t="shared" si="34"/>
        <v>-59.741100323624586</v>
      </c>
      <c r="K50" s="33">
        <f t="shared" si="34"/>
        <v>-60.983763132760274</v>
      </c>
      <c r="L50" s="33">
        <f t="shared" si="34"/>
        <v>-66.930251419302522</v>
      </c>
      <c r="M50" s="33">
        <f t="shared" si="34"/>
        <v>-56.208805694700771</v>
      </c>
    </row>
    <row r="51" spans="1:13" x14ac:dyDescent="0.2">
      <c r="A51" s="1" t="s">
        <v>8</v>
      </c>
      <c r="B51" s="21">
        <v>251.51310000000001</v>
      </c>
      <c r="C51" s="21">
        <v>13.1297</v>
      </c>
      <c r="D51" s="21">
        <v>36.400199999999998</v>
      </c>
      <c r="E51" s="21">
        <v>23.111599999999999</v>
      </c>
      <c r="F51" s="21">
        <v>3.2951999999999999</v>
      </c>
      <c r="G51" s="21">
        <v>15.662100000000001</v>
      </c>
      <c r="H51" s="33">
        <f t="shared" si="35"/>
        <v>-73.669563003464859</v>
      </c>
      <c r="I51" s="33">
        <f t="shared" si="34"/>
        <v>-59.421879925579326</v>
      </c>
      <c r="J51" s="33">
        <f t="shared" si="34"/>
        <v>-73.527031007385489</v>
      </c>
      <c r="K51" s="33">
        <f t="shared" si="34"/>
        <v>-68.37359001271264</v>
      </c>
      <c r="L51" s="33">
        <f t="shared" si="34"/>
        <v>-51.763207588599528</v>
      </c>
      <c r="M51" s="33">
        <f t="shared" si="34"/>
        <v>-62.358955132410927</v>
      </c>
    </row>
    <row r="52" spans="1:13" x14ac:dyDescent="0.2">
      <c r="A52" s="1" t="s">
        <v>9</v>
      </c>
      <c r="B52" s="21">
        <v>0.93069999999999997</v>
      </c>
      <c r="C52" s="21">
        <v>0.91410000000000002</v>
      </c>
      <c r="D52" s="21">
        <v>0.91210000000000002</v>
      </c>
      <c r="E52" s="21">
        <v>0.89270000000000005</v>
      </c>
      <c r="F52" s="21">
        <v>0.85140000000000005</v>
      </c>
      <c r="G52" s="21">
        <v>0.875</v>
      </c>
      <c r="H52" s="33">
        <f t="shared" si="35"/>
        <v>783.01707779886135</v>
      </c>
      <c r="I52" s="33">
        <f t="shared" si="34"/>
        <v>129.67336683417085</v>
      </c>
      <c r="J52" s="33">
        <f t="shared" si="34"/>
        <v>2135.539215686274</v>
      </c>
      <c r="K52" s="33">
        <f t="shared" si="34"/>
        <v>509.7677595628416</v>
      </c>
      <c r="L52" s="33">
        <f t="shared" si="34"/>
        <v>106.85131195335278</v>
      </c>
      <c r="M52" s="33">
        <f t="shared" si="34"/>
        <v>657.57575757575739</v>
      </c>
    </row>
    <row r="53" spans="1:13" x14ac:dyDescent="0.2">
      <c r="A53" s="1" t="s">
        <v>10</v>
      </c>
      <c r="B53" s="20" t="s">
        <v>13</v>
      </c>
      <c r="C53" s="20" t="s">
        <v>13</v>
      </c>
      <c r="D53" s="20" t="s">
        <v>13</v>
      </c>
      <c r="E53" s="20">
        <v>0.68600000000000005</v>
      </c>
      <c r="F53" s="20" t="s">
        <v>13</v>
      </c>
      <c r="G53" s="20">
        <v>0.113</v>
      </c>
      <c r="H53" s="33"/>
      <c r="I53" s="33"/>
      <c r="J53" s="33"/>
      <c r="K53" s="33"/>
      <c r="L53" s="33"/>
      <c r="M53" s="33"/>
    </row>
    <row r="54" spans="1:13" x14ac:dyDescent="0.2">
      <c r="A54" s="1" t="s">
        <v>11</v>
      </c>
      <c r="B54" s="21">
        <v>0.95</v>
      </c>
      <c r="C54" s="20">
        <v>0.93899999999999995</v>
      </c>
      <c r="D54" s="20">
        <v>0.93400000000000005</v>
      </c>
      <c r="E54" s="20">
        <v>0.93300000000000005</v>
      </c>
      <c r="F54" s="20">
        <v>0.91400000000000003</v>
      </c>
      <c r="G54" s="20">
        <v>0.88500000000000001</v>
      </c>
      <c r="H54" s="33">
        <f t="shared" si="35"/>
        <v>105.18358531317493</v>
      </c>
      <c r="I54" s="33">
        <f t="shared" ref="I54" si="36">100*(C54-C9)/C9</f>
        <v>143.89610389610388</v>
      </c>
      <c r="J54" s="33">
        <f t="shared" ref="J54" si="37">100*(D54-D9)/D9</f>
        <v>186.50306748466261</v>
      </c>
      <c r="K54" s="33">
        <f t="shared" ref="K54" si="38">100*(E54-E9)/E9</f>
        <v>445.61403508771929</v>
      </c>
      <c r="L54" s="33">
        <f t="shared" ref="L54" si="39">100*(F54-F9)/F9</f>
        <v>587.21804511278197</v>
      </c>
      <c r="M54" s="33">
        <f t="shared" ref="M54" si="40">100*(G54-G9)/G9</f>
        <v>683.18584070796464</v>
      </c>
    </row>
    <row r="55" spans="1:13" ht="15" x14ac:dyDescent="0.2">
      <c r="B55" s="43" t="s">
        <v>24</v>
      </c>
      <c r="C55" s="43"/>
      <c r="D55" s="43"/>
      <c r="E55" s="43"/>
      <c r="F55" s="43"/>
      <c r="G55" s="43"/>
      <c r="H55" s="14"/>
    </row>
    <row r="56" spans="1:13" ht="15" x14ac:dyDescent="0.2">
      <c r="A56" s="1" t="s">
        <v>25</v>
      </c>
      <c r="B56" s="22" t="s">
        <v>0</v>
      </c>
      <c r="C56" s="22" t="s">
        <v>1</v>
      </c>
      <c r="D56" s="22" t="s">
        <v>2</v>
      </c>
      <c r="E56" s="22" t="s">
        <v>3</v>
      </c>
      <c r="F56" s="22" t="s">
        <v>4</v>
      </c>
      <c r="G56" s="22" t="s">
        <v>5</v>
      </c>
      <c r="H56" s="14"/>
    </row>
    <row r="57" spans="1:13" x14ac:dyDescent="0.2">
      <c r="A57" s="1" t="s">
        <v>6</v>
      </c>
      <c r="B57" s="24">
        <v>63345.123200000002</v>
      </c>
      <c r="C57" s="24">
        <v>157.46850000000001</v>
      </c>
      <c r="D57" s="24">
        <v>1430.1938</v>
      </c>
      <c r="E57" s="24">
        <v>575.55740000000003</v>
      </c>
      <c r="F57" s="24">
        <v>13.729900000000001</v>
      </c>
      <c r="G57" s="24">
        <v>232.48310000000001</v>
      </c>
      <c r="H57" s="34">
        <f>100*(B57-B3)/B3</f>
        <v>-93.057624257394906</v>
      </c>
      <c r="I57" s="34">
        <f t="shared" ref="I57:M61" si="41">100*(C57-C3)/C3</f>
        <v>-84.959264405794073</v>
      </c>
      <c r="J57" s="34">
        <f t="shared" si="41"/>
        <v>-92.435281481767532</v>
      </c>
      <c r="K57" s="34">
        <f t="shared" si="41"/>
        <v>-89.222234939111985</v>
      </c>
      <c r="L57" s="34">
        <f t="shared" si="41"/>
        <v>-70.57899586431526</v>
      </c>
      <c r="M57" s="34">
        <f t="shared" si="41"/>
        <v>-86.571875118948626</v>
      </c>
    </row>
    <row r="58" spans="1:13" x14ac:dyDescent="0.2">
      <c r="A58" s="1" t="s">
        <v>7</v>
      </c>
      <c r="B58" s="24">
        <v>190.4136</v>
      </c>
      <c r="C58" s="24">
        <v>9.1408000000000005</v>
      </c>
      <c r="D58" s="24">
        <v>28.8127</v>
      </c>
      <c r="E58" s="24">
        <v>16.408899999999999</v>
      </c>
      <c r="F58" s="24">
        <v>2.5137999999999998</v>
      </c>
      <c r="G58" s="24">
        <v>10.521599999999999</v>
      </c>
      <c r="H58" s="34">
        <f t="shared" ref="H58:H63" si="42">100*(B58-B4)/B4</f>
        <v>-70.799092321491912</v>
      </c>
      <c r="I58" s="34">
        <f t="shared" si="41"/>
        <v>-60.40904188737921</v>
      </c>
      <c r="J58" s="34">
        <f t="shared" si="41"/>
        <v>-69.445316377302788</v>
      </c>
      <c r="K58" s="34">
        <f t="shared" si="41"/>
        <v>-68.121654832098073</v>
      </c>
      <c r="L58" s="34">
        <f t="shared" si="41"/>
        <v>-48.710519872684245</v>
      </c>
      <c r="M58" s="34">
        <f t="shared" si="41"/>
        <v>-62.874200787568277</v>
      </c>
    </row>
    <row r="59" spans="1:13" x14ac:dyDescent="0.2">
      <c r="A59" s="1" t="s">
        <v>12</v>
      </c>
      <c r="B59" s="24">
        <v>0.1217</v>
      </c>
      <c r="C59" s="24">
        <v>0.15210000000000001</v>
      </c>
      <c r="D59" s="24">
        <v>0.15390000000000001</v>
      </c>
      <c r="E59" s="24">
        <v>0.20169999999999999</v>
      </c>
      <c r="F59" s="24">
        <v>0.18679999999999999</v>
      </c>
      <c r="G59" s="24">
        <v>0.18190000000000001</v>
      </c>
      <c r="H59" s="34">
        <f t="shared" si="42"/>
        <v>-58.020006898930667</v>
      </c>
      <c r="I59" s="34">
        <f t="shared" si="41"/>
        <v>-61.129568106312291</v>
      </c>
      <c r="J59" s="34">
        <f t="shared" si="41"/>
        <v>-50.194174757281544</v>
      </c>
      <c r="K59" s="34">
        <f t="shared" si="41"/>
        <v>-51.838586437440306</v>
      </c>
      <c r="L59" s="34">
        <f t="shared" si="41"/>
        <v>-62.124898621248981</v>
      </c>
      <c r="M59" s="34">
        <f t="shared" si="41"/>
        <v>-52.043237542842078</v>
      </c>
    </row>
    <row r="60" spans="1:13" x14ac:dyDescent="0.2">
      <c r="A60" s="1" t="s">
        <v>8</v>
      </c>
      <c r="B60" s="24">
        <v>251.68459999999999</v>
      </c>
      <c r="C60" s="24">
        <v>12.5486</v>
      </c>
      <c r="D60" s="24">
        <v>37.817900000000002</v>
      </c>
      <c r="E60" s="24">
        <v>23.9908</v>
      </c>
      <c r="F60" s="24">
        <v>3.7054</v>
      </c>
      <c r="G60" s="24">
        <v>15.247400000000001</v>
      </c>
      <c r="H60" s="34">
        <f t="shared" si="42"/>
        <v>-73.651608988565016</v>
      </c>
      <c r="I60" s="34">
        <f t="shared" si="41"/>
        <v>-61.217804095609551</v>
      </c>
      <c r="J60" s="34">
        <f t="shared" si="41"/>
        <v>-72.495972712628046</v>
      </c>
      <c r="K60" s="34">
        <f t="shared" si="41"/>
        <v>-67.170473843307533</v>
      </c>
      <c r="L60" s="34">
        <f t="shared" si="41"/>
        <v>-45.758493990894848</v>
      </c>
      <c r="M60" s="34">
        <f t="shared" si="41"/>
        <v>-63.355612113696289</v>
      </c>
    </row>
    <row r="61" spans="1:13" x14ac:dyDescent="0.2">
      <c r="A61" s="1" t="s">
        <v>9</v>
      </c>
      <c r="B61" s="24">
        <v>0.91710000000000003</v>
      </c>
      <c r="C61" s="24">
        <v>0.89910000000000001</v>
      </c>
      <c r="D61" s="24">
        <v>0.89529999999999998</v>
      </c>
      <c r="E61" s="24">
        <v>0.85660000000000003</v>
      </c>
      <c r="F61" s="24">
        <v>0.81659999999999999</v>
      </c>
      <c r="G61" s="24">
        <v>0.86099999999999999</v>
      </c>
      <c r="H61" s="34">
        <f t="shared" si="42"/>
        <v>770.1138519924101</v>
      </c>
      <c r="I61" s="34">
        <f t="shared" si="41"/>
        <v>125.90452261306532</v>
      </c>
      <c r="J61" s="34">
        <f t="shared" si="41"/>
        <v>2094.3627450980393</v>
      </c>
      <c r="K61" s="34">
        <f t="shared" si="41"/>
        <v>485.10928961748641</v>
      </c>
      <c r="L61" s="34">
        <f t="shared" si="41"/>
        <v>98.396501457725947</v>
      </c>
      <c r="M61" s="34">
        <f t="shared" si="41"/>
        <v>645.45454545454538</v>
      </c>
    </row>
    <row r="62" spans="1:13" x14ac:dyDescent="0.2">
      <c r="A62" s="1" t="s">
        <v>10</v>
      </c>
      <c r="B62" s="23" t="s">
        <v>13</v>
      </c>
      <c r="C62" s="23" t="s">
        <v>13</v>
      </c>
      <c r="D62" s="23" t="s">
        <v>13</v>
      </c>
      <c r="E62" s="23">
        <v>5.5E-2</v>
      </c>
      <c r="F62" s="23" t="s">
        <v>13</v>
      </c>
      <c r="G62" s="23">
        <v>0.88400000000000001</v>
      </c>
      <c r="H62" s="34"/>
      <c r="I62" s="34"/>
      <c r="J62" s="34"/>
      <c r="K62" s="34"/>
      <c r="L62" s="34"/>
      <c r="M62" s="34"/>
    </row>
    <row r="63" spans="1:13" x14ac:dyDescent="0.2">
      <c r="A63" s="1" t="s">
        <v>11</v>
      </c>
      <c r="B63" s="24">
        <v>0.94</v>
      </c>
      <c r="C63" s="23">
        <v>0.92600000000000005</v>
      </c>
      <c r="D63" s="23">
        <v>0.92600000000000005</v>
      </c>
      <c r="E63" s="23">
        <v>0.92200000000000004</v>
      </c>
      <c r="F63" s="23">
        <v>0.90900000000000003</v>
      </c>
      <c r="G63" s="23">
        <v>0.85799999999999998</v>
      </c>
      <c r="H63" s="34">
        <f t="shared" si="42"/>
        <v>103.02375809935204</v>
      </c>
      <c r="I63" s="34">
        <f t="shared" ref="I63" si="43">100*(C63-C9)/C9</f>
        <v>140.51948051948051</v>
      </c>
      <c r="J63" s="34">
        <f t="shared" ref="J63" si="44">100*(D63-D9)/D9</f>
        <v>184.04907975460125</v>
      </c>
      <c r="K63" s="34">
        <f t="shared" ref="K63" si="45">100*(E63-E9)/E9</f>
        <v>439.18128654970752</v>
      </c>
      <c r="L63" s="34">
        <f t="shared" ref="L63" si="46">100*(F63-F9)/F9</f>
        <v>583.45864661654139</v>
      </c>
      <c r="M63" s="34">
        <f t="shared" ref="M63" si="47">100*(G63-G9)/G9</f>
        <v>659.29203539823004</v>
      </c>
    </row>
    <row r="64" spans="1:13" ht="15" x14ac:dyDescent="0.2">
      <c r="B64" s="44" t="s">
        <v>26</v>
      </c>
      <c r="C64" s="44"/>
      <c r="D64" s="44"/>
      <c r="E64" s="44"/>
      <c r="F64" s="44"/>
      <c r="G64" s="44"/>
      <c r="H64" s="14"/>
    </row>
    <row r="65" spans="1:13" ht="15" x14ac:dyDescent="0.2">
      <c r="A65" s="1" t="s">
        <v>27</v>
      </c>
      <c r="B65" s="25" t="s">
        <v>0</v>
      </c>
      <c r="C65" s="25" t="s">
        <v>1</v>
      </c>
      <c r="D65" s="25" t="s">
        <v>2</v>
      </c>
      <c r="E65" s="25" t="s">
        <v>3</v>
      </c>
      <c r="F65" s="25" t="s">
        <v>4</v>
      </c>
      <c r="G65" s="25" t="s">
        <v>5</v>
      </c>
      <c r="H65" s="14"/>
    </row>
    <row r="66" spans="1:13" x14ac:dyDescent="0.2">
      <c r="A66" s="1" t="s">
        <v>6</v>
      </c>
      <c r="B66" s="51">
        <v>58318.584999999999</v>
      </c>
      <c r="C66" s="51">
        <v>192.41149999999999</v>
      </c>
      <c r="D66" s="51">
        <v>1583.2779</v>
      </c>
      <c r="E66" s="51">
        <v>579.21029999999996</v>
      </c>
      <c r="F66" s="51">
        <v>15.962400000000001</v>
      </c>
      <c r="G66" s="51">
        <v>236.60929999999999</v>
      </c>
      <c r="H66" s="27">
        <f>100*(B66-B3)/B3</f>
        <v>-93.60851302524496</v>
      </c>
      <c r="I66" s="27">
        <f t="shared" ref="I66:M70" si="48">100*(C66-C3)/C3</f>
        <v>-81.621654510047691</v>
      </c>
      <c r="J66" s="27">
        <f t="shared" si="48"/>
        <v>-91.625574345492055</v>
      </c>
      <c r="K66" s="27">
        <f t="shared" si="48"/>
        <v>-89.153831513161904</v>
      </c>
      <c r="L66" s="27">
        <f t="shared" si="48"/>
        <v>-65.795101463560968</v>
      </c>
      <c r="M66" s="27">
        <f t="shared" si="48"/>
        <v>-86.333547563594294</v>
      </c>
    </row>
    <row r="67" spans="1:13" x14ac:dyDescent="0.2">
      <c r="A67" s="1" t="s">
        <v>7</v>
      </c>
      <c r="B67" s="51">
        <v>183.80500000000001</v>
      </c>
      <c r="C67" s="51">
        <v>9.6567000000000007</v>
      </c>
      <c r="D67" s="51">
        <v>30.4255</v>
      </c>
      <c r="E67" s="51">
        <v>16.355699999999999</v>
      </c>
      <c r="F67" s="51">
        <v>2.6073</v>
      </c>
      <c r="G67" s="51">
        <v>10.808</v>
      </c>
      <c r="H67" s="27">
        <f t="shared" ref="H67:H72" si="49">100*(B67-B4)/B4</f>
        <v>-71.812555217441513</v>
      </c>
      <c r="I67" s="27">
        <f t="shared" si="48"/>
        <v>-58.174557456005481</v>
      </c>
      <c r="J67" s="27">
        <f t="shared" si="48"/>
        <v>-67.73500829278845</v>
      </c>
      <c r="K67" s="27">
        <f t="shared" si="48"/>
        <v>-68.225008985205989</v>
      </c>
      <c r="L67" s="27">
        <f t="shared" si="48"/>
        <v>-46.802823798253492</v>
      </c>
      <c r="M67" s="27">
        <f t="shared" si="48"/>
        <v>-61.863629306572953</v>
      </c>
    </row>
    <row r="68" spans="1:13" x14ac:dyDescent="0.2">
      <c r="A68" s="1" t="s">
        <v>12</v>
      </c>
      <c r="B68" s="51">
        <v>0.1182</v>
      </c>
      <c r="C68" s="51">
        <v>0.15409999999999999</v>
      </c>
      <c r="D68" s="51">
        <v>0.1613</v>
      </c>
      <c r="E68" s="51">
        <v>0.22500000000000001</v>
      </c>
      <c r="F68" s="51">
        <v>0.1915</v>
      </c>
      <c r="G68" s="51">
        <v>0.17749999999999999</v>
      </c>
      <c r="H68" s="27">
        <f t="shared" si="49"/>
        <v>-59.227319765436356</v>
      </c>
      <c r="I68" s="27">
        <f t="shared" si="48"/>
        <v>-60.618451316125736</v>
      </c>
      <c r="J68" s="27">
        <f t="shared" si="48"/>
        <v>-47.799352750809064</v>
      </c>
      <c r="K68" s="27">
        <f t="shared" si="48"/>
        <v>-46.275071633237822</v>
      </c>
      <c r="L68" s="27">
        <f t="shared" si="48"/>
        <v>-61.171938361719384</v>
      </c>
      <c r="M68" s="27">
        <f t="shared" si="48"/>
        <v>-53.203269180068553</v>
      </c>
    </row>
    <row r="69" spans="1:13" x14ac:dyDescent="0.2">
      <c r="A69" s="1" t="s">
        <v>8</v>
      </c>
      <c r="B69" s="51">
        <v>241.4924</v>
      </c>
      <c r="C69" s="51">
        <v>13.8712</v>
      </c>
      <c r="D69" s="51">
        <v>39.790399999999998</v>
      </c>
      <c r="E69" s="51">
        <v>24.066800000000001</v>
      </c>
      <c r="F69" s="51">
        <v>3.9952999999999999</v>
      </c>
      <c r="G69" s="51">
        <v>15.382099999999999</v>
      </c>
      <c r="H69" s="27">
        <f t="shared" si="49"/>
        <v>-74.7186113830967</v>
      </c>
      <c r="I69" s="27">
        <f t="shared" si="48"/>
        <v>-57.130229999443699</v>
      </c>
      <c r="J69" s="27">
        <f t="shared" si="48"/>
        <v>-71.061422041534684</v>
      </c>
      <c r="K69" s="27">
        <f t="shared" si="48"/>
        <v>-67.066473810465411</v>
      </c>
      <c r="L69" s="27">
        <f t="shared" si="48"/>
        <v>-41.514792206461429</v>
      </c>
      <c r="M69" s="27">
        <f t="shared" si="48"/>
        <v>-63.031884852111673</v>
      </c>
    </row>
    <row r="70" spans="1:13" x14ac:dyDescent="0.2">
      <c r="A70" s="1" t="s">
        <v>9</v>
      </c>
      <c r="B70" s="51">
        <v>0.92490000000000006</v>
      </c>
      <c r="C70" s="51">
        <v>0.88970000000000005</v>
      </c>
      <c r="D70" s="51">
        <v>0.88360000000000005</v>
      </c>
      <c r="E70" s="51">
        <v>0.85919999999999996</v>
      </c>
      <c r="F70" s="51">
        <v>0.80769999999999997</v>
      </c>
      <c r="G70" s="51">
        <v>0.85460000000000003</v>
      </c>
      <c r="H70" s="27">
        <f t="shared" si="49"/>
        <v>777.51423149905145</v>
      </c>
      <c r="I70" s="27">
        <f t="shared" si="48"/>
        <v>123.5427135678392</v>
      </c>
      <c r="J70" s="27">
        <f t="shared" si="48"/>
        <v>2065.6862745098038</v>
      </c>
      <c r="K70" s="27">
        <f t="shared" si="48"/>
        <v>486.88524590163934</v>
      </c>
      <c r="L70" s="27">
        <f t="shared" si="48"/>
        <v>96.234207968901828</v>
      </c>
      <c r="M70" s="27">
        <f t="shared" si="48"/>
        <v>639.91341991341983</v>
      </c>
    </row>
    <row r="71" spans="1:13" x14ac:dyDescent="0.2">
      <c r="A71" s="1" t="s">
        <v>10</v>
      </c>
      <c r="B71" s="26" t="s">
        <v>13</v>
      </c>
      <c r="C71" s="26" t="s">
        <v>13</v>
      </c>
      <c r="D71" s="26" t="s">
        <v>13</v>
      </c>
      <c r="E71" s="26" t="s">
        <v>13</v>
      </c>
      <c r="F71" s="26" t="s">
        <v>13</v>
      </c>
      <c r="G71" s="26">
        <v>3.0000000000000001E-3</v>
      </c>
      <c r="H71" s="27"/>
      <c r="I71" s="27"/>
      <c r="J71" s="27"/>
      <c r="K71" s="27"/>
      <c r="L71" s="27"/>
      <c r="M71" s="27"/>
    </row>
    <row r="72" spans="1:13" x14ac:dyDescent="0.2">
      <c r="A72" s="1" t="s">
        <v>11</v>
      </c>
      <c r="B72" s="26">
        <v>0.94699999999999995</v>
      </c>
      <c r="C72" s="26">
        <v>0.92100000000000004</v>
      </c>
      <c r="D72" s="28">
        <v>0.92100000000000004</v>
      </c>
      <c r="E72" s="26">
        <v>0.91900000000000004</v>
      </c>
      <c r="F72" s="26">
        <v>0.90500000000000003</v>
      </c>
      <c r="G72" s="26">
        <v>0.85899999999999999</v>
      </c>
      <c r="H72" s="27">
        <f t="shared" si="49"/>
        <v>104.53563714902805</v>
      </c>
      <c r="I72" s="27">
        <f t="shared" ref="I72" si="50">100*(C72-C9)/C9</f>
        <v>139.22077922077924</v>
      </c>
      <c r="J72" s="27">
        <f t="shared" ref="J72" si="51">100*(D72-D9)/D9</f>
        <v>182.51533742331287</v>
      </c>
      <c r="K72" s="27">
        <f t="shared" ref="K72" si="52">100*(E72-E9)/E9</f>
        <v>437.42690058479525</v>
      </c>
      <c r="L72" s="27">
        <f t="shared" ref="L72" si="53">100*(F72-F9)/F9</f>
        <v>580.4511278195489</v>
      </c>
      <c r="M72" s="27">
        <f t="shared" ref="M72" si="54">100*(G72-G9)/G9</f>
        <v>660.1769911504424</v>
      </c>
    </row>
    <row r="73" spans="1:13" ht="15" x14ac:dyDescent="0.2">
      <c r="B73" s="36" t="s">
        <v>28</v>
      </c>
      <c r="C73" s="36"/>
      <c r="D73" s="36"/>
      <c r="E73" s="36"/>
      <c r="F73" s="36"/>
      <c r="G73" s="36"/>
      <c r="H73" s="14"/>
    </row>
    <row r="74" spans="1:13" ht="15" x14ac:dyDescent="0.2">
      <c r="A74" s="1" t="s">
        <v>29</v>
      </c>
      <c r="B74" s="29" t="s">
        <v>0</v>
      </c>
      <c r="C74" s="29" t="s">
        <v>1</v>
      </c>
      <c r="D74" s="29" t="s">
        <v>2</v>
      </c>
      <c r="E74" s="29" t="s">
        <v>3</v>
      </c>
      <c r="F74" s="29" t="s">
        <v>4</v>
      </c>
      <c r="G74" s="29" t="s">
        <v>5</v>
      </c>
      <c r="H74" s="14"/>
    </row>
    <row r="75" spans="1:13" x14ac:dyDescent="0.2">
      <c r="A75" s="1" t="s">
        <v>6</v>
      </c>
      <c r="B75" s="31">
        <v>67077.363700000002</v>
      </c>
      <c r="C75" s="31">
        <v>181.1104</v>
      </c>
      <c r="D75" s="31">
        <v>1661.5939000000001</v>
      </c>
      <c r="E75" s="31">
        <v>726.48119999999994</v>
      </c>
      <c r="F75" s="31">
        <v>14.3284</v>
      </c>
      <c r="G75" s="31">
        <v>311.95460000000003</v>
      </c>
      <c r="H75" s="35">
        <f>100*(B75-B3)/B3</f>
        <v>-92.648585414247336</v>
      </c>
      <c r="I75" s="35">
        <f t="shared" ref="I75:M79" si="55">100*(C75-C3)/C3</f>
        <v>-82.701088536685901</v>
      </c>
      <c r="J75" s="35">
        <f t="shared" si="55"/>
        <v>-91.211337830500952</v>
      </c>
      <c r="K75" s="35">
        <f t="shared" si="55"/>
        <v>-86.396068064189592</v>
      </c>
      <c r="L75" s="35">
        <f t="shared" si="55"/>
        <v>-69.296505024964105</v>
      </c>
      <c r="M75" s="35">
        <f t="shared" si="55"/>
        <v>-81.981635112322436</v>
      </c>
    </row>
    <row r="76" spans="1:13" x14ac:dyDescent="0.2">
      <c r="A76" s="1" t="s">
        <v>7</v>
      </c>
      <c r="B76" s="31">
        <v>190.99350000000001</v>
      </c>
      <c r="C76" s="31">
        <v>9.3323999999999998</v>
      </c>
      <c r="D76" s="31">
        <v>29.906099999999999</v>
      </c>
      <c r="E76" s="31">
        <v>16.840299999999999</v>
      </c>
      <c r="F76" s="31">
        <v>2.5964999999999998</v>
      </c>
      <c r="G76" s="31">
        <v>11.4253</v>
      </c>
      <c r="H76" s="35">
        <f t="shared" ref="H76:H81" si="56">100*(B76-B4)/B4</f>
        <v>-70.710161665473805</v>
      </c>
      <c r="I76" s="35">
        <f t="shared" si="55"/>
        <v>-59.579177151866119</v>
      </c>
      <c r="J76" s="35">
        <f t="shared" si="55"/>
        <v>-68.285810635978407</v>
      </c>
      <c r="K76" s="35">
        <f t="shared" si="55"/>
        <v>-67.283553673249344</v>
      </c>
      <c r="L76" s="35">
        <f t="shared" si="55"/>
        <v>-47.023177997225176</v>
      </c>
      <c r="M76" s="35">
        <f t="shared" si="55"/>
        <v>-59.685466683603622</v>
      </c>
    </row>
    <row r="77" spans="1:13" x14ac:dyDescent="0.2">
      <c r="A77" s="1" t="s">
        <v>12</v>
      </c>
      <c r="B77" s="31">
        <v>0.11840000000000001</v>
      </c>
      <c r="C77" s="31">
        <v>0.1658</v>
      </c>
      <c r="D77" s="31">
        <v>0.16270000000000001</v>
      </c>
      <c r="E77" s="31">
        <v>0.26540000000000002</v>
      </c>
      <c r="F77" s="31">
        <v>0.20369999999999999</v>
      </c>
      <c r="G77" s="31">
        <v>0.16520000000000001</v>
      </c>
      <c r="H77" s="35">
        <f t="shared" si="56"/>
        <v>-59.158330458778885</v>
      </c>
      <c r="I77" s="35">
        <f t="shared" si="55"/>
        <v>-57.628418093534371</v>
      </c>
      <c r="J77" s="35">
        <f t="shared" si="55"/>
        <v>-47.346278317152098</v>
      </c>
      <c r="K77" s="35">
        <f t="shared" si="55"/>
        <v>-36.628462273161411</v>
      </c>
      <c r="L77" s="35">
        <f t="shared" si="55"/>
        <v>-58.698296836982969</v>
      </c>
      <c r="M77" s="35">
        <f t="shared" si="55"/>
        <v>-56.446084893224359</v>
      </c>
    </row>
    <row r="78" spans="1:13" x14ac:dyDescent="0.2">
      <c r="A78" s="1" t="s">
        <v>8</v>
      </c>
      <c r="B78" s="31">
        <v>258.99299999999999</v>
      </c>
      <c r="C78" s="31">
        <v>13.457700000000001</v>
      </c>
      <c r="D78" s="31">
        <v>40.762700000000002</v>
      </c>
      <c r="E78" s="31">
        <v>26.953299999999999</v>
      </c>
      <c r="F78" s="31">
        <v>3.7852999999999999</v>
      </c>
      <c r="G78" s="31">
        <v>17.662199999999999</v>
      </c>
      <c r="H78" s="35">
        <f t="shared" si="56"/>
        <v>-72.886506233497883</v>
      </c>
      <c r="I78" s="35">
        <f t="shared" si="55"/>
        <v>-58.408176384416159</v>
      </c>
      <c r="J78" s="35">
        <f t="shared" si="55"/>
        <v>-70.354292197426176</v>
      </c>
      <c r="K78" s="35">
        <f t="shared" si="55"/>
        <v>-63.116525194692166</v>
      </c>
      <c r="L78" s="35">
        <f t="shared" si="55"/>
        <v>-44.588877666037206</v>
      </c>
      <c r="M78" s="35">
        <f t="shared" si="55"/>
        <v>-57.55207394536292</v>
      </c>
    </row>
    <row r="79" spans="1:13" x14ac:dyDescent="0.2">
      <c r="A79" s="1" t="s">
        <v>9</v>
      </c>
      <c r="B79" s="31">
        <v>0.9143</v>
      </c>
      <c r="C79" s="31">
        <v>0.88629999999999998</v>
      </c>
      <c r="D79" s="31">
        <v>0.87209999999999999</v>
      </c>
      <c r="E79" s="31">
        <v>0.8135</v>
      </c>
      <c r="F79" s="31">
        <v>0.77349999999999997</v>
      </c>
      <c r="G79" s="31">
        <v>0.83809999999999996</v>
      </c>
      <c r="H79" s="35">
        <f t="shared" si="56"/>
        <v>767.45730550284634</v>
      </c>
      <c r="I79" s="35">
        <f t="shared" si="55"/>
        <v>122.68844221105526</v>
      </c>
      <c r="J79" s="35">
        <f t="shared" si="55"/>
        <v>2037.4999999999998</v>
      </c>
      <c r="K79" s="35">
        <f t="shared" si="55"/>
        <v>455.66939890710387</v>
      </c>
      <c r="L79" s="35">
        <f t="shared" si="55"/>
        <v>87.925170068027199</v>
      </c>
      <c r="M79" s="35">
        <f t="shared" si="55"/>
        <v>625.6277056277055</v>
      </c>
    </row>
    <row r="80" spans="1:13" x14ac:dyDescent="0.2">
      <c r="A80" s="1" t="s">
        <v>10</v>
      </c>
      <c r="B80" s="30" t="s">
        <v>13</v>
      </c>
      <c r="C80" s="30" t="s">
        <v>13</v>
      </c>
      <c r="D80" s="30" t="s">
        <v>13</v>
      </c>
      <c r="E80" s="30" t="s">
        <v>13</v>
      </c>
      <c r="F80" s="30" t="s">
        <v>13</v>
      </c>
      <c r="G80" s="30" t="s">
        <v>13</v>
      </c>
      <c r="H80" s="35"/>
      <c r="I80" s="35"/>
      <c r="J80" s="35"/>
      <c r="K80" s="35"/>
      <c r="L80" s="35"/>
      <c r="M80" s="35"/>
    </row>
    <row r="81" spans="1:13" x14ac:dyDescent="0.2">
      <c r="A81" s="1" t="s">
        <v>11</v>
      </c>
      <c r="B81" s="31">
        <v>0.94</v>
      </c>
      <c r="C81" s="30">
        <v>0.91800000000000004</v>
      </c>
      <c r="D81" s="30">
        <v>0.90900000000000003</v>
      </c>
      <c r="E81" s="30">
        <v>0.89600000000000002</v>
      </c>
      <c r="F81" s="30">
        <v>0.878</v>
      </c>
      <c r="G81" s="30">
        <v>0.84299999999999997</v>
      </c>
      <c r="H81" s="35">
        <f t="shared" si="56"/>
        <v>103.02375809935204</v>
      </c>
      <c r="I81" s="35">
        <f t="shared" ref="I81" si="57">100*(C81-C9)/C9</f>
        <v>138.44155844155844</v>
      </c>
      <c r="J81" s="35">
        <f t="shared" ref="J81" si="58">100*(D81-D9)/D9</f>
        <v>178.83435582822085</v>
      </c>
      <c r="K81" s="35">
        <f t="shared" ref="K81" si="59">100*(E81-E9)/E9</f>
        <v>423.97660818713445</v>
      </c>
      <c r="L81" s="35">
        <f t="shared" ref="L81" si="60">100*(F81-F9)/F9</f>
        <v>560.1503759398496</v>
      </c>
      <c r="M81" s="35">
        <f t="shared" ref="M81" si="61">100*(G81-G9)/G9</f>
        <v>646.01769911504425</v>
      </c>
    </row>
    <row r="82" spans="1:13" ht="15" x14ac:dyDescent="0.2">
      <c r="B82" s="46" t="s">
        <v>30</v>
      </c>
      <c r="C82" s="46"/>
      <c r="D82" s="46"/>
      <c r="E82" s="46"/>
      <c r="F82" s="46"/>
      <c r="G82" s="46"/>
    </row>
    <row r="83" spans="1:13" ht="15" x14ac:dyDescent="0.2">
      <c r="A83" s="1" t="s">
        <v>31</v>
      </c>
      <c r="B83" s="47" t="s">
        <v>0</v>
      </c>
      <c r="C83" s="47" t="s">
        <v>1</v>
      </c>
      <c r="D83" s="47" t="s">
        <v>2</v>
      </c>
      <c r="E83" s="47" t="s">
        <v>3</v>
      </c>
      <c r="F83" s="47" t="s">
        <v>4</v>
      </c>
      <c r="G83" s="47" t="s">
        <v>5</v>
      </c>
    </row>
    <row r="84" spans="1:13" x14ac:dyDescent="0.2">
      <c r="A84" s="1" t="s">
        <v>6</v>
      </c>
      <c r="B84" s="50">
        <v>64043.463900000002</v>
      </c>
      <c r="C84" s="50">
        <v>171.6311</v>
      </c>
      <c r="D84" s="50">
        <v>1610.9666999999999</v>
      </c>
      <c r="E84" s="50">
        <v>638.16269999999997</v>
      </c>
      <c r="F84" s="50">
        <v>12.324199999999999</v>
      </c>
      <c r="G84" s="50">
        <v>301.64600000000002</v>
      </c>
      <c r="H84" s="48">
        <f>100*(B84-B3)/B3</f>
        <v>-92.981088870125291</v>
      </c>
      <c r="I84" s="48">
        <f t="shared" ref="I84:M84" si="62">100*(C84-C3)/C3</f>
        <v>-83.606511811297381</v>
      </c>
      <c r="J84" s="48">
        <f t="shared" si="62"/>
        <v>-91.479120083064373</v>
      </c>
      <c r="K84" s="48">
        <f t="shared" si="62"/>
        <v>-88.049901449930175</v>
      </c>
      <c r="L84" s="48">
        <f t="shared" si="62"/>
        <v>-73.591188634366901</v>
      </c>
      <c r="M84" s="48">
        <f t="shared" si="62"/>
        <v>-82.577055459645791</v>
      </c>
    </row>
    <row r="85" spans="1:13" x14ac:dyDescent="0.2">
      <c r="A85" s="1" t="s">
        <v>7</v>
      </c>
      <c r="B85" s="50">
        <v>184.22130000000001</v>
      </c>
      <c r="C85" s="50">
        <v>9.3439999999999994</v>
      </c>
      <c r="D85" s="50">
        <v>30.4238</v>
      </c>
      <c r="E85" s="50">
        <v>17.063099999999999</v>
      </c>
      <c r="F85" s="50">
        <v>2.4169</v>
      </c>
      <c r="G85" s="50">
        <v>11.482799999999999</v>
      </c>
      <c r="H85" s="48">
        <f t="shared" ref="H85:H90" si="63">100*(B85-B4)/B4</f>
        <v>-71.748713465242275</v>
      </c>
      <c r="I85" s="48">
        <f t="shared" ref="I85:I88" si="64">100*(C85-C4)/C4</f>
        <v>-59.528934819235886</v>
      </c>
      <c r="J85" s="48">
        <f t="shared" ref="J85:J88" si="65">100*(D85-D4)/D4</f>
        <v>-67.736811072887463</v>
      </c>
      <c r="K85" s="48">
        <f t="shared" ref="K85:K88" si="66">100*(E85-E4)/E4</f>
        <v>-66.850709588428998</v>
      </c>
      <c r="L85" s="48">
        <f t="shared" ref="L85:L88" si="67">100*(F85-F4)/F4</f>
        <v>-50.687586713457925</v>
      </c>
      <c r="M85" s="48">
        <f t="shared" ref="M85:M88" si="68">100*(G85-G4)/G4</f>
        <v>-59.482576110428923</v>
      </c>
    </row>
    <row r="86" spans="1:13" x14ac:dyDescent="0.2">
      <c r="A86" s="1" t="s">
        <v>12</v>
      </c>
      <c r="B86" s="50">
        <v>0.1215</v>
      </c>
      <c r="C86" s="50">
        <v>0.17519999999999999</v>
      </c>
      <c r="D86" s="50">
        <v>0.17979999999999999</v>
      </c>
      <c r="E86" s="50">
        <v>0.27510000000000001</v>
      </c>
      <c r="F86" s="50">
        <v>0.21390000000000001</v>
      </c>
      <c r="G86" s="50">
        <v>0.16650000000000001</v>
      </c>
      <c r="H86" s="48">
        <f t="shared" si="63"/>
        <v>-58.088996205588138</v>
      </c>
      <c r="I86" s="48">
        <f t="shared" si="64"/>
        <v>-55.226169179657553</v>
      </c>
      <c r="J86" s="48">
        <f t="shared" si="65"/>
        <v>-41.81229773462784</v>
      </c>
      <c r="K86" s="48">
        <f t="shared" si="66"/>
        <v>-34.312320916905442</v>
      </c>
      <c r="L86" s="48">
        <f t="shared" si="67"/>
        <v>-56.630170316301701</v>
      </c>
      <c r="M86" s="48">
        <f t="shared" si="68"/>
        <v>-56.103348273134721</v>
      </c>
    </row>
    <row r="87" spans="1:13" x14ac:dyDescent="0.2">
      <c r="A87" s="1" t="s">
        <v>8</v>
      </c>
      <c r="B87" s="50">
        <v>253.06809999999999</v>
      </c>
      <c r="C87" s="50">
        <v>13.1008</v>
      </c>
      <c r="D87" s="50">
        <v>40.136800000000001</v>
      </c>
      <c r="E87" s="50">
        <v>25.261900000000001</v>
      </c>
      <c r="F87" s="50">
        <v>3.5106000000000002</v>
      </c>
      <c r="G87" s="50">
        <v>17.367999999999999</v>
      </c>
      <c r="H87" s="48">
        <f t="shared" si="63"/>
        <v>-73.506772955830726</v>
      </c>
      <c r="I87" s="48">
        <f t="shared" si="64"/>
        <v>-59.511197097346447</v>
      </c>
      <c r="J87" s="48">
        <f t="shared" si="65"/>
        <v>-70.809493852704932</v>
      </c>
      <c r="K87" s="48">
        <f t="shared" si="66"/>
        <v>-65.43107329402315</v>
      </c>
      <c r="L87" s="48">
        <f t="shared" si="67"/>
        <v>-48.61007421720609</v>
      </c>
      <c r="M87" s="48">
        <f t="shared" si="68"/>
        <v>-58.259130815134192</v>
      </c>
    </row>
    <row r="88" spans="1:13" x14ac:dyDescent="0.2">
      <c r="A88" s="1" t="s">
        <v>9</v>
      </c>
      <c r="B88" s="50">
        <v>0.91720000000000002</v>
      </c>
      <c r="C88" s="50">
        <v>0.876</v>
      </c>
      <c r="D88" s="50">
        <v>0.87290000000000001</v>
      </c>
      <c r="E88" s="50">
        <v>0.82299999999999995</v>
      </c>
      <c r="F88" s="50">
        <v>0.80320000000000003</v>
      </c>
      <c r="G88" s="50">
        <v>0.84350000000000003</v>
      </c>
      <c r="H88" s="48">
        <f t="shared" si="63"/>
        <v>770.20872865275157</v>
      </c>
      <c r="I88" s="48">
        <f t="shared" si="64"/>
        <v>120.1005025125628</v>
      </c>
      <c r="J88" s="48">
        <f t="shared" si="65"/>
        <v>2039.4607843137255</v>
      </c>
      <c r="K88" s="48">
        <f t="shared" si="66"/>
        <v>462.15846994535514</v>
      </c>
      <c r="L88" s="48">
        <f t="shared" si="67"/>
        <v>95.140913508260454</v>
      </c>
      <c r="M88" s="48">
        <f t="shared" si="68"/>
        <v>630.30303030303025</v>
      </c>
    </row>
    <row r="89" spans="1:13" x14ac:dyDescent="0.2">
      <c r="A89" s="1" t="s">
        <v>10</v>
      </c>
      <c r="B89" s="49" t="s">
        <v>13</v>
      </c>
      <c r="C89" s="49" t="s">
        <v>13</v>
      </c>
      <c r="D89" s="49" t="s">
        <v>13</v>
      </c>
      <c r="E89" s="49" t="s">
        <v>13</v>
      </c>
      <c r="F89" s="49" t="s">
        <v>13</v>
      </c>
      <c r="G89" s="49" t="s">
        <v>13</v>
      </c>
      <c r="H89" s="48"/>
      <c r="I89" s="49"/>
      <c r="J89" s="49"/>
      <c r="K89" s="49"/>
      <c r="L89" s="49"/>
      <c r="M89" s="49"/>
    </row>
    <row r="90" spans="1:13" x14ac:dyDescent="0.2">
      <c r="A90" s="1" t="s">
        <v>11</v>
      </c>
      <c r="B90" s="49">
        <v>0.94299999999999995</v>
      </c>
      <c r="C90" s="49">
        <v>0.91200000000000003</v>
      </c>
      <c r="D90" s="49">
        <v>0.90600000000000003</v>
      </c>
      <c r="E90" s="49">
        <v>0.90200000000000002</v>
      </c>
      <c r="F90" s="49">
        <v>0.874</v>
      </c>
      <c r="G90" s="49">
        <v>0.86899999999999999</v>
      </c>
      <c r="H90" s="48">
        <f t="shared" si="63"/>
        <v>103.6717062634989</v>
      </c>
      <c r="I90" s="48">
        <f t="shared" ref="I90" si="69">100*(C90-C9)/C9</f>
        <v>136.88311688311688</v>
      </c>
      <c r="J90" s="48">
        <f t="shared" ref="J90" si="70">100*(D90-D9)/D9</f>
        <v>177.91411042944787</v>
      </c>
      <c r="K90" s="48">
        <f t="shared" ref="K90" si="71">100*(E90-E9)/E9</f>
        <v>427.48538011695899</v>
      </c>
      <c r="L90" s="48">
        <f t="shared" ref="L90" si="72">100*(F90-F9)/F9</f>
        <v>557.14285714285711</v>
      </c>
      <c r="M90" s="48">
        <f t="shared" ref="M90" si="73">100*(G90-G9)/G9</f>
        <v>669.02654867256626</v>
      </c>
    </row>
  </sheetData>
  <mergeCells count="11">
    <mergeCell ref="H1:M2"/>
    <mergeCell ref="B82:G82"/>
    <mergeCell ref="B73:G73"/>
    <mergeCell ref="B1:G1"/>
    <mergeCell ref="B10:G10"/>
    <mergeCell ref="B19:G19"/>
    <mergeCell ref="B28:G28"/>
    <mergeCell ref="B37:G37"/>
    <mergeCell ref="B46:G46"/>
    <mergeCell ref="B55:G55"/>
    <mergeCell ref="B64:G6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Emory University RSPH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Carrillo Larco, Rodrigo Martin</dc:creator>
  <cp:lastModifiedBy>Carrillo Larco, Rodrigo Martin</cp:lastModifiedBy>
  <dcterms:created xsi:type="dcterms:W3CDTF">2025-06-16T15:09:49Z</dcterms:created>
  <dcterms:modified xsi:type="dcterms:W3CDTF">2025-06-17T15:54:30Z</dcterms:modified>
</cp:coreProperties>
</file>