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siteDoni\tabela_taco\"/>
    </mc:Choice>
  </mc:AlternateContent>
  <xr:revisionPtr revIDLastSave="0" documentId="8_{007DF080-2A18-4213-A735-BF7AB8686EAB}" xr6:coauthVersionLast="47" xr6:coauthVersionMax="47" xr10:uidLastSave="{00000000-0000-0000-0000-000000000000}"/>
  <bookViews>
    <workbookView xWindow="-120" yWindow="-120" windowWidth="20730" windowHeight="11160" xr2:uid="{DD2297A3-0A12-4980-94C9-FE67BBBD98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2" i="1"/>
  <c r="E2" i="1"/>
  <c r="F2" i="1"/>
  <c r="G2" i="1"/>
</calcChain>
</file>

<file path=xl/sharedStrings.xml><?xml version="1.0" encoding="utf-8"?>
<sst xmlns="http://schemas.openxmlformats.org/spreadsheetml/2006/main" count="87" uniqueCount="36">
  <si>
    <t>NA</t>
  </si>
  <si>
    <t>Tr</t>
  </si>
  <si>
    <t>Umidade</t>
  </si>
  <si>
    <t>Energia</t>
  </si>
  <si>
    <t>Proteína</t>
  </si>
  <si>
    <t>Lipídeos</t>
  </si>
  <si>
    <t>Colesterol</t>
  </si>
  <si>
    <t>idrato</t>
  </si>
  <si>
    <t>Alimentar</t>
  </si>
  <si>
    <t>nome</t>
  </si>
  <si>
    <t>unidade</t>
  </si>
  <si>
    <t>cal</t>
  </si>
  <si>
    <t>protein</t>
  </si>
  <si>
    <t>fats</t>
  </si>
  <si>
    <t>carb</t>
  </si>
  <si>
    <t>gramas</t>
  </si>
  <si>
    <t>detalhes</t>
  </si>
  <si>
    <t>FONTE: Tabela taco (UNICAMP)</t>
  </si>
  <si>
    <t>Paçoca, amendoim</t>
  </si>
  <si>
    <t>Pé-de-moleque, amendoim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</si>
  <si>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</si>
  <si>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</si>
  <si>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</si>
  <si>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</si>
  <si>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</si>
  <si>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</si>
  <si>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</si>
  <si>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</si>
  <si>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</si>
  <si>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</si>
  <si>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</si>
  <si>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Azeitona, preta, conserva</t>
  </si>
  <si>
    <t>Azeitona, verde, conserva</t>
  </si>
  <si>
    <t>Chantilly, spray, com gordura vegetal</t>
  </si>
  <si>
    <t>Leite, de coco</t>
  </si>
  <si>
    <t>Maionese, tradicional com ovos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</si>
</sst>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sz val="8"/>
      <name val="Arial"/>
      <family val="2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>
      <alignment vertical="top"/>
    </xf>
    <xf numFmtId="0" fontId="3" fillId="0" borderId="0"/>
    <xf numFmtId="0" fontId="4" fillId="0" borderId="0"/>
    <xf numFmtId="0" fontId="1" fillId="0" borderId="0"/>
    <xf numFmtId="0" fontId="1" fillId="0" borderId="0"/>
  </cellStyleXfs>
  <cellXfs count="34">
    <xf numFmtId="0" fontId="0" fillId="0" borderId="0" xfId="0"/>
    <xf numFmtId="1" fontId="2" fillId="0" borderId="0" xfId="1" applyNumberFormat="1" applyFont="1" applyAlignment="1">
      <alignment horizontal="center"/>
    </xf>
    <xf numFmtId="0" fontId="2" fillId="0" borderId="0" xfId="1" applyFont="1"/>
    <xf numFmtId="164" fontId="2" fillId="0" borderId="0" xfId="1" quotePrefix="1" applyNumberFormat="1" applyFont="1" applyAlignment="1">
      <alignment horizontal="center"/>
    </xf>
    <xf numFmtId="1" fontId="2" fillId="0" borderId="0" xfId="1" quotePrefix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64" fontId="2" fillId="0" borderId="0" xfId="2" applyNumberFormat="1" applyFont="1" applyAlignment="1">
      <alignment horizontal="center"/>
    </xf>
    <xf numFmtId="164" fontId="2" fillId="0" borderId="0" xfId="3" quotePrefix="1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" fontId="2" fillId="0" borderId="0" xfId="4" applyNumberFormat="1" applyFont="1" applyAlignment="1">
      <alignment horizontal="center"/>
    </xf>
    <xf numFmtId="164" fontId="2" fillId="0" borderId="0" xfId="5" applyNumberFormat="1" applyFont="1" applyAlignment="1">
      <alignment horizontal="center"/>
    </xf>
    <xf numFmtId="1" fontId="2" fillId="0" borderId="0" xfId="5" applyNumberFormat="1" applyFont="1" applyAlignment="1">
      <alignment horizontal="center"/>
    </xf>
    <xf numFmtId="0" fontId="2" fillId="0" borderId="0" xfId="2" applyFont="1" applyAlignment="1">
      <alignment horizontal="center"/>
    </xf>
    <xf numFmtId="1" fontId="2" fillId="0" borderId="0" xfId="6" applyNumberFormat="1" applyFont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0" fontId="5" fillId="0" borderId="0" xfId="0" applyFont="1"/>
    <xf numFmtId="164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1" fontId="2" fillId="0" borderId="1" xfId="2" applyNumberFormat="1" applyFont="1" applyBorder="1" applyAlignment="1">
      <alignment horizontal="center"/>
    </xf>
    <xf numFmtId="166" fontId="2" fillId="0" borderId="0" xfId="1" quotePrefix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4" fontId="2" fillId="0" borderId="0" xfId="6" applyNumberFormat="1" applyFont="1" applyAlignment="1">
      <alignment horizontal="center" wrapText="1"/>
    </xf>
    <xf numFmtId="1" fontId="2" fillId="0" borderId="0" xfId="6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2" fillId="0" borderId="0" xfId="4" applyNumberFormat="1" applyFont="1" applyAlignment="1">
      <alignment horizontal="center" vertical="top"/>
    </xf>
    <xf numFmtId="164" fontId="2" fillId="0" borderId="0" xfId="7" quotePrefix="1" applyNumberFormat="1" applyFont="1" applyAlignment="1">
      <alignment horizontal="center"/>
    </xf>
    <xf numFmtId="164" fontId="2" fillId="0" borderId="0" xfId="8" quotePrefix="1" applyNumberFormat="1" applyFont="1" applyAlignment="1">
      <alignment horizontal="center"/>
    </xf>
  </cellXfs>
  <cellStyles count="9">
    <cellStyle name="Normal" xfId="0" builtinId="0"/>
    <cellStyle name="Normal_Conferencia_Embrapa" xfId="6" xr:uid="{6916B0D9-FD11-4BD1-9C9C-1FDEE97FA4CC}"/>
    <cellStyle name="Normal_ConferenciaComReanaliseSubstituida (1)" xfId="3" xr:uid="{B0447098-6D08-44EA-B384-D4E918D1CF5D}"/>
    <cellStyle name="Normal_Documento para banco de dados" xfId="2" xr:uid="{BDA51D03-66FC-42A5-998A-E89856C5E43C}"/>
    <cellStyle name="Normal_Fernando fatores de conversão nova" xfId="4" xr:uid="{A2F1D673-BA88-4C9C-864E-B331F08CFC7A}"/>
    <cellStyle name="Normal_impressão reanálise" xfId="7" xr:uid="{371E6B12-D099-4B47-AB8E-AE0EC6E7C52A}"/>
    <cellStyle name="Normal_Renatareanálisedia2" xfId="8" xr:uid="{DC8B4314-7257-4E21-ACFA-5CC22A3E4B7A}"/>
    <cellStyle name="Normal_resultadoscarneseoutros" xfId="5" xr:uid="{0A2FC315-C3EA-45BC-8173-009807210946}"/>
    <cellStyle name="Normal_Tabela3" xfId="1" xr:uid="{F64A1CAF-AC59-40AE-B2FE-38C5EE2C74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D99B-2552-44E2-A10B-F858221737F8}">
  <dimension ref="A1:W124"/>
  <sheetViews>
    <sheetView tabSelected="1" zoomScaleNormal="100" workbookViewId="0">
      <selection activeCell="E9" sqref="E9"/>
    </sheetView>
  </sheetViews>
  <sheetFormatPr defaultRowHeight="15" x14ac:dyDescent="0.25"/>
  <cols>
    <col min="2" max="2" width="44" customWidth="1"/>
    <col min="4" max="4" width="15.42578125" customWidth="1"/>
    <col min="8" max="8" width="23.85546875" customWidth="1"/>
    <col min="10" max="10" width="2" customWidth="1"/>
    <col min="11" max="11" width="5.140625" customWidth="1"/>
    <col min="12" max="12" width="3.7109375" customWidth="1"/>
    <col min="13" max="13" width="3.85546875" customWidth="1"/>
    <col min="15" max="15" width="10.7109375" customWidth="1"/>
    <col min="20" max="20" width="9.140625" customWidth="1"/>
  </cols>
  <sheetData>
    <row r="1" spans="1:21" ht="15.75" thickBot="1" x14ac:dyDescent="0.3">
      <c r="B1" t="s">
        <v>9</v>
      </c>
      <c r="C1" t="s">
        <v>10</v>
      </c>
      <c r="D1" t="s">
        <v>11</v>
      </c>
      <c r="E1" s="8" t="s">
        <v>12</v>
      </c>
      <c r="F1" s="8" t="s">
        <v>13</v>
      </c>
      <c r="G1" s="6" t="s">
        <v>14</v>
      </c>
      <c r="H1" s="8" t="s">
        <v>16</v>
      </c>
      <c r="I1" s="8"/>
      <c r="N1" s="8" t="s">
        <v>2</v>
      </c>
      <c r="O1" s="24" t="s">
        <v>3</v>
      </c>
      <c r="P1" s="24"/>
      <c r="Q1" s="8" t="s">
        <v>4</v>
      </c>
      <c r="R1" s="8" t="s">
        <v>5</v>
      </c>
      <c r="S1" s="6" t="s">
        <v>6</v>
      </c>
      <c r="T1" s="8" t="s">
        <v>7</v>
      </c>
      <c r="U1" s="8" t="s">
        <v>8</v>
      </c>
    </row>
    <row r="2" spans="1:21" x14ac:dyDescent="0.25">
      <c r="A2" s="1">
        <v>587</v>
      </c>
      <c r="B2" s="2" t="s">
        <v>20</v>
      </c>
      <c r="C2" t="s">
        <v>15</v>
      </c>
      <c r="D2" s="25">
        <f>O2/100</f>
        <v>5.8074695455607044</v>
      </c>
      <c r="E2" s="25">
        <f>IF(ISNUMBER(Q2/100)=TRUE,Q2/100,0)</f>
        <v>0.18554759385108949</v>
      </c>
      <c r="F2" s="25">
        <f>IF(ISNUMBER(R2/100)=FALSE,0,R2/100)</f>
        <v>0.47324333333333335</v>
      </c>
      <c r="G2" s="26">
        <f>IF(((IF(ISNUMBER(T2)=FALSE,0,T2)-IF(ISNUMBER(U2)=FALSE,0,U2))/100)&lt;0,0,((IF(ISNUMBER(T2)=FALSE,0,T2)-IF(ISNUMBER(U2)=FALSE,0,U2))/100))</f>
        <v>0.17907240000000002</v>
      </c>
      <c r="H2" s="5" t="s">
        <v>17</v>
      </c>
      <c r="I2" s="3"/>
      <c r="N2" s="3">
        <v>3.1059999999999999</v>
      </c>
      <c r="O2" s="4">
        <v>580.74695455607048</v>
      </c>
      <c r="P2" s="4">
        <v>2429.8452578625988</v>
      </c>
      <c r="Q2" s="3">
        <v>18.554759385108948</v>
      </c>
      <c r="R2" s="3">
        <v>47.324333333333335</v>
      </c>
      <c r="S2" s="28" t="s">
        <v>0</v>
      </c>
      <c r="T2" s="5">
        <v>29.547240000000002</v>
      </c>
      <c r="U2" s="3">
        <v>11.64</v>
      </c>
    </row>
    <row r="3" spans="1:21" x14ac:dyDescent="0.25">
      <c r="A3" s="6">
        <v>588</v>
      </c>
      <c r="B3" s="7" t="s">
        <v>21</v>
      </c>
      <c r="C3" t="s">
        <v>15</v>
      </c>
      <c r="D3" s="25">
        <f t="shared" ref="D3:D12" si="0">O3/100</f>
        <v>5.7016762650161903</v>
      </c>
      <c r="E3" s="25">
        <f t="shared" ref="E3:E12" si="1">IF(ISNUMBER(Q3/100)=TRUE,Q3/100,0)</f>
        <v>0.18509367332776389</v>
      </c>
      <c r="F3" s="25">
        <f t="shared" ref="F3:F12" si="2">IF(ISNUMBER(R3/100)=FALSE,0,R3/100)</f>
        <v>0.46279666666666663</v>
      </c>
      <c r="G3" s="26">
        <f t="shared" ref="G3:G12" si="3">IF(((IF(ISNUMBER(T3)=FALSE,0,T3)-IF(ISNUMBER(U3)=FALSE,0,U3))/100)&lt;0,0,((IF(ISNUMBER(T3)=FALSE,0,T3)-IF(ISNUMBER(U3)=FALSE,0,U3))/100))</f>
        <v>0.2547196600055695</v>
      </c>
      <c r="H3" s="5" t="s">
        <v>17</v>
      </c>
      <c r="I3" s="3"/>
      <c r="N3" s="3">
        <v>3.464</v>
      </c>
      <c r="O3" s="4">
        <v>570.167626501619</v>
      </c>
      <c r="P3" s="4">
        <v>2385.5813492827738</v>
      </c>
      <c r="Q3" s="3">
        <v>18.509367332776389</v>
      </c>
      <c r="R3" s="9">
        <v>46.279666666666664</v>
      </c>
      <c r="S3" s="28" t="s">
        <v>0</v>
      </c>
      <c r="T3" s="5">
        <v>29.13496600055695</v>
      </c>
      <c r="U3" s="3">
        <v>3.6630000000000003</v>
      </c>
    </row>
    <row r="4" spans="1:21" x14ac:dyDescent="0.25">
      <c r="A4" s="6">
        <v>589</v>
      </c>
      <c r="B4" s="7" t="s">
        <v>22</v>
      </c>
      <c r="C4" t="s">
        <v>15</v>
      </c>
      <c r="D4" s="25">
        <f t="shared" si="0"/>
        <v>6.429630716810693</v>
      </c>
      <c r="E4" s="25">
        <f t="shared" si="1"/>
        <v>0.14536340101559955</v>
      </c>
      <c r="F4" s="25">
        <f t="shared" si="2"/>
        <v>0.63458999999999999</v>
      </c>
      <c r="G4" s="26">
        <f t="shared" si="3"/>
        <v>7.1476598984400383E-2</v>
      </c>
      <c r="H4" s="5" t="s">
        <v>17</v>
      </c>
      <c r="I4" s="3"/>
      <c r="N4" s="3">
        <v>3.5239999999999996</v>
      </c>
      <c r="O4" s="4">
        <v>642.96307168106932</v>
      </c>
      <c r="P4" s="4">
        <v>2690.1574919135942</v>
      </c>
      <c r="Q4" s="3">
        <v>14.536340101559956</v>
      </c>
      <c r="R4" s="9">
        <v>63.459000000000003</v>
      </c>
      <c r="S4" s="28" t="s">
        <v>0</v>
      </c>
      <c r="T4" s="5">
        <v>15.078659898440039</v>
      </c>
      <c r="U4" s="3">
        <v>7.931</v>
      </c>
    </row>
    <row r="5" spans="1:21" x14ac:dyDescent="0.25">
      <c r="A5" s="6">
        <v>590</v>
      </c>
      <c r="B5" s="7" t="s">
        <v>23</v>
      </c>
      <c r="C5" t="s">
        <v>15</v>
      </c>
      <c r="D5" s="25">
        <f t="shared" si="0"/>
        <v>4.0648735310780992</v>
      </c>
      <c r="E5" s="25">
        <f t="shared" si="1"/>
        <v>3.6918341231069698E-2</v>
      </c>
      <c r="F5" s="25">
        <f t="shared" si="2"/>
        <v>0.41976333333333338</v>
      </c>
      <c r="G5" s="26">
        <f t="shared" si="3"/>
        <v>5.02349921022636E-2</v>
      </c>
      <c r="H5" s="5" t="s">
        <v>17</v>
      </c>
      <c r="I5" s="3"/>
      <c r="N5" s="3">
        <v>42.961166666666671</v>
      </c>
      <c r="O5" s="4">
        <v>406.48735310780989</v>
      </c>
      <c r="P5" s="4">
        <v>1700.7430854030767</v>
      </c>
      <c r="Q5" s="3">
        <v>3.69183412310697</v>
      </c>
      <c r="R5" s="9">
        <v>41.976333333333336</v>
      </c>
      <c r="S5" s="28" t="s">
        <v>0</v>
      </c>
      <c r="T5" s="5">
        <v>10.401665876893027</v>
      </c>
      <c r="U5" s="3">
        <v>5.378166666666667</v>
      </c>
    </row>
    <row r="6" spans="1:21" x14ac:dyDescent="0.25">
      <c r="A6" s="6">
        <v>591</v>
      </c>
      <c r="B6" s="7" t="s">
        <v>24</v>
      </c>
      <c r="C6" t="s">
        <v>15</v>
      </c>
      <c r="D6" s="25">
        <f t="shared" si="0"/>
        <v>4.0648735310780992</v>
      </c>
      <c r="E6" s="25">
        <f t="shared" si="1"/>
        <v>3.6918341231069698E-2</v>
      </c>
      <c r="F6" s="25">
        <f t="shared" si="2"/>
        <v>0.41976333333333338</v>
      </c>
      <c r="G6" s="26">
        <f t="shared" si="3"/>
        <v>5.02349921022636E-2</v>
      </c>
      <c r="H6" s="5" t="s">
        <v>17</v>
      </c>
      <c r="I6" s="3"/>
      <c r="N6" s="3">
        <v>42.961166666666671</v>
      </c>
      <c r="O6" s="4">
        <v>406.48735310780989</v>
      </c>
      <c r="P6" s="4">
        <v>1700.7430854030767</v>
      </c>
      <c r="Q6" s="3">
        <v>3.69183412310697</v>
      </c>
      <c r="R6" s="9">
        <v>41.976333333333336</v>
      </c>
      <c r="S6" s="28" t="s">
        <v>0</v>
      </c>
      <c r="T6" s="5">
        <v>10.401665876893027</v>
      </c>
      <c r="U6" s="3">
        <v>5.378166666666667</v>
      </c>
    </row>
    <row r="7" spans="1:21" x14ac:dyDescent="0.25">
      <c r="A7" s="6">
        <v>592</v>
      </c>
      <c r="B7" s="7" t="s">
        <v>25</v>
      </c>
      <c r="C7" t="s">
        <v>15</v>
      </c>
      <c r="D7" s="25">
        <f t="shared" si="0"/>
        <v>3.287714002448336</v>
      </c>
      <c r="E7" s="25">
        <f t="shared" si="1"/>
        <v>1.4062667172749838E-2</v>
      </c>
      <c r="F7" s="25">
        <f t="shared" si="2"/>
        <v>1.9800000000000004E-3</v>
      </c>
      <c r="G7" s="26">
        <f t="shared" si="3"/>
        <v>0.61313066616058354</v>
      </c>
      <c r="H7" s="5" t="s">
        <v>17</v>
      </c>
      <c r="I7" s="10"/>
      <c r="N7" s="22">
        <v>15.823333333333332</v>
      </c>
      <c r="O7" s="18">
        <v>328.77140024483361</v>
      </c>
      <c r="P7" s="18">
        <v>1375.579538624384</v>
      </c>
      <c r="Q7" s="19">
        <v>1.4062667172749839</v>
      </c>
      <c r="R7" s="22">
        <v>0.19800000000000004</v>
      </c>
      <c r="S7" s="30" t="s">
        <v>0</v>
      </c>
      <c r="T7" s="19">
        <v>79.17306661605835</v>
      </c>
      <c r="U7" s="29">
        <v>17.86</v>
      </c>
    </row>
    <row r="8" spans="1:21" x14ac:dyDescent="0.25">
      <c r="A8" s="6">
        <v>593</v>
      </c>
      <c r="B8" s="7" t="s">
        <v>26</v>
      </c>
      <c r="C8" t="s">
        <v>15</v>
      </c>
      <c r="D8" s="25">
        <f t="shared" si="0"/>
        <v>5.8354671475454953</v>
      </c>
      <c r="E8" s="25">
        <f t="shared" si="1"/>
        <v>0.21164667428334558</v>
      </c>
      <c r="F8" s="25">
        <f t="shared" si="2"/>
        <v>0.5043266666666667</v>
      </c>
      <c r="G8" s="26">
        <f t="shared" si="3"/>
        <v>9.7493325716654325E-2</v>
      </c>
      <c r="H8" s="5" t="s">
        <v>17</v>
      </c>
      <c r="I8" s="10"/>
      <c r="N8" s="3">
        <v>3.8593333333333333</v>
      </c>
      <c r="O8" s="4">
        <v>583.5467147545495</v>
      </c>
      <c r="P8" s="4">
        <v>2441.559454533035</v>
      </c>
      <c r="Q8" s="3">
        <v>21.164667428334557</v>
      </c>
      <c r="R8" s="9">
        <v>50.43266666666667</v>
      </c>
      <c r="S8" s="1" t="s">
        <v>0</v>
      </c>
      <c r="T8" s="5">
        <v>21.617665904998766</v>
      </c>
      <c r="U8" s="3">
        <v>11.868333333333334</v>
      </c>
    </row>
    <row r="9" spans="1:21" x14ac:dyDescent="0.25">
      <c r="A9" s="6">
        <v>594</v>
      </c>
      <c r="B9" s="7" t="s">
        <v>27</v>
      </c>
      <c r="C9" t="s">
        <v>15</v>
      </c>
      <c r="D9" s="25">
        <f t="shared" si="0"/>
        <v>4.950961138436508</v>
      </c>
      <c r="E9" s="25">
        <f t="shared" si="1"/>
        <v>0.14083867173512776</v>
      </c>
      <c r="F9" s="25">
        <f t="shared" si="2"/>
        <v>0.32252933333333339</v>
      </c>
      <c r="G9" s="26">
        <f t="shared" si="3"/>
        <v>9.8095328264872203E-2</v>
      </c>
      <c r="H9" s="5" t="s">
        <v>17</v>
      </c>
      <c r="I9" s="12"/>
      <c r="N9" s="3">
        <v>6.6829999999999998</v>
      </c>
      <c r="O9" s="4">
        <v>495.09611384365076</v>
      </c>
      <c r="P9" s="4">
        <v>2071.5349145049904</v>
      </c>
      <c r="Q9" s="3">
        <v>14.083867173512777</v>
      </c>
      <c r="R9" s="9">
        <v>32.252933333333338</v>
      </c>
      <c r="S9" s="1" t="s">
        <v>0</v>
      </c>
      <c r="T9" s="5">
        <v>43.312199493153891</v>
      </c>
      <c r="U9" s="3">
        <v>33.50266666666667</v>
      </c>
    </row>
    <row r="10" spans="1:21" x14ac:dyDescent="0.25">
      <c r="A10" s="6">
        <v>595</v>
      </c>
      <c r="B10" s="7" t="s">
        <v>28</v>
      </c>
      <c r="C10" t="s">
        <v>15</v>
      </c>
      <c r="D10" s="25">
        <f t="shared" si="0"/>
        <v>1.7436990200000002</v>
      </c>
      <c r="E10" s="25">
        <f t="shared" si="1"/>
        <v>2.9803666666666659E-2</v>
      </c>
      <c r="F10" s="25">
        <f t="shared" si="2"/>
        <v>7.4700000000000001E-3</v>
      </c>
      <c r="G10" s="26">
        <f t="shared" si="3"/>
        <v>0.28314300000000037</v>
      </c>
      <c r="H10" s="5" t="s">
        <v>17</v>
      </c>
      <c r="I10" s="12"/>
      <c r="N10" s="3">
        <v>50.513333333333328</v>
      </c>
      <c r="O10" s="4">
        <v>174.36990200000002</v>
      </c>
      <c r="P10" s="4">
        <v>729.56366996800011</v>
      </c>
      <c r="Q10" s="3">
        <v>2.9803666666666659</v>
      </c>
      <c r="R10" s="9">
        <v>0.747</v>
      </c>
      <c r="S10" s="28" t="s">
        <v>0</v>
      </c>
      <c r="T10" s="5">
        <v>43.917633333333335</v>
      </c>
      <c r="U10" s="3">
        <v>15.6033333333333</v>
      </c>
    </row>
    <row r="11" spans="1:21" x14ac:dyDescent="0.25">
      <c r="A11" s="6">
        <v>596</v>
      </c>
      <c r="B11" s="7" t="s">
        <v>29</v>
      </c>
      <c r="C11" t="s">
        <v>15</v>
      </c>
      <c r="D11" s="25">
        <f t="shared" si="0"/>
        <v>2.1853388087660073</v>
      </c>
      <c r="E11" s="25">
        <f t="shared" si="1"/>
        <v>2.5229166666666667E-2</v>
      </c>
      <c r="F11" s="25">
        <f t="shared" si="2"/>
        <v>0.12761666666666668</v>
      </c>
      <c r="G11" s="26">
        <f t="shared" si="3"/>
        <v>0.25316083333333328</v>
      </c>
      <c r="H11" s="5" t="s">
        <v>17</v>
      </c>
      <c r="I11" s="10"/>
      <c r="N11" s="22">
        <v>54.46</v>
      </c>
      <c r="O11" s="18">
        <v>218.53388087660073</v>
      </c>
      <c r="P11" s="18">
        <v>914.34575758769745</v>
      </c>
      <c r="Q11" s="19">
        <v>2.5229166666666667</v>
      </c>
      <c r="R11" s="22">
        <v>12.761666666666668</v>
      </c>
      <c r="S11" s="30" t="s">
        <v>0</v>
      </c>
      <c r="T11" s="19">
        <v>29.569416666666662</v>
      </c>
      <c r="U11" s="22">
        <v>4.2533333333333339</v>
      </c>
    </row>
    <row r="12" spans="1:21" x14ac:dyDescent="0.25">
      <c r="A12" s="6">
        <v>597</v>
      </c>
      <c r="B12" s="7" t="s">
        <v>30</v>
      </c>
      <c r="C12" t="s">
        <v>15</v>
      </c>
      <c r="D12" s="25">
        <f t="shared" si="0"/>
        <v>6.2006001979056684</v>
      </c>
      <c r="E12" s="25">
        <f t="shared" si="1"/>
        <v>0.139708005027771</v>
      </c>
      <c r="F12" s="25">
        <f t="shared" si="2"/>
        <v>0.59359666666666666</v>
      </c>
      <c r="G12" s="26">
        <f t="shared" si="3"/>
        <v>0.11114199497222903</v>
      </c>
      <c r="H12" s="5" t="s">
        <v>17</v>
      </c>
      <c r="I12" s="12"/>
      <c r="N12" s="3">
        <v>6.2446666666666673</v>
      </c>
      <c r="O12" s="4">
        <v>620.0600197905668</v>
      </c>
      <c r="P12" s="4">
        <v>2594.3311228037314</v>
      </c>
      <c r="Q12" s="3">
        <v>13.970800502777101</v>
      </c>
      <c r="R12" s="9">
        <v>59.359666666666669</v>
      </c>
      <c r="S12" s="28" t="s">
        <v>0</v>
      </c>
      <c r="T12" s="5">
        <v>18.363866163889568</v>
      </c>
      <c r="U12" s="3">
        <v>7.2496666666666671</v>
      </c>
    </row>
    <row r="13" spans="1:21" x14ac:dyDescent="0.25">
      <c r="A13" s="6"/>
      <c r="B13" s="7" t="s">
        <v>31</v>
      </c>
      <c r="C13" t="s">
        <v>15</v>
      </c>
      <c r="D13" s="25">
        <f t="shared" ref="D13:D19" si="4">O13/100</f>
        <v>1.9415384702098371</v>
      </c>
      <c r="E13" s="25">
        <f t="shared" ref="E13:E19" si="5">IF(ISNUMBER(Q13/100)=TRUE,Q13/100,0)</f>
        <v>1.1625000000000002E-2</v>
      </c>
      <c r="F13" s="25">
        <f t="shared" ref="F13:F19" si="6">IF(ISNUMBER(R13/100)=FALSE,0,R13/100)</f>
        <v>0.20344999999999999</v>
      </c>
      <c r="G13" s="26">
        <f t="shared" ref="G13:G19" si="7">IF(((IF(ISNUMBER(T13)=FALSE,0,T13)-IF(ISNUMBER(U13)=FALSE,0,U13))/100)&lt;0,0,((IF(ISNUMBER(T13)=FALSE,0,T13)-IF(ISNUMBER(U13)=FALSE,0,U13))/100))</f>
        <v>9.8950000000000409E-3</v>
      </c>
      <c r="H13" s="5" t="s">
        <v>17</v>
      </c>
      <c r="I13" s="12"/>
      <c r="N13" s="3">
        <v>68.463999999999999</v>
      </c>
      <c r="O13" s="4">
        <v>194.1538470209837</v>
      </c>
      <c r="P13" s="4">
        <v>812.33969593579582</v>
      </c>
      <c r="Q13" s="3">
        <v>1.1625000000000001</v>
      </c>
      <c r="R13" s="9">
        <v>20.344999999999999</v>
      </c>
      <c r="S13" s="28" t="s">
        <v>0</v>
      </c>
      <c r="T13" s="5">
        <v>5.5445000000000038</v>
      </c>
      <c r="U13" s="3">
        <v>4.5549999999999997</v>
      </c>
    </row>
    <row r="14" spans="1:21" x14ac:dyDescent="0.25">
      <c r="A14" s="6"/>
      <c r="B14" s="7" t="s">
        <v>32</v>
      </c>
      <c r="C14" t="s">
        <v>15</v>
      </c>
      <c r="D14" s="25">
        <f t="shared" si="4"/>
        <v>1.3693643000000002</v>
      </c>
      <c r="E14" s="25">
        <f t="shared" si="5"/>
        <v>9.4791666666666653E-3</v>
      </c>
      <c r="F14" s="25">
        <f t="shared" si="6"/>
        <v>0.14215666666666665</v>
      </c>
      <c r="G14" s="26">
        <f t="shared" si="7"/>
        <v>2.5608333333333412E-3</v>
      </c>
      <c r="H14" s="5" t="s">
        <v>17</v>
      </c>
      <c r="I14" s="12"/>
      <c r="N14" s="27">
        <v>76.259</v>
      </c>
      <c r="O14" s="4">
        <v>136.93643000000003</v>
      </c>
      <c r="P14" s="4">
        <v>572.94202312000016</v>
      </c>
      <c r="Q14" s="3">
        <v>0.94791666666666652</v>
      </c>
      <c r="R14" s="9">
        <v>14.215666666666666</v>
      </c>
      <c r="S14" s="1" t="s">
        <v>0</v>
      </c>
      <c r="T14" s="5">
        <v>4.1017500000000009</v>
      </c>
      <c r="U14" s="27">
        <v>3.8456666666666668</v>
      </c>
    </row>
    <row r="15" spans="1:21" x14ac:dyDescent="0.25">
      <c r="A15" s="6"/>
      <c r="B15" s="7" t="s">
        <v>33</v>
      </c>
      <c r="C15" t="s">
        <v>15</v>
      </c>
      <c r="D15" s="25">
        <f t="shared" si="4"/>
        <v>3.149560002666667</v>
      </c>
      <c r="E15" s="25">
        <f t="shared" si="5"/>
        <v>5.2500000000000003E-3</v>
      </c>
      <c r="F15" s="25">
        <f t="shared" si="6"/>
        <v>0.27270666666666665</v>
      </c>
      <c r="G15" s="26">
        <f t="shared" si="7"/>
        <v>0.1685500006666667</v>
      </c>
      <c r="H15" s="5" t="s">
        <v>17</v>
      </c>
      <c r="I15" s="12"/>
      <c r="N15" s="27">
        <v>55.142666599999998</v>
      </c>
      <c r="O15" s="4">
        <v>314.95600026666671</v>
      </c>
      <c r="P15" s="4">
        <v>1317.7759051157336</v>
      </c>
      <c r="Q15" s="3">
        <v>0.52500000000000002</v>
      </c>
      <c r="R15" s="9">
        <v>27.270666666666667</v>
      </c>
      <c r="S15" s="1" t="s">
        <v>1</v>
      </c>
      <c r="T15" s="5">
        <v>16.855000066666669</v>
      </c>
      <c r="U15" s="27" t="s">
        <v>0</v>
      </c>
    </row>
    <row r="16" spans="1:21" x14ac:dyDescent="0.25">
      <c r="A16" s="6"/>
      <c r="B16" s="7" t="s">
        <v>34</v>
      </c>
      <c r="C16" t="s">
        <v>15</v>
      </c>
      <c r="D16" s="25">
        <f t="shared" si="4"/>
        <v>1.6616030161554647</v>
      </c>
      <c r="E16" s="25">
        <f t="shared" si="5"/>
        <v>1.0140667031606038E-2</v>
      </c>
      <c r="F16" s="25">
        <f t="shared" si="6"/>
        <v>0.18364333333333335</v>
      </c>
      <c r="G16" s="26">
        <f t="shared" si="7"/>
        <v>1.5109332968393825E-2</v>
      </c>
      <c r="H16" s="5" t="s">
        <v>17</v>
      </c>
      <c r="I16" s="3"/>
      <c r="N16" s="3">
        <v>77.983666666666679</v>
      </c>
      <c r="O16" s="4">
        <v>166.16030161554647</v>
      </c>
      <c r="P16" s="4">
        <v>695.21470195944642</v>
      </c>
      <c r="Q16" s="3">
        <v>1.0140667031606039</v>
      </c>
      <c r="R16" s="33">
        <v>18.364333333333335</v>
      </c>
      <c r="S16" s="1" t="s">
        <v>0</v>
      </c>
      <c r="T16" s="5">
        <v>2.1945999635060494</v>
      </c>
      <c r="U16" s="3">
        <v>0.68366666666666676</v>
      </c>
    </row>
    <row r="17" spans="1:21" x14ac:dyDescent="0.25">
      <c r="A17" s="6"/>
      <c r="B17" s="7" t="s">
        <v>35</v>
      </c>
      <c r="C17" t="s">
        <v>15</v>
      </c>
      <c r="D17" s="25">
        <f t="shared" si="4"/>
        <v>3.021526776878237</v>
      </c>
      <c r="E17" s="25">
        <f t="shared" si="5"/>
        <v>5.8125000000000008E-3</v>
      </c>
      <c r="F17" s="25">
        <f t="shared" si="6"/>
        <v>0.30497666666666662</v>
      </c>
      <c r="G17" s="26">
        <f t="shared" si="7"/>
        <v>7.8997499999999998E-2</v>
      </c>
      <c r="H17" s="5" t="s">
        <v>17</v>
      </c>
      <c r="I17" s="3"/>
      <c r="N17" s="8">
        <v>58.423666666666669</v>
      </c>
      <c r="O17" s="4">
        <v>302.15267768782371</v>
      </c>
      <c r="P17" s="15">
        <v>1264.2068034458543</v>
      </c>
      <c r="Q17" s="3">
        <v>0.58125000000000004</v>
      </c>
      <c r="R17" s="5">
        <v>30.497666666666664</v>
      </c>
      <c r="S17" s="1">
        <v>42.467333333333336</v>
      </c>
      <c r="T17" s="5">
        <v>7.8997499999999992</v>
      </c>
      <c r="U17" s="5" t="s">
        <v>0</v>
      </c>
    </row>
    <row r="18" spans="1:21" x14ac:dyDescent="0.25">
      <c r="A18" s="14"/>
      <c r="B18" s="7" t="s">
        <v>18</v>
      </c>
      <c r="C18" t="s">
        <v>15</v>
      </c>
      <c r="D18" s="25">
        <f t="shared" si="4"/>
        <v>4.8692708646452427</v>
      </c>
      <c r="E18" s="25">
        <f t="shared" si="5"/>
        <v>0.15995833333333334</v>
      </c>
      <c r="F18" s="25">
        <f t="shared" si="6"/>
        <v>0.26075333333333334</v>
      </c>
      <c r="G18" s="26">
        <f t="shared" si="7"/>
        <v>0.45057166666666659</v>
      </c>
      <c r="H18" s="5" t="s">
        <v>17</v>
      </c>
      <c r="I18" s="3"/>
      <c r="N18" s="27">
        <v>1.8009999999999999</v>
      </c>
      <c r="O18" s="4">
        <v>486.92708646452428</v>
      </c>
      <c r="P18" s="15">
        <v>2037.3029297675696</v>
      </c>
      <c r="Q18" s="3">
        <v>15.995833333333334</v>
      </c>
      <c r="R18" s="9">
        <v>26.075333333333333</v>
      </c>
      <c r="S18" s="1" t="s">
        <v>0</v>
      </c>
      <c r="T18" s="5">
        <v>52.376166666666663</v>
      </c>
      <c r="U18" s="27">
        <v>7.319</v>
      </c>
    </row>
    <row r="19" spans="1:21" x14ac:dyDescent="0.25">
      <c r="A19" s="6"/>
      <c r="B19" s="7" t="s">
        <v>19</v>
      </c>
      <c r="C19" t="s">
        <v>15</v>
      </c>
      <c r="D19" s="25">
        <f t="shared" si="4"/>
        <v>5.0319036583995569</v>
      </c>
      <c r="E19" s="25">
        <f t="shared" si="5"/>
        <v>0.13162240091959634</v>
      </c>
      <c r="F19" s="25">
        <f t="shared" si="6"/>
        <v>0.28048333333333336</v>
      </c>
      <c r="G19" s="26">
        <f t="shared" si="7"/>
        <v>0.5133709324137371</v>
      </c>
      <c r="H19" s="5" t="s">
        <v>17</v>
      </c>
      <c r="I19" s="3"/>
      <c r="N19" s="5">
        <v>2.91</v>
      </c>
      <c r="O19" s="4">
        <v>503.19036583995569</v>
      </c>
      <c r="P19" s="4">
        <v>2105.3484906743747</v>
      </c>
      <c r="Q19" s="3">
        <v>13.162240091959635</v>
      </c>
      <c r="R19" s="9">
        <v>28.048333333333336</v>
      </c>
      <c r="S19" s="1" t="s">
        <v>0</v>
      </c>
      <c r="T19" s="5">
        <v>54.730426574707039</v>
      </c>
      <c r="U19" s="5">
        <v>3.3933333333333331</v>
      </c>
    </row>
    <row r="20" spans="1:21" x14ac:dyDescent="0.25">
      <c r="A20" s="6"/>
      <c r="B20" s="7"/>
      <c r="D20" s="25"/>
      <c r="E20" s="25"/>
      <c r="F20" s="25"/>
      <c r="G20" s="26"/>
      <c r="H20" s="5"/>
      <c r="I20" s="3"/>
      <c r="N20" s="3"/>
      <c r="O20" s="4"/>
      <c r="P20" s="4"/>
      <c r="Q20" s="3"/>
      <c r="R20" s="9"/>
      <c r="S20" s="1"/>
      <c r="T20" s="5"/>
      <c r="U20" s="3"/>
    </row>
    <row r="21" spans="1:21" x14ac:dyDescent="0.25">
      <c r="A21" s="6"/>
      <c r="B21" s="16"/>
      <c r="D21" s="25"/>
      <c r="E21" s="25"/>
      <c r="F21" s="25"/>
      <c r="G21" s="26"/>
      <c r="H21" s="5"/>
      <c r="I21" s="17"/>
      <c r="N21" s="3"/>
      <c r="O21" s="4"/>
      <c r="P21" s="4"/>
      <c r="Q21" s="3"/>
      <c r="R21" s="9"/>
      <c r="S21" s="1"/>
      <c r="T21" s="5"/>
      <c r="U21" s="3"/>
    </row>
    <row r="22" spans="1:21" x14ac:dyDescent="0.25">
      <c r="A22" s="6"/>
      <c r="B22" s="7"/>
      <c r="D22" s="25"/>
      <c r="E22" s="25"/>
      <c r="F22" s="25"/>
      <c r="G22" s="26"/>
      <c r="H22" s="5"/>
      <c r="I22" s="3"/>
      <c r="N22" s="3"/>
      <c r="O22" s="4"/>
      <c r="P22" s="4"/>
      <c r="Q22" s="3"/>
      <c r="R22" s="9"/>
      <c r="S22" s="1"/>
      <c r="T22" s="5"/>
      <c r="U22" s="3"/>
    </row>
    <row r="23" spans="1:21" x14ac:dyDescent="0.25">
      <c r="A23" s="6"/>
      <c r="B23" s="7"/>
      <c r="D23" s="25"/>
      <c r="E23" s="25"/>
      <c r="F23" s="25"/>
      <c r="G23" s="26"/>
      <c r="H23" s="5"/>
      <c r="I23" s="3"/>
      <c r="N23" s="12"/>
      <c r="O23" s="13"/>
      <c r="P23" s="11"/>
      <c r="Q23" s="10"/>
      <c r="R23" s="12"/>
      <c r="S23" s="1"/>
      <c r="T23" s="5"/>
      <c r="U23" s="12"/>
    </row>
    <row r="24" spans="1:21" x14ac:dyDescent="0.25">
      <c r="A24" s="6"/>
      <c r="B24" s="7"/>
      <c r="D24" s="25"/>
      <c r="E24" s="25"/>
      <c r="F24" s="25"/>
      <c r="G24" s="26"/>
      <c r="H24" s="5"/>
      <c r="I24" s="12"/>
      <c r="N24" s="3"/>
      <c r="O24" s="4"/>
      <c r="P24" s="4"/>
      <c r="Q24" s="3"/>
      <c r="R24" s="9"/>
      <c r="S24" s="1"/>
      <c r="T24" s="5"/>
      <c r="U24" s="3"/>
    </row>
    <row r="25" spans="1:21" x14ac:dyDescent="0.25">
      <c r="A25" s="6"/>
      <c r="B25" s="7"/>
      <c r="D25" s="25"/>
      <c r="E25" s="25"/>
      <c r="F25" s="25"/>
      <c r="G25" s="26"/>
      <c r="H25" s="5"/>
      <c r="I25" s="3"/>
      <c r="N25" s="22"/>
      <c r="O25" s="18"/>
      <c r="P25" s="18"/>
      <c r="Q25" s="19"/>
      <c r="R25" s="22"/>
      <c r="S25" s="30"/>
      <c r="T25" s="19"/>
      <c r="U25" s="22"/>
    </row>
    <row r="26" spans="1:21" x14ac:dyDescent="0.25">
      <c r="A26" s="6"/>
      <c r="B26" s="7"/>
      <c r="D26" s="25"/>
      <c r="E26" s="25"/>
      <c r="F26" s="25"/>
      <c r="G26" s="26"/>
      <c r="H26" s="5"/>
      <c r="I26" s="10"/>
      <c r="N26" s="3"/>
      <c r="O26" s="4"/>
      <c r="P26" s="4"/>
      <c r="Q26" s="3"/>
      <c r="R26" s="9"/>
      <c r="S26" s="1"/>
      <c r="T26" s="5"/>
      <c r="U26" s="3"/>
    </row>
    <row r="27" spans="1:21" x14ac:dyDescent="0.25">
      <c r="A27" s="6"/>
      <c r="B27" s="7"/>
      <c r="D27" s="25"/>
      <c r="E27" s="25"/>
      <c r="F27" s="25"/>
      <c r="G27" s="26"/>
      <c r="H27" s="5"/>
      <c r="I27" s="10"/>
      <c r="N27" s="3"/>
      <c r="O27" s="4"/>
      <c r="P27" s="4"/>
      <c r="Q27" s="3"/>
      <c r="R27" s="9"/>
      <c r="S27" s="1"/>
      <c r="T27" s="5"/>
      <c r="U27" s="27"/>
    </row>
    <row r="28" spans="1:21" x14ac:dyDescent="0.25">
      <c r="A28" s="6"/>
      <c r="B28" s="7"/>
      <c r="D28" s="25"/>
      <c r="E28" s="25"/>
      <c r="F28" s="25"/>
      <c r="G28" s="26"/>
      <c r="H28" s="5"/>
      <c r="I28" s="3"/>
      <c r="N28" s="3"/>
      <c r="O28" s="4"/>
      <c r="P28" s="4"/>
      <c r="Q28" s="3"/>
      <c r="R28" s="9"/>
      <c r="S28" s="1"/>
      <c r="T28" s="5"/>
      <c r="U28" s="27"/>
    </row>
    <row r="29" spans="1:21" x14ac:dyDescent="0.25">
      <c r="A29" s="6"/>
      <c r="B29" s="7"/>
      <c r="D29" s="25"/>
      <c r="E29" s="25"/>
      <c r="F29" s="25"/>
      <c r="G29" s="26"/>
      <c r="H29" s="5"/>
      <c r="I29" s="3"/>
      <c r="N29" s="3"/>
      <c r="O29" s="4"/>
      <c r="P29" s="4"/>
      <c r="Q29" s="3"/>
      <c r="R29" s="9"/>
      <c r="S29" s="1"/>
      <c r="T29" s="5"/>
      <c r="U29" s="3"/>
    </row>
    <row r="30" spans="1:21" x14ac:dyDescent="0.25">
      <c r="A30" s="6"/>
      <c r="B30" s="21"/>
      <c r="D30" s="25"/>
      <c r="E30" s="25"/>
      <c r="F30" s="25"/>
      <c r="G30" s="26"/>
      <c r="H30" s="5"/>
      <c r="I30" s="22"/>
      <c r="N30" s="3"/>
      <c r="O30" s="4"/>
      <c r="P30" s="4"/>
      <c r="Q30" s="3"/>
      <c r="R30" s="3"/>
      <c r="S30" s="31"/>
      <c r="T30" s="5"/>
      <c r="U30" s="5"/>
    </row>
    <row r="31" spans="1:21" x14ac:dyDescent="0.25">
      <c r="A31" s="6"/>
      <c r="B31" s="7"/>
      <c r="D31" s="25"/>
      <c r="E31" s="25"/>
      <c r="F31" s="25"/>
      <c r="G31" s="26"/>
      <c r="H31" s="5"/>
      <c r="I31" s="3"/>
      <c r="N31" s="3"/>
      <c r="O31" s="4"/>
      <c r="P31" s="4"/>
      <c r="Q31" s="3"/>
      <c r="R31" s="3"/>
      <c r="S31" s="31"/>
      <c r="T31" s="5"/>
      <c r="U31" s="3"/>
    </row>
    <row r="32" spans="1:21" x14ac:dyDescent="0.25">
      <c r="A32" s="6"/>
      <c r="B32" s="7"/>
      <c r="D32" s="25"/>
      <c r="E32" s="25"/>
      <c r="F32" s="25"/>
      <c r="G32" s="26"/>
      <c r="H32" s="5"/>
      <c r="I32" s="3"/>
      <c r="N32" s="12"/>
      <c r="O32" s="13"/>
      <c r="P32" s="11"/>
      <c r="Q32" s="10"/>
      <c r="R32" s="12"/>
      <c r="S32" s="13"/>
      <c r="T32" s="5"/>
      <c r="U32" s="10"/>
    </row>
    <row r="33" spans="4:23" x14ac:dyDescent="0.25">
      <c r="D33" s="25"/>
      <c r="E33" s="25"/>
      <c r="F33" s="25"/>
      <c r="G33" s="26"/>
      <c r="H33" s="5"/>
      <c r="N33" s="12"/>
      <c r="O33" s="13"/>
      <c r="P33" s="11"/>
      <c r="Q33" s="10"/>
      <c r="R33" s="12"/>
      <c r="S33" s="13"/>
      <c r="T33" s="5"/>
      <c r="U33" s="10"/>
      <c r="V33" s="8"/>
      <c r="W33" s="8"/>
    </row>
    <row r="34" spans="4:23" x14ac:dyDescent="0.25">
      <c r="D34" s="25"/>
      <c r="E34" s="25"/>
      <c r="F34" s="25"/>
      <c r="G34" s="26"/>
      <c r="H34" s="5"/>
      <c r="N34" s="12"/>
      <c r="O34" s="13"/>
      <c r="P34" s="11"/>
      <c r="Q34" s="10"/>
      <c r="R34" s="12"/>
      <c r="S34" s="13"/>
      <c r="T34" s="5"/>
      <c r="U34" s="10"/>
    </row>
    <row r="35" spans="4:23" x14ac:dyDescent="0.25">
      <c r="D35" s="25"/>
      <c r="E35" s="25"/>
      <c r="F35" s="25"/>
      <c r="G35" s="26"/>
      <c r="H35" s="5"/>
      <c r="N35" s="12"/>
      <c r="O35" s="13"/>
      <c r="P35" s="11"/>
      <c r="Q35" s="10"/>
      <c r="R35" s="12"/>
      <c r="S35" s="13"/>
      <c r="T35" s="5"/>
      <c r="U35" s="10"/>
    </row>
    <row r="36" spans="4:23" x14ac:dyDescent="0.25">
      <c r="D36" s="25"/>
      <c r="E36" s="25"/>
      <c r="F36" s="25"/>
      <c r="G36" s="26"/>
      <c r="H36" s="5"/>
      <c r="N36" s="12"/>
      <c r="O36" s="13"/>
      <c r="P36" s="11"/>
      <c r="Q36" s="10"/>
      <c r="R36" s="12"/>
      <c r="S36" s="13"/>
      <c r="T36" s="5"/>
      <c r="U36" s="10"/>
    </row>
    <row r="37" spans="4:23" x14ac:dyDescent="0.25">
      <c r="D37" s="25"/>
      <c r="E37" s="25"/>
      <c r="F37" s="25"/>
      <c r="G37" s="26"/>
      <c r="H37" s="5"/>
      <c r="N37" s="12"/>
      <c r="O37" s="13"/>
      <c r="P37" s="11"/>
      <c r="Q37" s="10"/>
      <c r="R37" s="12"/>
      <c r="S37" s="13"/>
      <c r="T37" s="5"/>
      <c r="U37" s="10"/>
    </row>
    <row r="38" spans="4:23" x14ac:dyDescent="0.25">
      <c r="D38" s="25"/>
      <c r="E38" s="25"/>
      <c r="F38" s="25"/>
      <c r="G38" s="26"/>
      <c r="H38" s="5"/>
      <c r="N38" s="12"/>
      <c r="O38" s="13"/>
      <c r="P38" s="11"/>
      <c r="Q38" s="10"/>
      <c r="R38" s="12"/>
      <c r="S38" s="13"/>
      <c r="T38" s="5"/>
      <c r="U38" s="10"/>
    </row>
    <row r="39" spans="4:23" x14ac:dyDescent="0.25">
      <c r="D39" s="25"/>
      <c r="E39" s="25"/>
      <c r="F39" s="25"/>
      <c r="G39" s="26"/>
      <c r="H39" s="5"/>
      <c r="N39" s="12"/>
      <c r="O39" s="13"/>
      <c r="P39" s="11"/>
      <c r="Q39" s="10"/>
      <c r="R39" s="12"/>
      <c r="S39" s="13"/>
      <c r="T39" s="5"/>
      <c r="U39" s="10"/>
    </row>
    <row r="40" spans="4:23" x14ac:dyDescent="0.25">
      <c r="D40" s="25"/>
      <c r="E40" s="25"/>
      <c r="F40" s="25"/>
      <c r="G40" s="26"/>
      <c r="H40" s="5"/>
      <c r="N40" s="12"/>
      <c r="O40" s="13"/>
      <c r="P40" s="11"/>
      <c r="Q40" s="10"/>
      <c r="R40" s="12"/>
      <c r="S40" s="13"/>
      <c r="T40" s="5"/>
      <c r="U40" s="10"/>
    </row>
    <row r="41" spans="4:23" x14ac:dyDescent="0.25">
      <c r="D41" s="25"/>
      <c r="E41" s="25"/>
      <c r="F41" s="25"/>
      <c r="G41" s="26"/>
      <c r="H41" s="5"/>
      <c r="N41" s="12"/>
      <c r="O41" s="13"/>
      <c r="P41" s="11"/>
      <c r="Q41" s="10"/>
      <c r="R41" s="12"/>
      <c r="S41" s="13"/>
      <c r="T41" s="5"/>
      <c r="U41" s="10"/>
    </row>
    <row r="42" spans="4:23" x14ac:dyDescent="0.25">
      <c r="D42" s="25"/>
      <c r="E42" s="25"/>
      <c r="F42" s="25"/>
      <c r="G42" s="26"/>
      <c r="H42" s="5"/>
      <c r="N42" s="12"/>
      <c r="O42" s="13"/>
      <c r="P42" s="11"/>
      <c r="Q42" s="10"/>
      <c r="R42" s="12"/>
      <c r="S42" s="13"/>
      <c r="T42" s="5"/>
      <c r="U42" s="10"/>
    </row>
    <row r="43" spans="4:23" x14ac:dyDescent="0.25">
      <c r="D43" s="25"/>
      <c r="E43" s="25"/>
      <c r="F43" s="25"/>
      <c r="G43" s="26"/>
      <c r="H43" s="5"/>
      <c r="N43" s="12"/>
      <c r="O43" s="13"/>
      <c r="P43" s="11"/>
      <c r="Q43" s="10"/>
      <c r="R43" s="12"/>
      <c r="S43" s="13"/>
      <c r="T43" s="5"/>
      <c r="U43" s="10"/>
    </row>
    <row r="44" spans="4:23" x14ac:dyDescent="0.25">
      <c r="D44" s="25"/>
      <c r="E44" s="25"/>
      <c r="F44" s="25"/>
      <c r="G44" s="26"/>
      <c r="H44" s="5"/>
      <c r="N44" s="12"/>
      <c r="O44" s="13"/>
      <c r="P44" s="11"/>
      <c r="Q44" s="10"/>
      <c r="R44" s="12"/>
      <c r="S44" s="13"/>
      <c r="T44" s="5"/>
      <c r="U44" s="10"/>
    </row>
    <row r="45" spans="4:23" x14ac:dyDescent="0.25">
      <c r="D45" s="25"/>
      <c r="E45" s="25"/>
      <c r="F45" s="25"/>
      <c r="G45" s="26"/>
      <c r="H45" s="5"/>
      <c r="N45" s="12"/>
      <c r="O45" s="13"/>
      <c r="P45" s="11"/>
      <c r="Q45" s="10"/>
      <c r="R45" s="12"/>
      <c r="S45" s="13"/>
      <c r="T45" s="5"/>
      <c r="U45" s="10"/>
    </row>
    <row r="46" spans="4:23" x14ac:dyDescent="0.25">
      <c r="D46" s="25"/>
      <c r="E46" s="25"/>
      <c r="F46" s="25"/>
      <c r="G46" s="26"/>
      <c r="H46" s="5"/>
      <c r="N46" s="12"/>
      <c r="O46" s="13"/>
      <c r="P46" s="11"/>
      <c r="Q46" s="10"/>
      <c r="R46" s="12"/>
      <c r="S46" s="13"/>
      <c r="T46" s="5"/>
      <c r="U46" s="10"/>
    </row>
    <row r="47" spans="4:23" x14ac:dyDescent="0.25">
      <c r="D47" s="25"/>
      <c r="E47" s="25"/>
      <c r="F47" s="25"/>
      <c r="G47" s="26"/>
      <c r="H47" s="5"/>
      <c r="N47" s="12"/>
      <c r="O47" s="13"/>
      <c r="P47" s="11"/>
      <c r="Q47" s="12"/>
      <c r="R47" s="12"/>
      <c r="S47" s="13"/>
      <c r="T47" s="5"/>
      <c r="U47" s="10"/>
    </row>
    <row r="48" spans="4:23" x14ac:dyDescent="0.25">
      <c r="D48" s="25"/>
      <c r="E48" s="25"/>
      <c r="F48" s="25"/>
      <c r="G48" s="26"/>
      <c r="H48" s="5"/>
      <c r="N48" s="12"/>
      <c r="O48" s="13"/>
      <c r="P48" s="11"/>
      <c r="Q48" s="10"/>
      <c r="R48" s="12"/>
      <c r="S48" s="13"/>
      <c r="T48" s="5"/>
      <c r="U48" s="10"/>
    </row>
    <row r="49" spans="4:21" x14ac:dyDescent="0.25">
      <c r="D49" s="25"/>
      <c r="E49" s="25"/>
      <c r="F49" s="25"/>
      <c r="G49" s="26"/>
      <c r="H49" s="5"/>
      <c r="N49" s="12"/>
      <c r="O49" s="13"/>
      <c r="P49" s="11"/>
      <c r="Q49" s="10"/>
      <c r="R49" s="12"/>
      <c r="S49" s="13"/>
      <c r="T49" s="5"/>
      <c r="U49" s="10"/>
    </row>
    <row r="50" spans="4:21" x14ac:dyDescent="0.25">
      <c r="D50" s="25"/>
      <c r="E50" s="25"/>
      <c r="F50" s="25"/>
      <c r="G50" s="26"/>
      <c r="H50" s="5"/>
      <c r="N50" s="12"/>
      <c r="O50" s="13"/>
      <c r="P50" s="11"/>
      <c r="Q50" s="10"/>
      <c r="R50" s="12"/>
      <c r="S50" s="13"/>
      <c r="T50" s="5"/>
      <c r="U50" s="10"/>
    </row>
    <row r="51" spans="4:21" x14ac:dyDescent="0.25">
      <c r="D51" s="25"/>
      <c r="E51" s="25"/>
      <c r="F51" s="25"/>
      <c r="G51" s="26"/>
      <c r="H51" s="5"/>
      <c r="N51" s="12"/>
      <c r="O51" s="13"/>
      <c r="P51" s="11"/>
      <c r="Q51" s="10"/>
      <c r="R51" s="12"/>
      <c r="S51" s="13"/>
      <c r="T51" s="5"/>
      <c r="U51" s="10"/>
    </row>
    <row r="52" spans="4:21" x14ac:dyDescent="0.25">
      <c r="D52" s="25"/>
      <c r="E52" s="25"/>
      <c r="F52" s="25"/>
      <c r="G52" s="26"/>
      <c r="H52" s="5"/>
      <c r="N52" s="12"/>
      <c r="O52" s="13"/>
      <c r="P52" s="11"/>
      <c r="Q52" s="10"/>
      <c r="R52" s="12"/>
      <c r="S52" s="13"/>
      <c r="T52" s="5"/>
      <c r="U52" s="10"/>
    </row>
    <row r="53" spans="4:21" x14ac:dyDescent="0.25">
      <c r="D53" s="25"/>
      <c r="E53" s="25"/>
      <c r="F53" s="25"/>
      <c r="G53" s="26"/>
      <c r="H53" s="5"/>
      <c r="N53" s="12"/>
      <c r="O53" s="13"/>
      <c r="P53" s="11"/>
      <c r="Q53" s="10"/>
      <c r="R53" s="12"/>
      <c r="S53" s="13"/>
      <c r="T53" s="5"/>
      <c r="U53" s="10"/>
    </row>
    <row r="54" spans="4:21" x14ac:dyDescent="0.25">
      <c r="D54" s="25"/>
      <c r="E54" s="25"/>
      <c r="F54" s="25"/>
      <c r="G54" s="26"/>
      <c r="H54" s="5"/>
      <c r="N54" s="12"/>
      <c r="O54" s="13"/>
      <c r="P54" s="11"/>
      <c r="Q54" s="10"/>
      <c r="R54" s="12"/>
      <c r="S54" s="13"/>
      <c r="T54" s="5"/>
      <c r="U54" s="10"/>
    </row>
    <row r="55" spans="4:21" x14ac:dyDescent="0.25">
      <c r="D55" s="25"/>
      <c r="E55" s="25"/>
      <c r="F55" s="25"/>
      <c r="G55" s="26"/>
      <c r="H55" s="5"/>
      <c r="N55" s="12"/>
      <c r="O55" s="13"/>
      <c r="P55" s="11"/>
      <c r="Q55" s="10"/>
      <c r="R55" s="12"/>
      <c r="S55" s="13"/>
      <c r="T55" s="5"/>
      <c r="U55" s="10"/>
    </row>
    <row r="56" spans="4:21" x14ac:dyDescent="0.25">
      <c r="D56" s="25"/>
      <c r="E56" s="25"/>
      <c r="F56" s="25"/>
      <c r="G56" s="26"/>
      <c r="H56" s="5"/>
      <c r="N56" s="12"/>
      <c r="O56" s="13"/>
      <c r="P56" s="11"/>
      <c r="Q56" s="10"/>
      <c r="R56" s="12"/>
      <c r="S56" s="11"/>
      <c r="T56" s="5"/>
      <c r="U56" s="10"/>
    </row>
    <row r="57" spans="4:21" x14ac:dyDescent="0.25">
      <c r="D57" s="25"/>
      <c r="E57" s="25"/>
      <c r="F57" s="25"/>
      <c r="G57" s="26"/>
      <c r="H57" s="5"/>
      <c r="N57" s="12"/>
      <c r="O57" s="13"/>
      <c r="P57" s="11"/>
      <c r="Q57" s="10"/>
      <c r="R57" s="12"/>
      <c r="S57" s="13"/>
      <c r="T57" s="5"/>
      <c r="U57" s="10"/>
    </row>
    <row r="58" spans="4:21" x14ac:dyDescent="0.25">
      <c r="D58" s="25"/>
      <c r="E58" s="25"/>
      <c r="F58" s="25"/>
      <c r="G58" s="26"/>
      <c r="H58" s="5"/>
      <c r="N58" s="12"/>
      <c r="O58" s="13"/>
      <c r="P58" s="11"/>
      <c r="Q58" s="10"/>
      <c r="R58" s="12"/>
      <c r="S58" s="13"/>
      <c r="T58" s="5"/>
      <c r="U58" s="10"/>
    </row>
    <row r="59" spans="4:21" x14ac:dyDescent="0.25">
      <c r="D59" s="25"/>
      <c r="E59" s="25"/>
      <c r="F59" s="25"/>
      <c r="G59" s="26"/>
      <c r="H59" s="5"/>
      <c r="N59" s="12"/>
      <c r="O59" s="13"/>
      <c r="P59" s="11"/>
      <c r="Q59" s="10"/>
      <c r="R59" s="12"/>
      <c r="S59" s="13"/>
      <c r="T59" s="5"/>
      <c r="U59" s="10"/>
    </row>
    <row r="60" spans="4:21" x14ac:dyDescent="0.25">
      <c r="D60" s="25"/>
      <c r="E60" s="25"/>
      <c r="F60" s="25"/>
      <c r="G60" s="26"/>
      <c r="H60" s="5"/>
      <c r="N60" s="12"/>
      <c r="O60" s="13"/>
      <c r="P60" s="11"/>
      <c r="Q60" s="10"/>
      <c r="R60" s="12"/>
      <c r="S60" s="13"/>
      <c r="T60" s="5"/>
      <c r="U60" s="10"/>
    </row>
    <row r="61" spans="4:21" x14ac:dyDescent="0.25">
      <c r="D61" s="25"/>
      <c r="E61" s="25"/>
      <c r="F61" s="25"/>
      <c r="G61" s="26"/>
      <c r="H61" s="5"/>
      <c r="N61" s="12"/>
      <c r="O61" s="13"/>
      <c r="P61" s="11"/>
      <c r="Q61" s="10"/>
      <c r="R61" s="12"/>
      <c r="S61" s="13"/>
      <c r="T61" s="5"/>
      <c r="U61" s="10"/>
    </row>
    <row r="62" spans="4:21" x14ac:dyDescent="0.25">
      <c r="D62" s="25"/>
      <c r="E62" s="25"/>
      <c r="F62" s="25"/>
      <c r="G62" s="26"/>
      <c r="H62" s="5"/>
      <c r="N62" s="12"/>
      <c r="O62" s="13"/>
      <c r="P62" s="11"/>
      <c r="Q62" s="10"/>
      <c r="R62" s="12"/>
      <c r="S62" s="13"/>
      <c r="T62" s="5"/>
      <c r="U62" s="10"/>
    </row>
    <row r="63" spans="4:21" x14ac:dyDescent="0.25">
      <c r="D63" s="25"/>
      <c r="E63" s="25"/>
      <c r="F63" s="25"/>
      <c r="G63" s="26"/>
      <c r="H63" s="5"/>
      <c r="N63" s="3"/>
      <c r="O63" s="4"/>
      <c r="P63" s="4"/>
      <c r="Q63" s="3"/>
      <c r="R63" s="9"/>
      <c r="S63" s="4"/>
      <c r="T63" s="5"/>
      <c r="U63" s="10"/>
    </row>
    <row r="64" spans="4:21" x14ac:dyDescent="0.25">
      <c r="D64" s="25"/>
      <c r="E64" s="25"/>
      <c r="F64" s="25"/>
      <c r="G64" s="26"/>
      <c r="H64" s="5"/>
      <c r="N64" s="3"/>
      <c r="O64" s="4"/>
      <c r="P64" s="4"/>
      <c r="Q64" s="3"/>
      <c r="R64" s="9"/>
      <c r="S64" s="4"/>
      <c r="T64" s="5"/>
      <c r="U64" s="10"/>
    </row>
    <row r="65" spans="4:21" x14ac:dyDescent="0.25">
      <c r="D65" s="25"/>
      <c r="E65" s="25"/>
      <c r="F65" s="25"/>
      <c r="G65" s="26"/>
      <c r="H65" s="5"/>
      <c r="N65" s="3"/>
      <c r="O65" s="4"/>
      <c r="P65" s="4"/>
      <c r="Q65" s="3"/>
      <c r="R65" s="9"/>
      <c r="S65" s="4"/>
      <c r="T65" s="5"/>
      <c r="U65" s="3"/>
    </row>
    <row r="66" spans="4:21" x14ac:dyDescent="0.25">
      <c r="D66" s="25"/>
      <c r="E66" s="25"/>
      <c r="F66" s="25"/>
      <c r="G66" s="26"/>
      <c r="H66" s="5"/>
      <c r="N66" s="22"/>
      <c r="O66" s="18"/>
      <c r="P66" s="18"/>
      <c r="Q66" s="19"/>
      <c r="R66" s="22"/>
      <c r="S66" s="23"/>
      <c r="T66" s="19"/>
      <c r="U66" s="29"/>
    </row>
    <row r="67" spans="4:21" x14ac:dyDescent="0.25">
      <c r="D67" s="25"/>
      <c r="E67" s="25"/>
      <c r="F67" s="25"/>
      <c r="G67" s="26"/>
      <c r="H67" s="5"/>
      <c r="N67" s="22"/>
      <c r="O67" s="18"/>
      <c r="P67" s="18"/>
      <c r="Q67" s="19"/>
      <c r="R67" s="22"/>
      <c r="S67" s="23"/>
      <c r="T67" s="19"/>
      <c r="U67" s="29"/>
    </row>
    <row r="68" spans="4:21" x14ac:dyDescent="0.25">
      <c r="D68" s="25"/>
      <c r="E68" s="25"/>
      <c r="F68" s="25"/>
      <c r="G68" s="26"/>
      <c r="H68" s="5"/>
      <c r="N68" s="5"/>
      <c r="O68" s="4"/>
      <c r="P68" s="4"/>
      <c r="Q68" s="3"/>
      <c r="R68" s="5"/>
      <c r="S68" s="1"/>
      <c r="T68" s="5"/>
      <c r="U68" s="5"/>
    </row>
    <row r="69" spans="4:21" x14ac:dyDescent="0.25">
      <c r="D69" s="25"/>
      <c r="E69" s="25"/>
      <c r="F69" s="25"/>
      <c r="G69" s="26"/>
      <c r="H69" s="5"/>
      <c r="N69" s="3"/>
      <c r="O69" s="4"/>
      <c r="P69" s="4"/>
      <c r="Q69" s="3"/>
      <c r="R69" s="9"/>
      <c r="S69" s="4"/>
      <c r="T69" s="5"/>
      <c r="U69" s="3"/>
    </row>
    <row r="70" spans="4:21" x14ac:dyDescent="0.25">
      <c r="D70" s="25"/>
      <c r="E70" s="25"/>
      <c r="F70" s="25"/>
      <c r="G70" s="26"/>
      <c r="H70" s="5"/>
      <c r="N70" s="12"/>
      <c r="O70" s="13"/>
      <c r="P70" s="11"/>
      <c r="Q70" s="10"/>
      <c r="R70" s="12"/>
      <c r="S70" s="13"/>
      <c r="T70" s="5"/>
      <c r="U70" s="10"/>
    </row>
    <row r="71" spans="4:21" x14ac:dyDescent="0.25">
      <c r="D71" s="25"/>
      <c r="E71" s="25"/>
      <c r="F71" s="25"/>
      <c r="G71" s="26"/>
      <c r="H71" s="5"/>
      <c r="N71" s="3"/>
      <c r="O71" s="4"/>
      <c r="P71" s="4"/>
      <c r="Q71" s="3"/>
      <c r="R71" s="9"/>
      <c r="S71" s="4"/>
      <c r="T71" s="5"/>
      <c r="U71" s="10"/>
    </row>
    <row r="72" spans="4:21" x14ac:dyDescent="0.25">
      <c r="D72" s="25"/>
      <c r="E72" s="25"/>
      <c r="F72" s="25"/>
      <c r="G72" s="26"/>
      <c r="H72" s="5"/>
      <c r="N72" s="3"/>
      <c r="O72" s="4"/>
      <c r="P72" s="4"/>
      <c r="Q72" s="3"/>
      <c r="R72" s="9"/>
      <c r="S72" s="4"/>
      <c r="T72" s="5"/>
      <c r="U72" s="10"/>
    </row>
    <row r="73" spans="4:21" x14ac:dyDescent="0.25">
      <c r="D73" s="25"/>
      <c r="E73" s="25"/>
      <c r="F73" s="25"/>
      <c r="G73" s="26"/>
      <c r="H73" s="5"/>
      <c r="N73" s="12"/>
      <c r="O73" s="13"/>
      <c r="P73" s="11"/>
      <c r="Q73" s="10"/>
      <c r="R73" s="12"/>
      <c r="S73" s="13"/>
      <c r="T73" s="5"/>
      <c r="U73" s="10"/>
    </row>
    <row r="74" spans="4:21" x14ac:dyDescent="0.25">
      <c r="D74" s="25"/>
      <c r="E74" s="25"/>
      <c r="F74" s="25"/>
      <c r="G74" s="26"/>
      <c r="H74" s="5"/>
      <c r="N74" s="3"/>
      <c r="O74" s="1"/>
      <c r="P74" s="1"/>
      <c r="Q74" s="3"/>
      <c r="R74" s="8"/>
      <c r="S74" s="4"/>
      <c r="T74" s="5"/>
      <c r="U74" s="10"/>
    </row>
    <row r="75" spans="4:21" x14ac:dyDescent="0.25">
      <c r="D75" s="25"/>
      <c r="E75" s="25"/>
      <c r="F75" s="25"/>
      <c r="G75" s="26"/>
      <c r="H75" s="5"/>
      <c r="N75" s="3"/>
      <c r="O75" s="4"/>
      <c r="P75" s="4"/>
      <c r="Q75" s="3"/>
      <c r="R75" s="9"/>
      <c r="S75" s="4"/>
      <c r="T75" s="5"/>
      <c r="U75" s="10"/>
    </row>
    <row r="76" spans="4:21" x14ac:dyDescent="0.25">
      <c r="D76" s="25"/>
      <c r="E76" s="25"/>
      <c r="F76" s="25"/>
      <c r="G76" s="26"/>
      <c r="H76" s="5"/>
      <c r="N76" s="12"/>
      <c r="O76" s="13"/>
      <c r="P76" s="11"/>
      <c r="Q76" s="10"/>
      <c r="R76" s="12"/>
      <c r="S76" s="13"/>
      <c r="T76" s="5"/>
      <c r="U76" s="10"/>
    </row>
    <row r="77" spans="4:21" x14ac:dyDescent="0.25">
      <c r="D77" s="25"/>
      <c r="E77" s="25"/>
      <c r="F77" s="25"/>
      <c r="G77" s="26"/>
      <c r="H77" s="5"/>
      <c r="N77" s="3"/>
      <c r="O77" s="4"/>
      <c r="P77" s="4"/>
      <c r="Q77" s="3"/>
      <c r="R77" s="9"/>
      <c r="S77" s="4"/>
      <c r="T77" s="5"/>
      <c r="U77" s="10"/>
    </row>
    <row r="78" spans="4:21" x14ac:dyDescent="0.25">
      <c r="D78" s="25"/>
      <c r="E78" s="25"/>
      <c r="F78" s="25"/>
      <c r="G78" s="26"/>
      <c r="H78" s="5"/>
      <c r="N78" s="12"/>
      <c r="O78" s="13"/>
      <c r="P78" s="11"/>
      <c r="Q78" s="10"/>
      <c r="R78" s="12"/>
      <c r="S78" s="13"/>
      <c r="T78" s="5"/>
      <c r="U78" s="10"/>
    </row>
    <row r="79" spans="4:21" x14ac:dyDescent="0.25">
      <c r="D79" s="25"/>
      <c r="E79" s="25"/>
      <c r="F79" s="25"/>
      <c r="G79" s="26"/>
      <c r="H79" s="5"/>
      <c r="N79" s="12"/>
      <c r="O79" s="13"/>
      <c r="P79" s="11"/>
      <c r="Q79" s="10"/>
      <c r="R79" s="12"/>
      <c r="S79" s="13"/>
      <c r="T79" s="5"/>
      <c r="U79" s="10"/>
    </row>
    <row r="80" spans="4:21" x14ac:dyDescent="0.25">
      <c r="D80" s="25"/>
      <c r="E80" s="25"/>
      <c r="F80" s="25"/>
      <c r="G80" s="26"/>
      <c r="H80" s="5"/>
      <c r="N80" s="3"/>
      <c r="O80" s="4"/>
      <c r="P80" s="4"/>
      <c r="Q80" s="3"/>
      <c r="R80" s="9"/>
      <c r="S80" s="4"/>
      <c r="T80" s="5"/>
      <c r="U80" s="3"/>
    </row>
    <row r="81" spans="4:21" x14ac:dyDescent="0.25">
      <c r="D81" s="25"/>
      <c r="E81" s="25"/>
      <c r="F81" s="25"/>
      <c r="G81" s="26"/>
      <c r="H81" s="5"/>
      <c r="N81" s="12"/>
      <c r="O81" s="13"/>
      <c r="P81" s="11"/>
      <c r="Q81" s="10"/>
      <c r="R81" s="12"/>
      <c r="S81" s="13"/>
      <c r="T81" s="5"/>
      <c r="U81" s="12"/>
    </row>
    <row r="82" spans="4:21" x14ac:dyDescent="0.25">
      <c r="D82" s="25"/>
      <c r="E82" s="25"/>
      <c r="F82" s="25"/>
      <c r="G82" s="26"/>
      <c r="H82" s="5"/>
      <c r="N82" s="3"/>
      <c r="O82" s="4"/>
      <c r="P82" s="4"/>
      <c r="Q82" s="3"/>
      <c r="R82" s="9"/>
      <c r="S82" s="4"/>
      <c r="T82" s="5"/>
      <c r="U82" s="12"/>
    </row>
    <row r="83" spans="4:21" x14ac:dyDescent="0.25">
      <c r="D83" s="25"/>
      <c r="E83" s="25"/>
      <c r="F83" s="25"/>
      <c r="G83" s="26"/>
      <c r="H83" s="5"/>
      <c r="N83" s="3"/>
      <c r="O83" s="4"/>
      <c r="P83" s="4"/>
      <c r="Q83" s="3"/>
      <c r="R83" s="9"/>
      <c r="S83" s="4"/>
      <c r="T83" s="5"/>
      <c r="U83" s="12"/>
    </row>
    <row r="84" spans="4:21" x14ac:dyDescent="0.25">
      <c r="D84" s="25"/>
      <c r="E84" s="25"/>
      <c r="F84" s="25"/>
      <c r="G84" s="26"/>
      <c r="H84" s="5"/>
      <c r="N84" s="12"/>
      <c r="O84" s="13"/>
      <c r="P84" s="11"/>
      <c r="Q84" s="10"/>
      <c r="R84" s="12"/>
      <c r="S84" s="13"/>
      <c r="T84" s="5"/>
      <c r="U84" s="12"/>
    </row>
    <row r="85" spans="4:21" x14ac:dyDescent="0.25">
      <c r="D85" s="25"/>
      <c r="E85" s="25"/>
      <c r="F85" s="25"/>
      <c r="G85" s="26"/>
      <c r="H85" s="5"/>
      <c r="N85" s="3"/>
      <c r="O85" s="4"/>
      <c r="P85" s="4"/>
      <c r="Q85" s="3"/>
      <c r="R85" s="9"/>
      <c r="S85" s="4"/>
      <c r="T85" s="5"/>
      <c r="U85" s="12"/>
    </row>
    <row r="86" spans="4:21" x14ac:dyDescent="0.25">
      <c r="D86" s="25"/>
      <c r="E86" s="25"/>
      <c r="F86" s="25"/>
      <c r="G86" s="26"/>
      <c r="H86" s="5"/>
      <c r="N86" s="12"/>
      <c r="O86" s="13"/>
      <c r="P86" s="11"/>
      <c r="Q86" s="10"/>
      <c r="R86" s="12"/>
      <c r="S86" s="13"/>
      <c r="T86" s="5"/>
      <c r="U86" s="12"/>
    </row>
    <row r="87" spans="4:21" x14ac:dyDescent="0.25">
      <c r="D87" s="25"/>
      <c r="E87" s="25"/>
      <c r="F87" s="25"/>
      <c r="G87" s="26"/>
      <c r="H87" s="5"/>
      <c r="N87" s="3"/>
      <c r="O87" s="4"/>
      <c r="P87" s="4"/>
      <c r="Q87" s="3"/>
      <c r="R87" s="9"/>
      <c r="S87" s="4"/>
      <c r="T87" s="5"/>
      <c r="U87" s="12"/>
    </row>
    <row r="88" spans="4:21" x14ac:dyDescent="0.25">
      <c r="D88" s="25"/>
      <c r="E88" s="25"/>
      <c r="F88" s="25"/>
      <c r="G88" s="26"/>
      <c r="H88" s="5"/>
      <c r="N88" s="12"/>
      <c r="O88" s="13"/>
      <c r="P88" s="11"/>
      <c r="Q88" s="10"/>
      <c r="R88" s="12"/>
      <c r="S88" s="13"/>
      <c r="T88" s="5"/>
      <c r="U88" s="12"/>
    </row>
    <row r="89" spans="4:21" x14ac:dyDescent="0.25">
      <c r="D89" s="25"/>
      <c r="E89" s="25"/>
      <c r="F89" s="25"/>
      <c r="G89" s="26"/>
      <c r="H89" s="5"/>
      <c r="N89" s="3"/>
      <c r="O89" s="4"/>
      <c r="P89" s="4"/>
      <c r="Q89" s="3"/>
      <c r="R89" s="9"/>
      <c r="S89" s="4"/>
      <c r="T89" s="5"/>
      <c r="U89" s="12"/>
    </row>
    <row r="90" spans="4:21" x14ac:dyDescent="0.25">
      <c r="D90" s="25"/>
      <c r="E90" s="25"/>
      <c r="F90" s="25"/>
      <c r="G90" s="26"/>
      <c r="H90" s="5"/>
      <c r="N90" s="3"/>
      <c r="O90" s="4"/>
      <c r="P90" s="4"/>
      <c r="Q90" s="3"/>
      <c r="R90" s="9"/>
      <c r="S90" s="4"/>
      <c r="T90" s="5"/>
      <c r="U90" s="12"/>
    </row>
    <row r="91" spans="4:21" x14ac:dyDescent="0.25">
      <c r="D91" s="25"/>
      <c r="E91" s="25"/>
      <c r="F91" s="25"/>
      <c r="G91" s="26"/>
      <c r="H91" s="5"/>
      <c r="N91" s="12"/>
      <c r="O91" s="13"/>
      <c r="P91" s="11"/>
      <c r="Q91" s="10"/>
      <c r="R91" s="12"/>
      <c r="S91" s="13"/>
      <c r="T91" s="5"/>
      <c r="U91" s="12"/>
    </row>
    <row r="92" spans="4:21" x14ac:dyDescent="0.25">
      <c r="D92" s="25"/>
      <c r="E92" s="25"/>
      <c r="F92" s="25"/>
      <c r="G92" s="26"/>
      <c r="H92" s="5"/>
      <c r="N92" s="3"/>
      <c r="O92" s="4"/>
      <c r="P92" s="4"/>
      <c r="Q92" s="3"/>
      <c r="R92" s="9"/>
      <c r="S92" s="4"/>
      <c r="T92" s="5"/>
      <c r="U92" s="12"/>
    </row>
    <row r="93" spans="4:21" x14ac:dyDescent="0.25">
      <c r="D93" s="25"/>
      <c r="E93" s="25"/>
      <c r="F93" s="25"/>
      <c r="G93" s="26"/>
      <c r="H93" s="5"/>
      <c r="N93" s="12"/>
      <c r="O93" s="13"/>
      <c r="P93" s="11"/>
      <c r="Q93" s="10"/>
      <c r="R93" s="12"/>
      <c r="S93" s="13"/>
      <c r="T93" s="5"/>
      <c r="U93" s="12"/>
    </row>
    <row r="94" spans="4:21" x14ac:dyDescent="0.25">
      <c r="D94" s="25"/>
      <c r="E94" s="25"/>
      <c r="F94" s="25"/>
      <c r="G94" s="26"/>
      <c r="H94" s="5"/>
      <c r="N94" s="12"/>
      <c r="O94" s="13"/>
      <c r="P94" s="11"/>
      <c r="Q94" s="10"/>
      <c r="R94" s="9"/>
      <c r="S94" s="4"/>
      <c r="T94" s="5"/>
      <c r="U94" s="5"/>
    </row>
    <row r="95" spans="4:21" x14ac:dyDescent="0.25">
      <c r="D95" s="25"/>
      <c r="E95" s="25"/>
      <c r="F95" s="25"/>
      <c r="G95" s="26"/>
      <c r="H95" s="5"/>
      <c r="N95" s="12"/>
      <c r="O95" s="13"/>
      <c r="P95" s="11"/>
      <c r="Q95" s="10"/>
      <c r="R95" s="9"/>
      <c r="S95" s="4"/>
      <c r="T95" s="5"/>
      <c r="U95" s="5"/>
    </row>
    <row r="96" spans="4:21" x14ac:dyDescent="0.25">
      <c r="D96" s="25"/>
      <c r="E96" s="25"/>
      <c r="F96" s="25"/>
      <c r="G96" s="26"/>
      <c r="H96" s="5"/>
      <c r="N96" s="12"/>
      <c r="O96" s="13"/>
      <c r="P96" s="11"/>
      <c r="Q96" s="10"/>
      <c r="R96" s="9"/>
      <c r="S96" s="4"/>
      <c r="T96" s="5"/>
      <c r="U96" s="5"/>
    </row>
    <row r="97" spans="4:21" x14ac:dyDescent="0.25">
      <c r="D97" s="25"/>
      <c r="E97" s="25"/>
      <c r="F97" s="25"/>
      <c r="G97" s="26"/>
      <c r="H97" s="5"/>
      <c r="N97" s="3"/>
      <c r="O97" s="4"/>
      <c r="P97" s="4"/>
      <c r="Q97" s="3"/>
      <c r="R97" s="9"/>
      <c r="S97" s="4"/>
      <c r="T97" s="5"/>
      <c r="U97" s="12"/>
    </row>
    <row r="98" spans="4:21" x14ac:dyDescent="0.25">
      <c r="D98" s="25"/>
      <c r="E98" s="25"/>
      <c r="F98" s="25"/>
      <c r="G98" s="26"/>
      <c r="H98" s="5"/>
      <c r="N98" s="5"/>
      <c r="O98" s="4"/>
      <c r="P98" s="4"/>
      <c r="Q98" s="3"/>
      <c r="R98" s="5"/>
      <c r="S98" s="1"/>
      <c r="T98" s="5"/>
      <c r="U98" s="12"/>
    </row>
    <row r="99" spans="4:21" x14ac:dyDescent="0.25">
      <c r="D99" s="25"/>
      <c r="E99" s="25"/>
      <c r="F99" s="25"/>
      <c r="G99" s="26"/>
      <c r="H99" s="5"/>
      <c r="N99" s="5"/>
      <c r="O99" s="4"/>
      <c r="P99" s="4"/>
      <c r="Q99" s="3"/>
      <c r="R99" s="5"/>
      <c r="S99" s="1"/>
      <c r="T99" s="5"/>
      <c r="U99" s="12"/>
    </row>
    <row r="100" spans="4:21" x14ac:dyDescent="0.25">
      <c r="D100" s="25"/>
      <c r="E100" s="25"/>
      <c r="F100" s="25"/>
      <c r="G100" s="26"/>
      <c r="H100" s="5"/>
      <c r="N100" s="3"/>
      <c r="O100" s="4"/>
      <c r="P100" s="4"/>
      <c r="Q100" s="3"/>
      <c r="R100" s="32"/>
      <c r="S100" s="4"/>
      <c r="T100" s="5"/>
      <c r="U100" s="5"/>
    </row>
    <row r="101" spans="4:21" x14ac:dyDescent="0.25">
      <c r="D101" s="25"/>
      <c r="E101" s="25"/>
      <c r="F101" s="25"/>
      <c r="G101" s="26"/>
      <c r="H101" s="5"/>
      <c r="N101" s="3"/>
      <c r="O101" s="4"/>
      <c r="P101" s="4"/>
      <c r="Q101" s="3"/>
      <c r="R101" s="9"/>
      <c r="S101" s="4"/>
      <c r="T101" s="5"/>
      <c r="U101" s="12"/>
    </row>
    <row r="102" spans="4:21" x14ac:dyDescent="0.25">
      <c r="D102" s="25"/>
      <c r="E102" s="25"/>
      <c r="F102" s="25"/>
      <c r="G102" s="26"/>
      <c r="H102" s="5"/>
      <c r="N102" s="5"/>
      <c r="O102" s="4"/>
      <c r="P102" s="4"/>
      <c r="Q102" s="3"/>
      <c r="R102" s="9"/>
      <c r="S102" s="1"/>
      <c r="T102" s="5"/>
      <c r="U102" s="12"/>
    </row>
    <row r="103" spans="4:21" x14ac:dyDescent="0.25">
      <c r="D103" s="25"/>
      <c r="E103" s="25"/>
      <c r="F103" s="25"/>
      <c r="G103" s="26"/>
      <c r="H103" s="5"/>
      <c r="N103" s="22"/>
      <c r="O103" s="18"/>
      <c r="P103" s="18"/>
      <c r="Q103" s="19"/>
      <c r="R103" s="22"/>
      <c r="S103" s="23"/>
      <c r="T103" s="19"/>
      <c r="U103" s="29"/>
    </row>
    <row r="104" spans="4:21" x14ac:dyDescent="0.25">
      <c r="D104" s="25"/>
      <c r="E104" s="25"/>
      <c r="F104" s="25"/>
      <c r="G104" s="26"/>
      <c r="H104" s="5"/>
      <c r="N104" s="3"/>
      <c r="O104" s="4"/>
      <c r="P104" s="4"/>
      <c r="Q104" s="3"/>
      <c r="R104" s="9"/>
      <c r="S104" s="4"/>
      <c r="T104" s="5"/>
      <c r="U104" s="5"/>
    </row>
    <row r="105" spans="4:21" x14ac:dyDescent="0.25">
      <c r="D105" s="25"/>
      <c r="E105" s="25"/>
      <c r="F105" s="25"/>
      <c r="G105" s="26"/>
      <c r="H105" s="5"/>
      <c r="N105" s="3"/>
      <c r="O105" s="4"/>
      <c r="P105" s="4"/>
      <c r="Q105" s="3"/>
      <c r="R105" s="9"/>
      <c r="S105" s="4"/>
      <c r="T105" s="5"/>
      <c r="U105" s="12"/>
    </row>
    <row r="106" spans="4:21" x14ac:dyDescent="0.25">
      <c r="D106" s="25"/>
      <c r="E106" s="25"/>
      <c r="F106" s="25"/>
      <c r="G106" s="26"/>
      <c r="H106" s="5"/>
      <c r="N106" s="3"/>
      <c r="O106" s="4"/>
      <c r="P106" s="4"/>
      <c r="Q106" s="3"/>
      <c r="R106" s="3"/>
      <c r="S106" s="4"/>
      <c r="T106" s="5"/>
      <c r="U106" s="8"/>
    </row>
    <row r="107" spans="4:21" x14ac:dyDescent="0.25">
      <c r="D107" s="25"/>
      <c r="E107" s="25"/>
      <c r="F107" s="25"/>
      <c r="G107" s="26"/>
      <c r="H107" s="5"/>
      <c r="N107" s="22"/>
      <c r="O107" s="18"/>
      <c r="P107" s="18"/>
      <c r="Q107" s="19"/>
      <c r="R107" s="22"/>
      <c r="S107" s="23"/>
      <c r="T107" s="19"/>
      <c r="U107" s="29"/>
    </row>
    <row r="108" spans="4:21" x14ac:dyDescent="0.25">
      <c r="D108" s="25"/>
      <c r="E108" s="25"/>
      <c r="F108" s="25"/>
      <c r="G108" s="26"/>
      <c r="H108" s="5"/>
      <c r="N108" s="3"/>
      <c r="O108" s="4"/>
      <c r="P108" s="4"/>
      <c r="Q108" s="3"/>
      <c r="R108" s="3"/>
      <c r="S108" s="4"/>
      <c r="T108" s="5"/>
      <c r="U108" s="8"/>
    </row>
    <row r="109" spans="4:21" x14ac:dyDescent="0.25">
      <c r="D109" s="25"/>
      <c r="E109" s="25"/>
      <c r="F109" s="25"/>
      <c r="G109" s="26"/>
      <c r="H109" s="5"/>
      <c r="N109" s="3"/>
      <c r="O109" s="4"/>
      <c r="P109" s="4"/>
      <c r="Q109" s="3"/>
      <c r="R109" s="3"/>
      <c r="S109" s="4"/>
      <c r="T109" s="5"/>
      <c r="U109" s="8"/>
    </row>
    <row r="110" spans="4:21" x14ac:dyDescent="0.25">
      <c r="D110" s="25"/>
      <c r="E110" s="25"/>
      <c r="F110" s="25"/>
      <c r="G110" s="26"/>
      <c r="H110" s="5"/>
      <c r="N110" s="3"/>
      <c r="O110" s="4"/>
      <c r="P110" s="4"/>
      <c r="Q110" s="3"/>
      <c r="R110" s="3"/>
      <c r="S110" s="4"/>
      <c r="T110" s="5"/>
      <c r="U110" s="8"/>
    </row>
    <row r="111" spans="4:21" x14ac:dyDescent="0.25">
      <c r="D111" s="25"/>
      <c r="E111" s="25"/>
      <c r="F111" s="25"/>
      <c r="G111" s="26"/>
      <c r="H111" s="5"/>
      <c r="N111" s="3"/>
      <c r="O111" s="4"/>
      <c r="P111" s="4"/>
      <c r="Q111" s="3"/>
      <c r="R111" s="3"/>
      <c r="S111" s="4"/>
      <c r="T111" s="5"/>
      <c r="U111" s="8"/>
    </row>
    <row r="112" spans="4:21" x14ac:dyDescent="0.25">
      <c r="D112" s="25"/>
      <c r="E112" s="25"/>
      <c r="F112" s="25"/>
      <c r="G112" s="26"/>
      <c r="H112" s="5"/>
      <c r="N112" s="3"/>
      <c r="O112" s="4"/>
      <c r="P112" s="4"/>
      <c r="Q112" s="3"/>
      <c r="R112" s="3"/>
      <c r="S112" s="4"/>
      <c r="T112" s="5"/>
      <c r="U112" s="8"/>
    </row>
    <row r="113" spans="4:21" x14ac:dyDescent="0.25">
      <c r="D113" s="25"/>
      <c r="E113" s="25"/>
      <c r="F113" s="25"/>
      <c r="G113" s="26"/>
      <c r="H113" s="5"/>
      <c r="N113" s="3"/>
      <c r="O113" s="4"/>
      <c r="P113" s="4"/>
      <c r="Q113" s="3"/>
      <c r="R113" s="3"/>
      <c r="S113" s="4"/>
      <c r="T113" s="5"/>
      <c r="U113" s="8"/>
    </row>
    <row r="114" spans="4:21" x14ac:dyDescent="0.25">
      <c r="D114" s="25"/>
      <c r="E114" s="25"/>
      <c r="F114" s="25"/>
      <c r="G114" s="26"/>
      <c r="H114" s="5"/>
      <c r="N114" s="3"/>
      <c r="O114" s="4"/>
      <c r="P114" s="4"/>
      <c r="Q114" s="3"/>
      <c r="R114" s="3"/>
      <c r="S114" s="4"/>
      <c r="T114" s="5"/>
      <c r="U114" s="8"/>
    </row>
    <row r="115" spans="4:21" x14ac:dyDescent="0.25">
      <c r="D115" s="25"/>
      <c r="E115" s="25"/>
      <c r="F115" s="25"/>
      <c r="G115" s="26"/>
      <c r="H115" s="5"/>
      <c r="N115" s="3"/>
      <c r="O115" s="4"/>
      <c r="P115" s="4"/>
      <c r="Q115" s="3"/>
      <c r="R115" s="3"/>
      <c r="S115" s="4"/>
      <c r="T115" s="5"/>
      <c r="U115" s="8"/>
    </row>
    <row r="116" spans="4:21" x14ac:dyDescent="0.25">
      <c r="D116" s="25"/>
      <c r="E116" s="25"/>
      <c r="F116" s="25"/>
      <c r="G116" s="26"/>
      <c r="H116" s="5"/>
      <c r="N116" s="3"/>
      <c r="O116" s="4"/>
      <c r="P116" s="4"/>
      <c r="Q116" s="3"/>
      <c r="R116" s="3"/>
      <c r="S116" s="4"/>
      <c r="T116" s="5"/>
      <c r="U116" s="8"/>
    </row>
    <row r="117" spans="4:21" x14ac:dyDescent="0.25">
      <c r="D117" s="25"/>
      <c r="E117" s="25"/>
      <c r="F117" s="25"/>
      <c r="G117" s="26"/>
      <c r="H117" s="5"/>
      <c r="N117" s="22"/>
      <c r="O117" s="18"/>
      <c r="P117" s="18"/>
      <c r="Q117" s="19"/>
      <c r="R117" s="22"/>
      <c r="S117" s="30"/>
      <c r="T117" s="19"/>
      <c r="U117" s="29"/>
    </row>
    <row r="118" spans="4:21" x14ac:dyDescent="0.25">
      <c r="D118" s="25"/>
      <c r="E118" s="25"/>
      <c r="F118" s="25"/>
      <c r="G118" s="26"/>
      <c r="H118" s="5"/>
      <c r="N118" s="22"/>
      <c r="O118" s="18"/>
      <c r="P118" s="18"/>
      <c r="Q118" s="19"/>
      <c r="R118" s="22"/>
      <c r="S118" s="30"/>
      <c r="T118" s="19"/>
      <c r="U118" s="29"/>
    </row>
    <row r="119" spans="4:21" x14ac:dyDescent="0.25">
      <c r="D119" s="25"/>
      <c r="E119" s="25"/>
      <c r="F119" s="25"/>
      <c r="G119" s="26"/>
      <c r="H119" s="5"/>
      <c r="N119" s="22"/>
      <c r="O119" s="18"/>
      <c r="P119" s="18"/>
      <c r="Q119" s="19"/>
      <c r="R119" s="22"/>
      <c r="S119" s="23"/>
      <c r="T119" s="19"/>
      <c r="U119" s="22"/>
    </row>
    <row r="120" spans="4:21" x14ac:dyDescent="0.25">
      <c r="D120" s="25"/>
      <c r="E120" s="25"/>
      <c r="F120" s="25"/>
      <c r="G120" s="26"/>
      <c r="H120" s="5"/>
      <c r="N120" s="17"/>
      <c r="O120" s="18"/>
      <c r="P120" s="18"/>
      <c r="Q120" s="19"/>
      <c r="R120" s="17"/>
      <c r="S120" s="20"/>
      <c r="T120" s="19"/>
      <c r="U120" s="17"/>
    </row>
    <row r="121" spans="4:21" x14ac:dyDescent="0.25">
      <c r="D121" s="25"/>
      <c r="E121" s="25"/>
      <c r="F121" s="25"/>
      <c r="G121" s="26"/>
      <c r="H121" s="5"/>
      <c r="N121" s="22"/>
      <c r="O121" s="18"/>
      <c r="P121" s="18"/>
      <c r="Q121" s="19"/>
      <c r="R121" s="22"/>
      <c r="S121" s="23"/>
      <c r="T121" s="19"/>
      <c r="U121" s="29"/>
    </row>
    <row r="122" spans="4:21" x14ac:dyDescent="0.25">
      <c r="D122" s="25"/>
      <c r="E122" s="25"/>
      <c r="F122" s="25"/>
      <c r="G122" s="26"/>
      <c r="H122" s="5"/>
      <c r="N122" s="22"/>
      <c r="O122" s="18"/>
      <c r="P122" s="18"/>
      <c r="Q122" s="19"/>
      <c r="R122" s="22"/>
      <c r="S122" s="23"/>
      <c r="T122" s="19"/>
      <c r="U122" s="29"/>
    </row>
    <row r="123" spans="4:21" x14ac:dyDescent="0.25">
      <c r="D123" s="25"/>
      <c r="E123" s="25"/>
      <c r="F123" s="25"/>
      <c r="G123" s="26"/>
      <c r="H123" s="5"/>
      <c r="N123" s="3"/>
      <c r="O123" s="4"/>
      <c r="P123" s="4"/>
      <c r="Q123" s="3"/>
      <c r="R123" s="3"/>
      <c r="S123" s="4"/>
      <c r="T123" s="5"/>
      <c r="U123" s="8"/>
    </row>
    <row r="124" spans="4:21" x14ac:dyDescent="0.25">
      <c r="D124" s="25"/>
      <c r="E124" s="25"/>
      <c r="F124" s="25"/>
      <c r="G124" s="26"/>
      <c r="H124" s="5"/>
      <c r="N124" s="3"/>
      <c r="O124" s="4"/>
      <c r="P124" s="4"/>
      <c r="Q124" s="3"/>
      <c r="R124" s="3"/>
      <c r="S124" s="4"/>
      <c r="T124" s="5"/>
      <c r="U124" s="8"/>
    </row>
  </sheetData>
  <mergeCells count="1">
    <mergeCell ref="O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2021-07-23T16:53:55Z</dcterms:created>
  <dcterms:modified xsi:type="dcterms:W3CDTF">2021-07-23T20:40:22Z</dcterms:modified>
</cp:coreProperties>
</file>