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tosEstudos\ControlePessoal_HorasTrabalhadas_Holerite\ControlePessoal_HorasTrabalhadas_Holerite\01. documentos\"/>
    </mc:Choice>
  </mc:AlternateContent>
  <xr:revisionPtr revIDLastSave="0" documentId="13_ncr:1_{1D6A6539-88EF-4B06-B60D-91E0BA59144E}" xr6:coauthVersionLast="47" xr6:coauthVersionMax="47" xr10:uidLastSave="{00000000-0000-0000-0000-000000000000}"/>
  <bookViews>
    <workbookView xWindow="-120" yWindow="-120" windowWidth="38640" windowHeight="16440" activeTab="1" xr2:uid="{8B9EED0C-6FF0-4433-8E0D-08486AB77A8C}"/>
  </bookViews>
  <sheets>
    <sheet name="SalarioMinimo" sheetId="1" r:id="rId1"/>
    <sheet name="INS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24" i="2" l="1"/>
  <c r="I223" i="2"/>
  <c r="I222" i="2"/>
  <c r="I221" i="2"/>
  <c r="I220" i="2"/>
  <c r="I219" i="2"/>
  <c r="I218" i="2"/>
  <c r="I217" i="2"/>
  <c r="I216" i="2"/>
  <c r="I215" i="2"/>
  <c r="I214" i="2"/>
  <c r="I213" i="2"/>
  <c r="I212" i="2"/>
  <c r="I211" i="2"/>
  <c r="I210" i="2"/>
  <c r="I209" i="2"/>
  <c r="I208" i="2"/>
  <c r="I207" i="2"/>
  <c r="I206" i="2"/>
  <c r="I205" i="2"/>
  <c r="I204" i="2"/>
  <c r="I203" i="2"/>
  <c r="I202" i="2"/>
  <c r="I201" i="2"/>
  <c r="I200" i="2"/>
  <c r="I199" i="2"/>
  <c r="I198" i="2"/>
  <c r="I197" i="2"/>
  <c r="I196" i="2"/>
  <c r="I195" i="2"/>
  <c r="I194" i="2"/>
  <c r="I193" i="2"/>
  <c r="I192" i="2"/>
  <c r="I191" i="2"/>
  <c r="I190" i="2"/>
  <c r="I189" i="2"/>
  <c r="I188" i="2"/>
  <c r="I187" i="2"/>
  <c r="I186" i="2"/>
  <c r="I185" i="2"/>
  <c r="I184" i="2"/>
  <c r="I183" i="2"/>
  <c r="I182" i="2"/>
  <c r="I181" i="2"/>
  <c r="I180" i="2"/>
  <c r="I179" i="2"/>
  <c r="I178" i="2"/>
  <c r="I177" i="2"/>
  <c r="I176" i="2"/>
  <c r="I175" i="2"/>
  <c r="I174" i="2"/>
  <c r="I173" i="2"/>
  <c r="I172" i="2"/>
  <c r="I171" i="2"/>
  <c r="I170" i="2"/>
  <c r="I169" i="2"/>
  <c r="I168" i="2"/>
  <c r="I167" i="2"/>
  <c r="I166" i="2"/>
  <c r="I165" i="2"/>
  <c r="I164" i="2"/>
  <c r="I163" i="2"/>
  <c r="I162" i="2"/>
  <c r="I161" i="2"/>
  <c r="I160" i="2"/>
  <c r="I159" i="2"/>
  <c r="I158" i="2"/>
  <c r="I157" i="2"/>
  <c r="I156" i="2"/>
  <c r="I155" i="2"/>
  <c r="I154" i="2"/>
  <c r="I153" i="2"/>
  <c r="I152" i="2"/>
  <c r="I151" i="2"/>
  <c r="I150" i="2"/>
  <c r="I149" i="2"/>
  <c r="I148" i="2"/>
  <c r="I147" i="2"/>
  <c r="I146" i="2"/>
  <c r="I145" i="2"/>
  <c r="I144" i="2"/>
  <c r="I143" i="2"/>
  <c r="I142" i="2"/>
  <c r="I141" i="2"/>
  <c r="I140" i="2"/>
  <c r="I139" i="2"/>
  <c r="I138" i="2"/>
  <c r="I137" i="2"/>
  <c r="I136" i="2"/>
  <c r="I135" i="2"/>
  <c r="I134" i="2"/>
  <c r="I133" i="2"/>
  <c r="I132" i="2"/>
  <c r="I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2" i="2"/>
  <c r="I3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" i="2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2" i="1"/>
</calcChain>
</file>

<file path=xl/sharedStrings.xml><?xml version="1.0" encoding="utf-8"?>
<sst xmlns="http://schemas.openxmlformats.org/spreadsheetml/2006/main" count="60" uniqueCount="57">
  <si>
    <t>IdSalarioMinimo</t>
  </si>
  <si>
    <t>DataVigenciaInicial</t>
  </si>
  <si>
    <t>Valor</t>
  </si>
  <si>
    <t>Geração/Carga (C#)</t>
  </si>
  <si>
    <t>INSS a partir de 01/1995</t>
  </si>
  <si>
    <t>INSS a partir de 05/1995</t>
  </si>
  <si>
    <t>INSS a partir de 08/1995</t>
  </si>
  <si>
    <t>INSS a partir de 05/1996</t>
  </si>
  <si>
    <t>INSS a partir de 01/1997</t>
  </si>
  <si>
    <t>INSS a partir de 05/1997</t>
  </si>
  <si>
    <t>INSS a partir de 06/1997</t>
  </si>
  <si>
    <t>INSS a partir de 05/1998</t>
  </si>
  <si>
    <t>INSS a partir de 06/1998</t>
  </si>
  <si>
    <t>INSS a partir de 12/1998</t>
  </si>
  <si>
    <t>INSS a partir de 01/1999</t>
  </si>
  <si>
    <t>INSS a partir de 06/1999</t>
  </si>
  <si>
    <t>INSS a partir de 07/1999</t>
  </si>
  <si>
    <t>INSS a partir de 04/2000</t>
  </si>
  <si>
    <t>INSS a partir de 05/2000</t>
  </si>
  <si>
    <t>INSS a partir de 06/2000</t>
  </si>
  <si>
    <t>INSS a partir de 07/2000</t>
  </si>
  <si>
    <t>INSS a partir de 03/2001</t>
  </si>
  <si>
    <t>INSS a partir de 04/2001</t>
  </si>
  <si>
    <t>INSS a partir de 06/2001</t>
  </si>
  <si>
    <t>INSS a partir de 04/2002</t>
  </si>
  <si>
    <t>INSS a partir de 06/2002</t>
  </si>
  <si>
    <t>INSS a partir de 04/2003</t>
  </si>
  <si>
    <t>INSS a partir de 06/2003</t>
  </si>
  <si>
    <t>INSS a partir de 01/2004</t>
  </si>
  <si>
    <t>INSS a partir de 05/2004</t>
  </si>
  <si>
    <t>INSS a partir de 05/2005</t>
  </si>
  <si>
    <t>INSS a partir de 04/2006</t>
  </si>
  <si>
    <t>INSS a partir de 08/2006</t>
  </si>
  <si>
    <t>INSS a partir de 04/2007</t>
  </si>
  <si>
    <t>INSS a partir de 01/2008</t>
  </si>
  <si>
    <t>INSS a partir de 03/2008</t>
  </si>
  <si>
    <t>INSS a partir de 02/2009</t>
  </si>
  <si>
    <t>INSS a partir de 01/2010</t>
  </si>
  <si>
    <t>INSS a partir de 06/2010</t>
  </si>
  <si>
    <t>INSS a partir de 01/2011</t>
  </si>
  <si>
    <t>INSS a partir de 07/2011</t>
  </si>
  <si>
    <t>INSS a partir de 01/2012</t>
  </si>
  <si>
    <t>INSS a partir de 01/2013</t>
  </si>
  <si>
    <t>INSS a partir de 01/2014</t>
  </si>
  <si>
    <t>INSS a partir de 01/2015</t>
  </si>
  <si>
    <t>INSS a partir de 01/2016</t>
  </si>
  <si>
    <t>INSS a partir de 01/2017</t>
  </si>
  <si>
    <t>INSS a partir de 01/2018</t>
  </si>
  <si>
    <t>INSS a partir de 01/2019</t>
  </si>
  <si>
    <t>INSS a partir de 01/2020</t>
  </si>
  <si>
    <t>INSS a partir de 03/2020</t>
  </si>
  <si>
    <t>INSS a partir de 01/2021</t>
  </si>
  <si>
    <t>INSS a partir de 01/2022</t>
  </si>
  <si>
    <t>IdTabela</t>
  </si>
  <si>
    <t>IdTabelaItem</t>
  </si>
  <si>
    <t>DataVigenciaInicial
IntervaloInicial</t>
  </si>
  <si>
    <t>IntervaloFinal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</si>
</sst>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4" fontId="0" fillId="0" borderId="0" xfId="0" applyNumberFormat="1"/>
    <xf numFmtId="0" fontId="1" fillId="0" borderId="0" xfId="0" applyFont="1"/>
    <xf numFmtId="4" fontId="1" fillId="0" borderId="0" xfId="0" applyNumberFormat="1" applyFont="1"/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82302-8116-4D17-95F2-9ADA026BEF5A}">
  <dimension ref="A1:F33"/>
  <sheetViews>
    <sheetView workbookViewId="0"/>
  </sheetViews>
  <sheetFormatPr defaultRowHeight="15" x14ac:dyDescent="0.25"/>
  <cols>
    <col min="1" max="1" width="15.85546875" bestFit="1" customWidth="1"/>
    <col min="2" max="2" width="18.140625" bestFit="1" customWidth="1"/>
    <col min="3" max="3" width="8.140625" style="2" bestFit="1" customWidth="1"/>
    <col min="6" max="6" width="96.7109375" bestFit="1" customWidth="1"/>
  </cols>
  <sheetData>
    <row r="1" spans="1:6" s="3" customFormat="1" x14ac:dyDescent="0.25">
      <c r="A1" s="3" t="s">
        <v>0</v>
      </c>
      <c r="B1" s="3" t="s">
        <v>1</v>
      </c>
      <c r="C1" s="4" t="s">
        <v>2</v>
      </c>
      <c r="F1" s="3" t="s">
        <v>3</v>
      </c>
    </row>
    <row r="2" spans="1:6" x14ac:dyDescent="0.25">
      <c r="A2">
        <v>1</v>
      </c>
      <c r="B2" s="1">
        <v>34516</v>
      </c>
      <c r="C2" s="2">
        <v>64.790000000000006</v>
      </c>
      <c r="F2" t="str">
        <f>CONCATENATE("new SalarioMinimo(idSalarioMinimo: ",A2,", dataVigenciaInicial: new DateTime(",TEXT(YEAR(B2),"0000"),", ",TEXT(MONTH(B2),"00"),", ",TEXT(DAY(B2),"00"),"), valor: ",SUBSTITUTE(TEXT(C2,"0,00"),",","."),"),")</f>
        <v>new SalarioMinimo(idSalarioMinimo: 1, dataVigenciaInicial: new DateTime(1994, 07, 01), valor: 64.79),</v>
      </c>
    </row>
    <row r="3" spans="1:6" x14ac:dyDescent="0.25">
      <c r="A3">
        <v>2</v>
      </c>
      <c r="B3" s="1">
        <v>34578</v>
      </c>
      <c r="C3" s="2">
        <v>70</v>
      </c>
      <c r="F3" t="str">
        <f t="shared" ref="F3:F33" si="0">CONCATENATE("new SalarioMinimo(idSalarioMinimo: ",A3,", dataVigenciaInicial: new DateTime(",TEXT(YEAR(B3),"0000"),", ",TEXT(MONTH(B3),"00"),", ",TEXT(DAY(B3),"00"),"), valor: ",SUBSTITUTE(TEXT(C3,"0,00"),",","."),"),")</f>
        <v>new SalarioMinimo(idSalarioMinimo: 2, dataVigenciaInicial: new DateTime(1994, 09, 01), valor: 70.00),</v>
      </c>
    </row>
    <row r="4" spans="1:6" x14ac:dyDescent="0.25">
      <c r="A4">
        <v>3</v>
      </c>
      <c r="B4" s="1">
        <v>34820</v>
      </c>
      <c r="C4" s="2">
        <v>100</v>
      </c>
      <c r="F4" t="str">
        <f t="shared" si="0"/>
        <v>new SalarioMinimo(idSalarioMinimo: 3, dataVigenciaInicial: new DateTime(1995, 05, 01), valor: 100.00),</v>
      </c>
    </row>
    <row r="5" spans="1:6" x14ac:dyDescent="0.25">
      <c r="A5">
        <v>4</v>
      </c>
      <c r="B5" s="1">
        <v>35186</v>
      </c>
      <c r="C5" s="2">
        <v>112</v>
      </c>
      <c r="F5" t="str">
        <f t="shared" si="0"/>
        <v>new SalarioMinimo(idSalarioMinimo: 4, dataVigenciaInicial: new DateTime(1996, 05, 01), valor: 112.00),</v>
      </c>
    </row>
    <row r="6" spans="1:6" x14ac:dyDescent="0.25">
      <c r="A6">
        <v>5</v>
      </c>
      <c r="B6" s="1">
        <v>35551</v>
      </c>
      <c r="C6" s="2">
        <v>120</v>
      </c>
      <c r="F6" t="str">
        <f t="shared" si="0"/>
        <v>new SalarioMinimo(idSalarioMinimo: 5, dataVigenciaInicial: new DateTime(1997, 05, 01), valor: 120.00),</v>
      </c>
    </row>
    <row r="7" spans="1:6" x14ac:dyDescent="0.25">
      <c r="A7">
        <v>6</v>
      </c>
      <c r="B7" s="1">
        <v>35916</v>
      </c>
      <c r="C7" s="2">
        <v>130</v>
      </c>
      <c r="F7" t="str">
        <f t="shared" si="0"/>
        <v>new SalarioMinimo(idSalarioMinimo: 6, dataVigenciaInicial: new DateTime(1998, 05, 01), valor: 130.00),</v>
      </c>
    </row>
    <row r="8" spans="1:6" x14ac:dyDescent="0.25">
      <c r="A8">
        <v>7</v>
      </c>
      <c r="B8" s="1">
        <v>36281</v>
      </c>
      <c r="C8" s="2">
        <v>136</v>
      </c>
      <c r="F8" t="str">
        <f t="shared" si="0"/>
        <v>new SalarioMinimo(idSalarioMinimo: 7, dataVigenciaInicial: new DateTime(1999, 05, 01), valor: 136.00),</v>
      </c>
    </row>
    <row r="9" spans="1:6" x14ac:dyDescent="0.25">
      <c r="A9">
        <v>8</v>
      </c>
      <c r="B9" s="1">
        <v>36619</v>
      </c>
      <c r="C9" s="2">
        <v>151</v>
      </c>
      <c r="F9" t="str">
        <f t="shared" si="0"/>
        <v>new SalarioMinimo(idSalarioMinimo: 8, dataVigenciaInicial: new DateTime(2000, 04, 03), valor: 151.00),</v>
      </c>
    </row>
    <row r="10" spans="1:6" x14ac:dyDescent="0.25">
      <c r="A10">
        <v>9</v>
      </c>
      <c r="B10" s="1">
        <v>36982</v>
      </c>
      <c r="C10" s="2">
        <v>180</v>
      </c>
      <c r="F10" t="str">
        <f t="shared" si="0"/>
        <v>new SalarioMinimo(idSalarioMinimo: 9, dataVigenciaInicial: new DateTime(2001, 04, 01), valor: 180.00),</v>
      </c>
    </row>
    <row r="11" spans="1:6" x14ac:dyDescent="0.25">
      <c r="A11">
        <v>10</v>
      </c>
      <c r="B11" s="1">
        <v>37347</v>
      </c>
      <c r="C11" s="2">
        <v>200</v>
      </c>
      <c r="F11" t="str">
        <f t="shared" si="0"/>
        <v>new SalarioMinimo(idSalarioMinimo: 10, dataVigenciaInicial: new DateTime(2002, 04, 01), valor: 200.00),</v>
      </c>
    </row>
    <row r="12" spans="1:6" x14ac:dyDescent="0.25">
      <c r="A12">
        <v>11</v>
      </c>
      <c r="B12" s="1">
        <v>37712</v>
      </c>
      <c r="C12" s="2">
        <v>240</v>
      </c>
      <c r="F12" t="str">
        <f t="shared" si="0"/>
        <v>new SalarioMinimo(idSalarioMinimo: 11, dataVigenciaInicial: new DateTime(2003, 04, 01), valor: 240.00),</v>
      </c>
    </row>
    <row r="13" spans="1:6" x14ac:dyDescent="0.25">
      <c r="A13">
        <v>12</v>
      </c>
      <c r="B13" s="1">
        <v>38108</v>
      </c>
      <c r="C13" s="2">
        <v>260</v>
      </c>
      <c r="F13" t="str">
        <f t="shared" si="0"/>
        <v>new SalarioMinimo(idSalarioMinimo: 12, dataVigenciaInicial: new DateTime(2004, 05, 01), valor: 260.00),</v>
      </c>
    </row>
    <row r="14" spans="1:6" x14ac:dyDescent="0.25">
      <c r="A14">
        <v>13</v>
      </c>
      <c r="B14" s="1">
        <v>38473</v>
      </c>
      <c r="C14" s="2">
        <v>300</v>
      </c>
      <c r="F14" t="str">
        <f t="shared" si="0"/>
        <v>new SalarioMinimo(idSalarioMinimo: 13, dataVigenciaInicial: new DateTime(2005, 05, 01), valor: 300.00),</v>
      </c>
    </row>
    <row r="15" spans="1:6" x14ac:dyDescent="0.25">
      <c r="A15">
        <v>14</v>
      </c>
      <c r="B15" s="1">
        <v>38808</v>
      </c>
      <c r="C15" s="2">
        <v>350</v>
      </c>
      <c r="F15" t="str">
        <f t="shared" si="0"/>
        <v>new SalarioMinimo(idSalarioMinimo: 14, dataVigenciaInicial: new DateTime(2006, 04, 01), valor: 350.00),</v>
      </c>
    </row>
    <row r="16" spans="1:6" x14ac:dyDescent="0.25">
      <c r="A16">
        <v>15</v>
      </c>
      <c r="B16" s="1">
        <v>39173</v>
      </c>
      <c r="C16" s="2">
        <v>380</v>
      </c>
      <c r="F16" t="str">
        <f t="shared" si="0"/>
        <v>new SalarioMinimo(idSalarioMinimo: 15, dataVigenciaInicial: new DateTime(2007, 04, 01), valor: 380.00),</v>
      </c>
    </row>
    <row r="17" spans="1:6" x14ac:dyDescent="0.25">
      <c r="A17">
        <v>16</v>
      </c>
      <c r="B17" s="1">
        <v>39508</v>
      </c>
      <c r="C17" s="2">
        <v>415</v>
      </c>
      <c r="F17" t="str">
        <f t="shared" si="0"/>
        <v>new SalarioMinimo(idSalarioMinimo: 16, dataVigenciaInicial: new DateTime(2008, 03, 01), valor: 415.00),</v>
      </c>
    </row>
    <row r="18" spans="1:6" x14ac:dyDescent="0.25">
      <c r="A18">
        <v>17</v>
      </c>
      <c r="B18" s="1">
        <v>39845</v>
      </c>
      <c r="C18" s="2">
        <v>465</v>
      </c>
      <c r="F18" t="str">
        <f t="shared" si="0"/>
        <v>new SalarioMinimo(idSalarioMinimo: 17, dataVigenciaInicial: new DateTime(2009, 02, 01), valor: 465.00),</v>
      </c>
    </row>
    <row r="19" spans="1:6" x14ac:dyDescent="0.25">
      <c r="A19">
        <v>18</v>
      </c>
      <c r="B19" s="1">
        <v>40179</v>
      </c>
      <c r="C19" s="2">
        <v>510</v>
      </c>
      <c r="F19" t="str">
        <f t="shared" si="0"/>
        <v>new SalarioMinimo(idSalarioMinimo: 18, dataVigenciaInicial: new DateTime(2010, 01, 01), valor: 510.00),</v>
      </c>
    </row>
    <row r="20" spans="1:6" x14ac:dyDescent="0.25">
      <c r="A20">
        <v>19</v>
      </c>
      <c r="B20" s="1">
        <v>40544</v>
      </c>
      <c r="C20" s="2">
        <v>540</v>
      </c>
      <c r="F20" t="str">
        <f t="shared" si="0"/>
        <v>new SalarioMinimo(idSalarioMinimo: 19, dataVigenciaInicial: new DateTime(2011, 01, 01), valor: 540.00),</v>
      </c>
    </row>
    <row r="21" spans="1:6" x14ac:dyDescent="0.25">
      <c r="A21">
        <v>20</v>
      </c>
      <c r="B21" s="1">
        <v>40603</v>
      </c>
      <c r="C21" s="2">
        <v>545</v>
      </c>
      <c r="F21" t="str">
        <f t="shared" si="0"/>
        <v>new SalarioMinimo(idSalarioMinimo: 20, dataVigenciaInicial: new DateTime(2011, 03, 01), valor: 545.00),</v>
      </c>
    </row>
    <row r="22" spans="1:6" x14ac:dyDescent="0.25">
      <c r="A22">
        <v>21</v>
      </c>
      <c r="B22" s="1">
        <v>40909</v>
      </c>
      <c r="C22" s="2">
        <v>622</v>
      </c>
      <c r="F22" t="str">
        <f t="shared" si="0"/>
        <v>new SalarioMinimo(idSalarioMinimo: 21, dataVigenciaInicial: new DateTime(2012, 01, 01), valor: 622.00),</v>
      </c>
    </row>
    <row r="23" spans="1:6" x14ac:dyDescent="0.25">
      <c r="A23">
        <v>22</v>
      </c>
      <c r="B23" s="1">
        <v>41275</v>
      </c>
      <c r="C23" s="2">
        <v>678</v>
      </c>
      <c r="F23" t="str">
        <f t="shared" si="0"/>
        <v>new SalarioMinimo(idSalarioMinimo: 22, dataVigenciaInicial: new DateTime(2013, 01, 01), valor: 678.00),</v>
      </c>
    </row>
    <row r="24" spans="1:6" x14ac:dyDescent="0.25">
      <c r="A24">
        <v>23</v>
      </c>
      <c r="B24" s="1">
        <v>41640</v>
      </c>
      <c r="C24" s="2">
        <v>724</v>
      </c>
      <c r="F24" t="str">
        <f t="shared" si="0"/>
        <v>new SalarioMinimo(idSalarioMinimo: 23, dataVigenciaInicial: new DateTime(2014, 01, 01), valor: 724.00),</v>
      </c>
    </row>
    <row r="25" spans="1:6" x14ac:dyDescent="0.25">
      <c r="A25">
        <v>24</v>
      </c>
      <c r="B25" s="1">
        <v>42005</v>
      </c>
      <c r="C25" s="2">
        <v>788</v>
      </c>
      <c r="F25" t="str">
        <f t="shared" si="0"/>
        <v>new SalarioMinimo(idSalarioMinimo: 24, dataVigenciaInicial: new DateTime(2015, 01, 01), valor: 788.00),</v>
      </c>
    </row>
    <row r="26" spans="1:6" x14ac:dyDescent="0.25">
      <c r="A26">
        <v>25</v>
      </c>
      <c r="B26" s="1">
        <v>42370</v>
      </c>
      <c r="C26" s="2">
        <v>880</v>
      </c>
      <c r="F26" t="str">
        <f t="shared" si="0"/>
        <v>new SalarioMinimo(idSalarioMinimo: 25, dataVigenciaInicial: new DateTime(2016, 01, 01), valor: 880.00),</v>
      </c>
    </row>
    <row r="27" spans="1:6" x14ac:dyDescent="0.25">
      <c r="A27">
        <v>26</v>
      </c>
      <c r="B27" s="1">
        <v>42736</v>
      </c>
      <c r="C27" s="2">
        <v>937</v>
      </c>
      <c r="F27" t="str">
        <f t="shared" si="0"/>
        <v>new SalarioMinimo(idSalarioMinimo: 26, dataVigenciaInicial: new DateTime(2017, 01, 01), valor: 937.00),</v>
      </c>
    </row>
    <row r="28" spans="1:6" x14ac:dyDescent="0.25">
      <c r="A28">
        <v>27</v>
      </c>
      <c r="B28" s="1">
        <v>43101</v>
      </c>
      <c r="C28" s="2">
        <v>954</v>
      </c>
      <c r="F28" t="str">
        <f t="shared" si="0"/>
        <v>new SalarioMinimo(idSalarioMinimo: 27, dataVigenciaInicial: new DateTime(2018, 01, 01), valor: 954.00),</v>
      </c>
    </row>
    <row r="29" spans="1:6" x14ac:dyDescent="0.25">
      <c r="A29">
        <v>28</v>
      </c>
      <c r="B29" s="1">
        <v>43466</v>
      </c>
      <c r="C29" s="2">
        <v>998</v>
      </c>
      <c r="F29" t="str">
        <f t="shared" si="0"/>
        <v>new SalarioMinimo(idSalarioMinimo: 28, dataVigenciaInicial: new DateTime(2019, 01, 01), valor: 998.00),</v>
      </c>
    </row>
    <row r="30" spans="1:6" x14ac:dyDescent="0.25">
      <c r="A30">
        <v>29</v>
      </c>
      <c r="B30" s="1">
        <v>43831</v>
      </c>
      <c r="C30" s="2">
        <v>1039</v>
      </c>
      <c r="F30" t="str">
        <f t="shared" si="0"/>
        <v>new SalarioMinimo(idSalarioMinimo: 29, dataVigenciaInicial: new DateTime(2020, 01, 01), valor: 1039.00),</v>
      </c>
    </row>
    <row r="31" spans="1:6" x14ac:dyDescent="0.25">
      <c r="A31">
        <v>30</v>
      </c>
      <c r="B31" s="1">
        <v>43862</v>
      </c>
      <c r="C31" s="2">
        <v>1045</v>
      </c>
      <c r="F31" t="str">
        <f t="shared" si="0"/>
        <v>new SalarioMinimo(idSalarioMinimo: 30, dataVigenciaInicial: new DateTime(2020, 02, 01), valor: 1045.00),</v>
      </c>
    </row>
    <row r="32" spans="1:6" x14ac:dyDescent="0.25">
      <c r="A32">
        <v>31</v>
      </c>
      <c r="B32" s="1">
        <v>44197</v>
      </c>
      <c r="C32" s="2">
        <v>1100</v>
      </c>
      <c r="F32" t="str">
        <f t="shared" si="0"/>
        <v>new SalarioMinimo(idSalarioMinimo: 31, dataVigenciaInicial: new DateTime(2021, 01, 01), valor: 1100.00),</v>
      </c>
    </row>
    <row r="33" spans="1:6" x14ac:dyDescent="0.25">
      <c r="A33">
        <v>32</v>
      </c>
      <c r="B33" s="1">
        <v>44562</v>
      </c>
      <c r="C33" s="2">
        <v>1212</v>
      </c>
      <c r="F33" t="str">
        <f t="shared" si="0"/>
        <v>new SalarioMinimo(idSalarioMinimo: 32, dataVigenciaInicial: new DateTime(2022, 01, 01), valor: 1212.00),</v>
      </c>
    </row>
  </sheetData>
  <sortState xmlns:xlrd2="http://schemas.microsoft.com/office/spreadsheetml/2017/richdata2" ref="B2:F33">
    <sortCondition ref="B2:B33"/>
  </sortState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74296-EF60-414D-B52A-F72C214789DE}">
  <dimension ref="A1:I224"/>
  <sheetViews>
    <sheetView tabSelected="1" workbookViewId="0"/>
  </sheetViews>
  <sheetFormatPr defaultRowHeight="15" x14ac:dyDescent="0.25"/>
  <cols>
    <col min="1" max="1" width="8.5703125" bestFit="1" customWidth="1"/>
    <col min="2" max="2" width="12.7109375" bestFit="1" customWidth="1"/>
    <col min="3" max="3" width="18.140625" bestFit="1" customWidth="1"/>
    <col min="4" max="4" width="22.140625" bestFit="1" customWidth="1"/>
    <col min="5" max="5" width="5.7109375" style="2" bestFit="1" customWidth="1"/>
    <col min="8" max="8" width="117.5703125" bestFit="1" customWidth="1"/>
    <col min="9" max="9" width="101.42578125" bestFit="1" customWidth="1"/>
  </cols>
  <sheetData>
    <row r="1" spans="1:9" s="3" customFormat="1" ht="30" x14ac:dyDescent="0.25">
      <c r="A1" s="3" t="s">
        <v>53</v>
      </c>
      <c r="B1" s="3" t="s">
        <v>54</v>
      </c>
      <c r="C1" s="5" t="s">
        <v>55</v>
      </c>
      <c r="D1" s="3" t="s">
        <v>56</v>
      </c>
      <c r="E1" s="4" t="s">
        <v>2</v>
      </c>
      <c r="H1" s="3" t="s">
        <v>3</v>
      </c>
      <c r="I1" s="3" t="s">
        <v>3</v>
      </c>
    </row>
    <row r="2" spans="1:9" x14ac:dyDescent="0.25">
      <c r="A2">
        <v>1</v>
      </c>
      <c r="C2" s="1">
        <v>34700</v>
      </c>
      <c r="D2" t="s">
        <v>4</v>
      </c>
      <c r="H2" t="str">
        <f>IF(ISBLANK(B2),CONCATENATE("new Tabela(idTabela: ",A2,", idTabelaTipo: 1, dataVigenciaInicial: new DateTime(",TEXT(YEAR(C2),"0000"),", ",TEXT(MONTH(C2),"00"),", ",TEXT(DAY(C2),"00"),"), descricao: """,D2,"""),"),"")</f>
        <v>new Tabela(idTabela: 1, idTabelaTipo: 1, dataVigenciaInicial: new DateTime(1995, 01, 01), descricao: "INSS a partir de 01/1995"),</v>
      </c>
      <c r="I2" t="str">
        <f t="shared" ref="I2:I65" si="0">IF(ISBLANK(B2),"",CONCATENATE("new TabelaItem(idTabelaItem: ",B2,", idTabela: ",A2,", intervaloInicial: ",SUBSTITUTE(TEXT(C2,"0,00"),",","."),", intervaloFinal: ",SUBSTITUTE(TEXT(D2,"0,00"),",","."),", valor: ",SUBSTITUTE(TEXT(E2,"0,00"),",","."),"),"))</f>
        <v/>
      </c>
    </row>
    <row r="3" spans="1:9" x14ac:dyDescent="0.25">
      <c r="A3">
        <v>1</v>
      </c>
      <c r="B3">
        <v>1</v>
      </c>
      <c r="C3">
        <v>0</v>
      </c>
      <c r="D3">
        <v>174.86</v>
      </c>
      <c r="E3" s="2">
        <v>8</v>
      </c>
      <c r="H3" t="str">
        <f t="shared" ref="H3:H66" si="1">IF(ISBLANK(B3),CONCATENATE("new Tabela(idTabela: ",A3,", idTabelaTipo: 1, dataVigenciaInicial: new DateTime(",TEXT(YEAR(C3),"0000"),", ",TEXT(MONTH(C3),"00"),", ",TEXT(DAY(C3),"00"),"), descricao: """,D3,"""),"),"")</f>
        <v/>
      </c>
      <c r="I3" t="str">
        <f>IF(ISBLANK(B3),"",CONCATENATE("new TabelaItem(idTabelaItem: ",B3,", idTabela: ",A3,", intervaloInicial: ",SUBSTITUTE(TEXT(C3,"0,00"),",","."),", intervaloFinal: ",SUBSTITUTE(TEXT(D3,"0,00"),",","."),", valor: ",SUBSTITUTE(TEXT(E3,"0,00"),",","."),"),"))</f>
        <v>new TabelaItem(idTabelaItem: 1, idTabela: 1, intervaloInicial: 0.00, intervaloFinal: 174.86, valor: 8.00),</v>
      </c>
    </row>
    <row r="4" spans="1:9" x14ac:dyDescent="0.25">
      <c r="A4">
        <v>1</v>
      </c>
      <c r="B4">
        <v>2</v>
      </c>
      <c r="C4">
        <v>174.87</v>
      </c>
      <c r="D4">
        <v>291.43</v>
      </c>
      <c r="E4" s="2">
        <v>9</v>
      </c>
      <c r="H4" t="str">
        <f t="shared" si="1"/>
        <v/>
      </c>
      <c r="I4" t="str">
        <f t="shared" ref="I4:I67" si="2">IF(ISBLANK(B4),"",CONCATENATE("new TabelaItem(idTabelaItem: ",B4,", idTabela: ",A4,", intervaloInicial: ",SUBSTITUTE(TEXT(C4,"0,00"),",","."),", intervaloFinal: ",SUBSTITUTE(TEXT(D4,"0,00"),",","."),", valor: ",SUBSTITUTE(TEXT(E4,"0,00"),",","."),"),"))</f>
        <v>new TabelaItem(idTabelaItem: 2, idTabela: 1, intervaloInicial: 174.87, intervaloFinal: 291.43, valor: 9.00),</v>
      </c>
    </row>
    <row r="5" spans="1:9" x14ac:dyDescent="0.25">
      <c r="A5">
        <v>1</v>
      </c>
      <c r="B5">
        <v>3</v>
      </c>
      <c r="C5">
        <v>291.44</v>
      </c>
      <c r="D5">
        <v>582.86</v>
      </c>
      <c r="E5" s="2">
        <v>10</v>
      </c>
      <c r="H5" t="str">
        <f t="shared" si="1"/>
        <v/>
      </c>
      <c r="I5" t="str">
        <f t="shared" si="2"/>
        <v>new TabelaItem(idTabelaItem: 3, idTabela: 1, intervaloInicial: 291.44, intervaloFinal: 582.86, valor: 10.00),</v>
      </c>
    </row>
    <row r="6" spans="1:9" x14ac:dyDescent="0.25">
      <c r="A6">
        <v>2</v>
      </c>
      <c r="C6" s="1">
        <v>34820</v>
      </c>
      <c r="D6" t="s">
        <v>5</v>
      </c>
      <c r="H6" t="str">
        <f t="shared" si="1"/>
        <v>new Tabela(idTabela: 2, idTabelaTipo: 1, dataVigenciaInicial: new DateTime(1995, 05, 01), descricao: "INSS a partir de 05/1995"),</v>
      </c>
      <c r="I6" t="str">
        <f t="shared" si="2"/>
        <v/>
      </c>
    </row>
    <row r="7" spans="1:9" x14ac:dyDescent="0.25">
      <c r="A7">
        <v>2</v>
      </c>
      <c r="B7">
        <v>4</v>
      </c>
      <c r="C7">
        <v>0</v>
      </c>
      <c r="D7">
        <v>249.8</v>
      </c>
      <c r="E7" s="2">
        <v>8</v>
      </c>
      <c r="H7" t="str">
        <f t="shared" si="1"/>
        <v/>
      </c>
      <c r="I7" t="str">
        <f t="shared" si="2"/>
        <v>new TabelaItem(idTabelaItem: 4, idTabela: 2, intervaloInicial: 0.00, intervaloFinal: 249.80, valor: 8.00),</v>
      </c>
    </row>
    <row r="8" spans="1:9" x14ac:dyDescent="0.25">
      <c r="A8">
        <v>2</v>
      </c>
      <c r="B8">
        <v>5</v>
      </c>
      <c r="C8">
        <v>249.81</v>
      </c>
      <c r="D8">
        <v>416.33</v>
      </c>
      <c r="E8" s="2">
        <v>9</v>
      </c>
      <c r="H8" t="str">
        <f t="shared" si="1"/>
        <v/>
      </c>
      <c r="I8" t="str">
        <f t="shared" si="2"/>
        <v>new TabelaItem(idTabelaItem: 5, idTabela: 2, intervaloInicial: 249.81, intervaloFinal: 416.33, valor: 9.00),</v>
      </c>
    </row>
    <row r="9" spans="1:9" x14ac:dyDescent="0.25">
      <c r="A9">
        <v>2</v>
      </c>
      <c r="B9">
        <v>6</v>
      </c>
      <c r="C9">
        <v>416.34</v>
      </c>
      <c r="D9">
        <v>832.66</v>
      </c>
      <c r="E9" s="2">
        <v>10</v>
      </c>
      <c r="H9" t="str">
        <f t="shared" si="1"/>
        <v/>
      </c>
      <c r="I9" t="str">
        <f t="shared" si="2"/>
        <v>new TabelaItem(idTabelaItem: 6, idTabela: 2, intervaloInicial: 416.34, intervaloFinal: 832.66, valor: 10.00),</v>
      </c>
    </row>
    <row r="10" spans="1:9" x14ac:dyDescent="0.25">
      <c r="A10">
        <v>3</v>
      </c>
      <c r="C10" s="1">
        <v>34912</v>
      </c>
      <c r="D10" t="s">
        <v>6</v>
      </c>
      <c r="H10" t="str">
        <f t="shared" si="1"/>
        <v>new Tabela(idTabela: 3, idTabelaTipo: 1, dataVigenciaInicial: new DateTime(1995, 08, 01), descricao: "INSS a partir de 08/1995"),</v>
      </c>
      <c r="I10" t="str">
        <f t="shared" si="2"/>
        <v/>
      </c>
    </row>
    <row r="11" spans="1:9" x14ac:dyDescent="0.25">
      <c r="A11">
        <v>3</v>
      </c>
      <c r="B11">
        <v>7</v>
      </c>
      <c r="C11">
        <v>0</v>
      </c>
      <c r="D11">
        <v>249.8</v>
      </c>
      <c r="E11" s="2">
        <v>8</v>
      </c>
      <c r="H11" t="str">
        <f t="shared" si="1"/>
        <v/>
      </c>
      <c r="I11" t="str">
        <f t="shared" si="2"/>
        <v>new TabelaItem(idTabelaItem: 7, idTabela: 3, intervaloInicial: 0.00, intervaloFinal: 249.80, valor: 8.00),</v>
      </c>
    </row>
    <row r="12" spans="1:9" x14ac:dyDescent="0.25">
      <c r="A12">
        <v>3</v>
      </c>
      <c r="B12">
        <v>8</v>
      </c>
      <c r="C12">
        <v>249.81</v>
      </c>
      <c r="D12">
        <v>416.33</v>
      </c>
      <c r="E12" s="2">
        <v>9</v>
      </c>
      <c r="H12" t="str">
        <f t="shared" si="1"/>
        <v/>
      </c>
      <c r="I12" t="str">
        <f t="shared" si="2"/>
        <v>new TabelaItem(idTabelaItem: 8, idTabela: 3, intervaloInicial: 249.81, intervaloFinal: 416.33, valor: 9.00),</v>
      </c>
    </row>
    <row r="13" spans="1:9" x14ac:dyDescent="0.25">
      <c r="A13">
        <v>3</v>
      </c>
      <c r="B13">
        <v>9</v>
      </c>
      <c r="C13">
        <v>416.34</v>
      </c>
      <c r="D13">
        <v>832.66</v>
      </c>
      <c r="E13" s="2">
        <v>11</v>
      </c>
      <c r="H13" t="str">
        <f t="shared" si="1"/>
        <v/>
      </c>
      <c r="I13" t="str">
        <f t="shared" si="2"/>
        <v>new TabelaItem(idTabelaItem: 9, idTabela: 3, intervaloInicial: 416.34, intervaloFinal: 832.66, valor: 11.00),</v>
      </c>
    </row>
    <row r="14" spans="1:9" x14ac:dyDescent="0.25">
      <c r="A14">
        <v>4</v>
      </c>
      <c r="C14" s="1">
        <v>35186</v>
      </c>
      <c r="D14" t="s">
        <v>7</v>
      </c>
      <c r="H14" t="str">
        <f t="shared" si="1"/>
        <v>new Tabela(idTabela: 4, idTabelaTipo: 1, dataVigenciaInicial: new DateTime(1996, 05, 01), descricao: "INSS a partir de 05/1996"),</v>
      </c>
      <c r="I14" t="str">
        <f t="shared" si="2"/>
        <v/>
      </c>
    </row>
    <row r="15" spans="1:9" x14ac:dyDescent="0.25">
      <c r="A15">
        <v>4</v>
      </c>
      <c r="B15">
        <v>10</v>
      </c>
      <c r="C15">
        <v>0</v>
      </c>
      <c r="D15">
        <v>287.27</v>
      </c>
      <c r="E15" s="2">
        <v>8</v>
      </c>
      <c r="H15" t="str">
        <f t="shared" si="1"/>
        <v/>
      </c>
      <c r="I15" t="str">
        <f t="shared" si="2"/>
        <v>new TabelaItem(idTabelaItem: 10, idTabela: 4, intervaloInicial: 0.00, intervaloFinal: 287.27, valor: 8.00),</v>
      </c>
    </row>
    <row r="16" spans="1:9" x14ac:dyDescent="0.25">
      <c r="A16">
        <v>4</v>
      </c>
      <c r="B16">
        <v>11</v>
      </c>
      <c r="C16">
        <v>287.27999999999997</v>
      </c>
      <c r="D16">
        <v>478.78</v>
      </c>
      <c r="E16" s="2">
        <v>9</v>
      </c>
      <c r="H16" t="str">
        <f t="shared" si="1"/>
        <v/>
      </c>
      <c r="I16" t="str">
        <f t="shared" si="2"/>
        <v>new TabelaItem(idTabelaItem: 11, idTabela: 4, intervaloInicial: 287.28, intervaloFinal: 478.78, valor: 9.00),</v>
      </c>
    </row>
    <row r="17" spans="1:9" x14ac:dyDescent="0.25">
      <c r="A17">
        <v>4</v>
      </c>
      <c r="B17">
        <v>12</v>
      </c>
      <c r="C17">
        <v>478.79</v>
      </c>
      <c r="D17">
        <v>957.56</v>
      </c>
      <c r="E17" s="2">
        <v>11</v>
      </c>
      <c r="H17" t="str">
        <f t="shared" si="1"/>
        <v/>
      </c>
      <c r="I17" t="str">
        <f t="shared" si="2"/>
        <v>new TabelaItem(idTabelaItem: 12, idTabela: 4, intervaloInicial: 478.79, intervaloFinal: 957.56, valor: 11.00),</v>
      </c>
    </row>
    <row r="18" spans="1:9" x14ac:dyDescent="0.25">
      <c r="A18">
        <v>5</v>
      </c>
      <c r="C18" s="1">
        <v>35431</v>
      </c>
      <c r="D18" t="s">
        <v>8</v>
      </c>
      <c r="H18" t="str">
        <f t="shared" si="1"/>
        <v>new Tabela(idTabela: 5, idTabelaTipo: 1, dataVigenciaInicial: new DateTime(1997, 01, 01), descricao: "INSS a partir de 01/1997"),</v>
      </c>
      <c r="I18" t="str">
        <f t="shared" si="2"/>
        <v/>
      </c>
    </row>
    <row r="19" spans="1:9" x14ac:dyDescent="0.25">
      <c r="A19">
        <v>5</v>
      </c>
      <c r="B19">
        <v>13</v>
      </c>
      <c r="C19">
        <v>0</v>
      </c>
      <c r="D19">
        <v>287.27</v>
      </c>
      <c r="E19" s="2">
        <v>7.82</v>
      </c>
      <c r="H19" t="str">
        <f t="shared" si="1"/>
        <v/>
      </c>
      <c r="I19" t="str">
        <f t="shared" si="2"/>
        <v>new TabelaItem(idTabelaItem: 13, idTabela: 5, intervaloInicial: 0.00, intervaloFinal: 287.27, valor: 7.82),</v>
      </c>
    </row>
    <row r="20" spans="1:9" x14ac:dyDescent="0.25">
      <c r="A20">
        <v>5</v>
      </c>
      <c r="B20">
        <v>14</v>
      </c>
      <c r="C20">
        <v>287.27999999999997</v>
      </c>
      <c r="D20">
        <v>336</v>
      </c>
      <c r="E20" s="2">
        <v>8.82</v>
      </c>
      <c r="H20" t="str">
        <f t="shared" si="1"/>
        <v/>
      </c>
      <c r="I20" t="str">
        <f t="shared" si="2"/>
        <v>new TabelaItem(idTabelaItem: 14, idTabela: 5, intervaloInicial: 287.28, intervaloFinal: 336.00, valor: 8.82),</v>
      </c>
    </row>
    <row r="21" spans="1:9" x14ac:dyDescent="0.25">
      <c r="A21">
        <v>5</v>
      </c>
      <c r="B21">
        <v>15</v>
      </c>
      <c r="C21">
        <v>336.01</v>
      </c>
      <c r="D21">
        <v>478.78</v>
      </c>
      <c r="E21" s="2">
        <v>9</v>
      </c>
      <c r="H21" t="str">
        <f t="shared" si="1"/>
        <v/>
      </c>
      <c r="I21" t="str">
        <f t="shared" si="2"/>
        <v>new TabelaItem(idTabelaItem: 15, idTabela: 5, intervaloInicial: 336.01, intervaloFinal: 478.78, valor: 9.00),</v>
      </c>
    </row>
    <row r="22" spans="1:9" x14ac:dyDescent="0.25">
      <c r="A22">
        <v>5</v>
      </c>
      <c r="B22">
        <v>16</v>
      </c>
      <c r="C22">
        <v>478.79</v>
      </c>
      <c r="D22">
        <v>957.56</v>
      </c>
      <c r="E22" s="2">
        <v>11</v>
      </c>
      <c r="H22" t="str">
        <f t="shared" si="1"/>
        <v/>
      </c>
      <c r="I22" t="str">
        <f t="shared" si="2"/>
        <v>new TabelaItem(idTabelaItem: 16, idTabela: 5, intervaloInicial: 478.79, intervaloFinal: 957.56, valor: 11.00),</v>
      </c>
    </row>
    <row r="23" spans="1:9" x14ac:dyDescent="0.25">
      <c r="A23">
        <v>6</v>
      </c>
      <c r="C23" s="1">
        <v>35551</v>
      </c>
      <c r="D23" t="s">
        <v>9</v>
      </c>
      <c r="H23" t="str">
        <f t="shared" si="1"/>
        <v>new Tabela(idTabela: 6, idTabelaTipo: 1, dataVigenciaInicial: new DateTime(1997, 05, 01), descricao: "INSS a partir de 05/1997"),</v>
      </c>
      <c r="I23" t="str">
        <f t="shared" si="2"/>
        <v/>
      </c>
    </row>
    <row r="24" spans="1:9" x14ac:dyDescent="0.25">
      <c r="A24">
        <v>6</v>
      </c>
      <c r="B24">
        <v>17</v>
      </c>
      <c r="C24">
        <v>0</v>
      </c>
      <c r="D24">
        <v>287.27</v>
      </c>
      <c r="E24" s="2">
        <v>7.82</v>
      </c>
      <c r="H24" t="str">
        <f t="shared" si="1"/>
        <v/>
      </c>
      <c r="I24" t="str">
        <f t="shared" si="2"/>
        <v>new TabelaItem(idTabelaItem: 17, idTabela: 6, intervaloInicial: 0.00, intervaloFinal: 287.27, valor: 7.82),</v>
      </c>
    </row>
    <row r="25" spans="1:9" x14ac:dyDescent="0.25">
      <c r="A25">
        <v>6</v>
      </c>
      <c r="B25">
        <v>18</v>
      </c>
      <c r="C25">
        <v>287.27999999999997</v>
      </c>
      <c r="D25">
        <v>360</v>
      </c>
      <c r="E25" s="2">
        <v>8.82</v>
      </c>
      <c r="H25" t="str">
        <f t="shared" si="1"/>
        <v/>
      </c>
      <c r="I25" t="str">
        <f t="shared" si="2"/>
        <v>new TabelaItem(idTabelaItem: 18, idTabela: 6, intervaloInicial: 287.28, intervaloFinal: 360.00, valor: 8.82),</v>
      </c>
    </row>
    <row r="26" spans="1:9" x14ac:dyDescent="0.25">
      <c r="A26">
        <v>6</v>
      </c>
      <c r="B26">
        <v>19</v>
      </c>
      <c r="C26">
        <v>360.01</v>
      </c>
      <c r="D26">
        <v>478.78</v>
      </c>
      <c r="E26" s="2">
        <v>9</v>
      </c>
      <c r="H26" t="str">
        <f t="shared" si="1"/>
        <v/>
      </c>
      <c r="I26" t="str">
        <f t="shared" si="2"/>
        <v>new TabelaItem(idTabelaItem: 19, idTabela: 6, intervaloInicial: 360.01, intervaloFinal: 478.78, valor: 9.00),</v>
      </c>
    </row>
    <row r="27" spans="1:9" x14ac:dyDescent="0.25">
      <c r="A27">
        <v>6</v>
      </c>
      <c r="B27">
        <v>20</v>
      </c>
      <c r="C27">
        <v>478.79</v>
      </c>
      <c r="D27">
        <v>957.56</v>
      </c>
      <c r="E27" s="2">
        <v>11</v>
      </c>
      <c r="H27" t="str">
        <f t="shared" si="1"/>
        <v/>
      </c>
      <c r="I27" t="str">
        <f t="shared" si="2"/>
        <v>new TabelaItem(idTabelaItem: 20, idTabela: 6, intervaloInicial: 478.79, intervaloFinal: 957.56, valor: 11.00),</v>
      </c>
    </row>
    <row r="28" spans="1:9" x14ac:dyDescent="0.25">
      <c r="A28">
        <v>7</v>
      </c>
      <c r="C28" s="1">
        <v>35582</v>
      </c>
      <c r="D28" t="s">
        <v>10</v>
      </c>
      <c r="H28" t="str">
        <f t="shared" si="1"/>
        <v>new Tabela(idTabela: 7, idTabelaTipo: 1, dataVigenciaInicial: new DateTime(1997, 06, 01), descricao: "INSS a partir de 06/1997"),</v>
      </c>
      <c r="I28" t="str">
        <f t="shared" si="2"/>
        <v/>
      </c>
    </row>
    <row r="29" spans="1:9" x14ac:dyDescent="0.25">
      <c r="A29">
        <v>7</v>
      </c>
      <c r="B29">
        <v>21</v>
      </c>
      <c r="C29">
        <v>0</v>
      </c>
      <c r="D29">
        <v>309.56</v>
      </c>
      <c r="E29" s="2">
        <v>7.82</v>
      </c>
      <c r="H29" t="str">
        <f t="shared" si="1"/>
        <v/>
      </c>
      <c r="I29" t="str">
        <f t="shared" si="2"/>
        <v>new TabelaItem(idTabelaItem: 21, idTabela: 7, intervaloInicial: 0.00, intervaloFinal: 309.56, valor: 7.82),</v>
      </c>
    </row>
    <row r="30" spans="1:9" x14ac:dyDescent="0.25">
      <c r="A30">
        <v>7</v>
      </c>
      <c r="B30">
        <v>22</v>
      </c>
      <c r="C30">
        <v>309.57</v>
      </c>
      <c r="D30">
        <v>360</v>
      </c>
      <c r="E30" s="2">
        <v>8.82</v>
      </c>
      <c r="H30" t="str">
        <f t="shared" si="1"/>
        <v/>
      </c>
      <c r="I30" t="str">
        <f t="shared" si="2"/>
        <v>new TabelaItem(idTabelaItem: 22, idTabela: 7, intervaloInicial: 309.57, intervaloFinal: 360.00, valor: 8.82),</v>
      </c>
    </row>
    <row r="31" spans="1:9" x14ac:dyDescent="0.25">
      <c r="A31">
        <v>7</v>
      </c>
      <c r="B31">
        <v>23</v>
      </c>
      <c r="C31">
        <v>360.01</v>
      </c>
      <c r="D31">
        <v>515.92999999999995</v>
      </c>
      <c r="E31" s="2">
        <v>9</v>
      </c>
      <c r="H31" t="str">
        <f t="shared" si="1"/>
        <v/>
      </c>
      <c r="I31" t="str">
        <f t="shared" si="2"/>
        <v>new TabelaItem(idTabelaItem: 23, idTabela: 7, intervaloInicial: 360.01, intervaloFinal: 515.93, valor: 9.00),</v>
      </c>
    </row>
    <row r="32" spans="1:9" x14ac:dyDescent="0.25">
      <c r="A32">
        <v>7</v>
      </c>
      <c r="B32">
        <v>24</v>
      </c>
      <c r="C32">
        <v>515.94000000000005</v>
      </c>
      <c r="D32" s="2">
        <v>1031.8699999999999</v>
      </c>
      <c r="E32" s="2">
        <v>11</v>
      </c>
      <c r="H32" t="str">
        <f t="shared" si="1"/>
        <v/>
      </c>
      <c r="I32" t="str">
        <f t="shared" si="2"/>
        <v>new TabelaItem(idTabelaItem: 24, idTabela: 7, intervaloInicial: 515.94, intervaloFinal: 1031.87, valor: 11.00),</v>
      </c>
    </row>
    <row r="33" spans="1:9" x14ac:dyDescent="0.25">
      <c r="A33">
        <v>8</v>
      </c>
      <c r="C33" s="1">
        <v>35916</v>
      </c>
      <c r="D33" t="s">
        <v>11</v>
      </c>
      <c r="H33" t="str">
        <f t="shared" si="1"/>
        <v>new Tabela(idTabela: 8, idTabelaTipo: 1, dataVigenciaInicial: new DateTime(1998, 05, 01), descricao: "INSS a partir de 05/1998"),</v>
      </c>
      <c r="I33" t="str">
        <f t="shared" si="2"/>
        <v/>
      </c>
    </row>
    <row r="34" spans="1:9" x14ac:dyDescent="0.25">
      <c r="A34">
        <v>8</v>
      </c>
      <c r="B34">
        <v>25</v>
      </c>
      <c r="C34">
        <v>0</v>
      </c>
      <c r="D34">
        <v>309.56</v>
      </c>
      <c r="E34" s="2">
        <v>7.82</v>
      </c>
      <c r="H34" t="str">
        <f t="shared" si="1"/>
        <v/>
      </c>
      <c r="I34" t="str">
        <f t="shared" si="2"/>
        <v>new TabelaItem(idTabelaItem: 25, idTabela: 8, intervaloInicial: 0.00, intervaloFinal: 309.56, valor: 7.82),</v>
      </c>
    </row>
    <row r="35" spans="1:9" x14ac:dyDescent="0.25">
      <c r="A35">
        <v>8</v>
      </c>
      <c r="B35">
        <v>26</v>
      </c>
      <c r="C35">
        <v>309.57</v>
      </c>
      <c r="D35">
        <v>390</v>
      </c>
      <c r="E35" s="2">
        <v>8.82</v>
      </c>
      <c r="H35" t="str">
        <f t="shared" si="1"/>
        <v/>
      </c>
      <c r="I35" t="str">
        <f t="shared" si="2"/>
        <v>new TabelaItem(idTabelaItem: 26, idTabela: 8, intervaloInicial: 309.57, intervaloFinal: 390.00, valor: 8.82),</v>
      </c>
    </row>
    <row r="36" spans="1:9" x14ac:dyDescent="0.25">
      <c r="A36">
        <v>8</v>
      </c>
      <c r="B36">
        <v>27</v>
      </c>
      <c r="C36">
        <v>390.01</v>
      </c>
      <c r="D36">
        <v>515.92999999999995</v>
      </c>
      <c r="E36" s="2">
        <v>9</v>
      </c>
      <c r="H36" t="str">
        <f t="shared" si="1"/>
        <v/>
      </c>
      <c r="I36" t="str">
        <f t="shared" si="2"/>
        <v>new TabelaItem(idTabelaItem: 27, idTabela: 8, intervaloInicial: 390.01, intervaloFinal: 515.93, valor: 9.00),</v>
      </c>
    </row>
    <row r="37" spans="1:9" x14ac:dyDescent="0.25">
      <c r="A37">
        <v>8</v>
      </c>
      <c r="B37">
        <v>28</v>
      </c>
      <c r="C37">
        <v>515.94000000000005</v>
      </c>
      <c r="D37" s="2">
        <v>1031.8699999999999</v>
      </c>
      <c r="E37" s="2">
        <v>11</v>
      </c>
      <c r="H37" t="str">
        <f t="shared" si="1"/>
        <v/>
      </c>
      <c r="I37" t="str">
        <f t="shared" si="2"/>
        <v>new TabelaItem(idTabelaItem: 28, idTabela: 8, intervaloInicial: 515.94, intervaloFinal: 1031.87, valor: 11.00),</v>
      </c>
    </row>
    <row r="38" spans="1:9" x14ac:dyDescent="0.25">
      <c r="A38">
        <v>9</v>
      </c>
      <c r="C38" s="1">
        <v>35947</v>
      </c>
      <c r="D38" t="s">
        <v>12</v>
      </c>
      <c r="H38" t="str">
        <f t="shared" si="1"/>
        <v>new Tabela(idTabela: 9, idTabelaTipo: 1, dataVigenciaInicial: new DateTime(1998, 06, 01), descricao: "INSS a partir de 06/1998"),</v>
      </c>
      <c r="I38" t="str">
        <f t="shared" si="2"/>
        <v/>
      </c>
    </row>
    <row r="39" spans="1:9" x14ac:dyDescent="0.25">
      <c r="A39">
        <v>9</v>
      </c>
      <c r="B39">
        <v>29</v>
      </c>
      <c r="C39">
        <v>0</v>
      </c>
      <c r="D39">
        <v>324.45</v>
      </c>
      <c r="E39" s="2">
        <v>7.82</v>
      </c>
      <c r="H39" t="str">
        <f t="shared" si="1"/>
        <v/>
      </c>
      <c r="I39" t="str">
        <f t="shared" si="2"/>
        <v>new TabelaItem(idTabelaItem: 29, idTabela: 9, intervaloInicial: 0.00, intervaloFinal: 324.45, valor: 7.82),</v>
      </c>
    </row>
    <row r="40" spans="1:9" x14ac:dyDescent="0.25">
      <c r="A40">
        <v>9</v>
      </c>
      <c r="B40">
        <v>30</v>
      </c>
      <c r="C40">
        <v>324.45999999999998</v>
      </c>
      <c r="D40">
        <v>390</v>
      </c>
      <c r="E40" s="2">
        <v>8.82</v>
      </c>
      <c r="H40" t="str">
        <f t="shared" si="1"/>
        <v/>
      </c>
      <c r="I40" t="str">
        <f t="shared" si="2"/>
        <v>new TabelaItem(idTabelaItem: 30, idTabela: 9, intervaloInicial: 324.46, intervaloFinal: 390.00, valor: 8.82),</v>
      </c>
    </row>
    <row r="41" spans="1:9" x14ac:dyDescent="0.25">
      <c r="A41">
        <v>9</v>
      </c>
      <c r="B41">
        <v>31</v>
      </c>
      <c r="C41">
        <v>390.01</v>
      </c>
      <c r="D41">
        <v>540.75</v>
      </c>
      <c r="E41" s="2">
        <v>9</v>
      </c>
      <c r="H41" t="str">
        <f t="shared" si="1"/>
        <v/>
      </c>
      <c r="I41" t="str">
        <f t="shared" si="2"/>
        <v>new TabelaItem(idTabelaItem: 31, idTabela: 9, intervaloInicial: 390.01, intervaloFinal: 540.75, valor: 9.00),</v>
      </c>
    </row>
    <row r="42" spans="1:9" x14ac:dyDescent="0.25">
      <c r="A42">
        <v>9</v>
      </c>
      <c r="B42">
        <v>32</v>
      </c>
      <c r="C42">
        <v>540.76</v>
      </c>
      <c r="D42" s="2">
        <v>1081.5</v>
      </c>
      <c r="E42" s="2">
        <v>11</v>
      </c>
      <c r="H42" t="str">
        <f t="shared" si="1"/>
        <v/>
      </c>
      <c r="I42" t="str">
        <f t="shared" si="2"/>
        <v>new TabelaItem(idTabelaItem: 32, idTabela: 9, intervaloInicial: 540.76, intervaloFinal: 1081.50, valor: 11.00),</v>
      </c>
    </row>
    <row r="43" spans="1:9" x14ac:dyDescent="0.25">
      <c r="A43">
        <v>10</v>
      </c>
      <c r="C43" s="1">
        <v>36130</v>
      </c>
      <c r="D43" t="s">
        <v>13</v>
      </c>
      <c r="H43" t="str">
        <f t="shared" si="1"/>
        <v>new Tabela(idTabela: 10, idTabelaTipo: 1, dataVigenciaInicial: new DateTime(1998, 12, 01), descricao: "INSS a partir de 12/1998"),</v>
      </c>
      <c r="I43" t="str">
        <f t="shared" si="2"/>
        <v/>
      </c>
    </row>
    <row r="44" spans="1:9" x14ac:dyDescent="0.25">
      <c r="A44">
        <v>10</v>
      </c>
      <c r="B44">
        <v>33</v>
      </c>
      <c r="C44">
        <v>0</v>
      </c>
      <c r="D44">
        <v>360</v>
      </c>
      <c r="E44" s="2">
        <v>7.82</v>
      </c>
      <c r="H44" t="str">
        <f t="shared" si="1"/>
        <v/>
      </c>
      <c r="I44" t="str">
        <f t="shared" si="2"/>
        <v>new TabelaItem(idTabelaItem: 33, idTabela: 10, intervaloInicial: 0.00, intervaloFinal: 360.00, valor: 7.82),</v>
      </c>
    </row>
    <row r="45" spans="1:9" x14ac:dyDescent="0.25">
      <c r="A45">
        <v>10</v>
      </c>
      <c r="B45">
        <v>34</v>
      </c>
      <c r="C45">
        <v>360.01</v>
      </c>
      <c r="D45">
        <v>390</v>
      </c>
      <c r="E45" s="2">
        <v>8.82</v>
      </c>
      <c r="H45" t="str">
        <f t="shared" si="1"/>
        <v/>
      </c>
      <c r="I45" t="str">
        <f t="shared" si="2"/>
        <v>new TabelaItem(idTabelaItem: 34, idTabela: 10, intervaloInicial: 360.01, intervaloFinal: 390.00, valor: 8.82),</v>
      </c>
    </row>
    <row r="46" spans="1:9" x14ac:dyDescent="0.25">
      <c r="A46">
        <v>10</v>
      </c>
      <c r="B46">
        <v>35</v>
      </c>
      <c r="C46">
        <v>390.01</v>
      </c>
      <c r="D46">
        <v>600</v>
      </c>
      <c r="E46" s="2">
        <v>9</v>
      </c>
      <c r="H46" t="str">
        <f t="shared" si="1"/>
        <v/>
      </c>
      <c r="I46" t="str">
        <f t="shared" si="2"/>
        <v>new TabelaItem(idTabelaItem: 35, idTabela: 10, intervaloInicial: 390.01, intervaloFinal: 600.00, valor: 9.00),</v>
      </c>
    </row>
    <row r="47" spans="1:9" x14ac:dyDescent="0.25">
      <c r="A47">
        <v>10</v>
      </c>
      <c r="B47">
        <v>36</v>
      </c>
      <c r="C47">
        <v>600.01</v>
      </c>
      <c r="D47" s="2">
        <v>1200</v>
      </c>
      <c r="E47" s="2">
        <v>11</v>
      </c>
      <c r="H47" t="str">
        <f t="shared" si="1"/>
        <v/>
      </c>
      <c r="I47" t="str">
        <f t="shared" si="2"/>
        <v>new TabelaItem(idTabelaItem: 36, idTabela: 10, intervaloInicial: 600.01, intervaloFinal: 1200.00, valor: 11.00),</v>
      </c>
    </row>
    <row r="48" spans="1:9" x14ac:dyDescent="0.25">
      <c r="A48">
        <v>11</v>
      </c>
      <c r="C48" s="1">
        <v>36161</v>
      </c>
      <c r="D48" t="s">
        <v>14</v>
      </c>
      <c r="H48" t="str">
        <f t="shared" si="1"/>
        <v>new Tabela(idTabela: 11, idTabelaTipo: 1, dataVigenciaInicial: new DateTime(1999, 01, 01), descricao: "INSS a partir de 01/1999"),</v>
      </c>
      <c r="I48" t="str">
        <f t="shared" si="2"/>
        <v/>
      </c>
    </row>
    <row r="49" spans="1:9" x14ac:dyDescent="0.25">
      <c r="A49">
        <v>11</v>
      </c>
      <c r="B49">
        <v>37</v>
      </c>
      <c r="C49">
        <v>0</v>
      </c>
      <c r="D49">
        <v>360</v>
      </c>
      <c r="E49" s="2">
        <v>8</v>
      </c>
      <c r="H49" t="str">
        <f t="shared" si="1"/>
        <v/>
      </c>
      <c r="I49" t="str">
        <f t="shared" si="2"/>
        <v>new TabelaItem(idTabelaItem: 37, idTabela: 11, intervaloInicial: 0.00, intervaloFinal: 360.00, valor: 8.00),</v>
      </c>
    </row>
    <row r="50" spans="1:9" x14ac:dyDescent="0.25">
      <c r="A50">
        <v>11</v>
      </c>
      <c r="B50">
        <v>38</v>
      </c>
      <c r="C50">
        <v>360.01</v>
      </c>
      <c r="D50">
        <v>600</v>
      </c>
      <c r="E50" s="2">
        <v>9</v>
      </c>
      <c r="H50" t="str">
        <f t="shared" si="1"/>
        <v/>
      </c>
      <c r="I50" t="str">
        <f t="shared" si="2"/>
        <v>new TabelaItem(idTabelaItem: 38, idTabela: 11, intervaloInicial: 360.01, intervaloFinal: 600.00, valor: 9.00),</v>
      </c>
    </row>
    <row r="51" spans="1:9" x14ac:dyDescent="0.25">
      <c r="A51">
        <v>11</v>
      </c>
      <c r="B51">
        <v>39</v>
      </c>
      <c r="C51">
        <v>600.01</v>
      </c>
      <c r="D51" s="2">
        <v>1200</v>
      </c>
      <c r="E51" s="2">
        <v>11</v>
      </c>
      <c r="H51" t="str">
        <f t="shared" si="1"/>
        <v/>
      </c>
      <c r="I51" t="str">
        <f t="shared" si="2"/>
        <v>new TabelaItem(idTabelaItem: 39, idTabela: 11, intervaloInicial: 600.01, intervaloFinal: 1200.00, valor: 11.00),</v>
      </c>
    </row>
    <row r="52" spans="1:9" x14ac:dyDescent="0.25">
      <c r="A52">
        <v>12</v>
      </c>
      <c r="C52" s="1">
        <v>36312</v>
      </c>
      <c r="D52" t="s">
        <v>15</v>
      </c>
      <c r="H52" t="str">
        <f t="shared" si="1"/>
        <v>new Tabela(idTabela: 12, idTabelaTipo: 1, dataVigenciaInicial: new DateTime(1999, 06, 01), descricao: "INSS a partir de 06/1999"),</v>
      </c>
      <c r="I52" t="str">
        <f t="shared" si="2"/>
        <v/>
      </c>
    </row>
    <row r="53" spans="1:9" x14ac:dyDescent="0.25">
      <c r="A53">
        <v>12</v>
      </c>
      <c r="B53">
        <v>40</v>
      </c>
      <c r="C53">
        <v>0</v>
      </c>
      <c r="D53">
        <v>376.6</v>
      </c>
      <c r="E53" s="2">
        <v>7.65</v>
      </c>
      <c r="H53" t="str">
        <f t="shared" si="1"/>
        <v/>
      </c>
      <c r="I53" t="str">
        <f t="shared" si="2"/>
        <v>new TabelaItem(idTabelaItem: 40, idTabela: 12, intervaloInicial: 0.00, intervaloFinal: 376.60, valor: 7.65),</v>
      </c>
    </row>
    <row r="54" spans="1:9" x14ac:dyDescent="0.25">
      <c r="A54">
        <v>12</v>
      </c>
      <c r="B54">
        <v>41</v>
      </c>
      <c r="C54">
        <v>376.61</v>
      </c>
      <c r="D54">
        <v>408</v>
      </c>
      <c r="E54" s="2">
        <v>8.65</v>
      </c>
      <c r="H54" t="str">
        <f t="shared" si="1"/>
        <v/>
      </c>
      <c r="I54" t="str">
        <f t="shared" si="2"/>
        <v>new TabelaItem(idTabelaItem: 41, idTabela: 12, intervaloInicial: 376.61, intervaloFinal: 408.00, valor: 8.65),</v>
      </c>
    </row>
    <row r="55" spans="1:9" x14ac:dyDescent="0.25">
      <c r="A55">
        <v>12</v>
      </c>
      <c r="B55">
        <v>42</v>
      </c>
      <c r="C55">
        <v>408.01</v>
      </c>
      <c r="D55">
        <v>627.66</v>
      </c>
      <c r="E55" s="2">
        <v>9</v>
      </c>
      <c r="H55" t="str">
        <f t="shared" si="1"/>
        <v/>
      </c>
      <c r="I55" t="str">
        <f t="shared" si="2"/>
        <v>new TabelaItem(idTabelaItem: 42, idTabela: 12, intervaloInicial: 408.01, intervaloFinal: 627.66, valor: 9.00),</v>
      </c>
    </row>
    <row r="56" spans="1:9" x14ac:dyDescent="0.25">
      <c r="A56">
        <v>12</v>
      </c>
      <c r="B56">
        <v>43</v>
      </c>
      <c r="C56">
        <v>627.66999999999996</v>
      </c>
      <c r="D56" s="2">
        <v>1255.32</v>
      </c>
      <c r="E56" s="2">
        <v>11</v>
      </c>
      <c r="H56" t="str">
        <f t="shared" si="1"/>
        <v/>
      </c>
      <c r="I56" t="str">
        <f t="shared" si="2"/>
        <v>new TabelaItem(idTabelaItem: 43, idTabela: 12, intervaloInicial: 627.67, intervaloFinal: 1255.32, valor: 11.00),</v>
      </c>
    </row>
    <row r="57" spans="1:9" x14ac:dyDescent="0.25">
      <c r="A57">
        <v>13</v>
      </c>
      <c r="C57" s="1">
        <v>36342</v>
      </c>
      <c r="D57" t="s">
        <v>16</v>
      </c>
      <c r="H57" t="str">
        <f t="shared" si="1"/>
        <v>new Tabela(idTabela: 13, idTabelaTipo: 1, dataVigenciaInicial: new DateTime(1999, 07, 01), descricao: "INSS a partir de 07/1999"),</v>
      </c>
      <c r="I57" t="str">
        <f t="shared" si="2"/>
        <v/>
      </c>
    </row>
    <row r="58" spans="1:9" x14ac:dyDescent="0.25">
      <c r="A58">
        <v>13</v>
      </c>
      <c r="B58">
        <v>44</v>
      </c>
      <c r="C58">
        <v>0</v>
      </c>
      <c r="D58">
        <v>376.6</v>
      </c>
      <c r="E58" s="2">
        <v>7.65</v>
      </c>
      <c r="H58" t="str">
        <f t="shared" si="1"/>
        <v/>
      </c>
      <c r="I58" t="str">
        <f t="shared" si="2"/>
        <v>new TabelaItem(idTabelaItem: 44, idTabela: 13, intervaloInicial: 0.00, intervaloFinal: 376.60, valor: 7.65),</v>
      </c>
    </row>
    <row r="59" spans="1:9" x14ac:dyDescent="0.25">
      <c r="A59">
        <v>13</v>
      </c>
      <c r="B59">
        <v>45</v>
      </c>
      <c r="C59">
        <v>376.61</v>
      </c>
      <c r="D59">
        <v>408</v>
      </c>
      <c r="E59" s="2">
        <v>8.65</v>
      </c>
      <c r="H59" t="str">
        <f t="shared" si="1"/>
        <v/>
      </c>
      <c r="I59" t="str">
        <f t="shared" si="2"/>
        <v>new TabelaItem(idTabelaItem: 45, idTabela: 13, intervaloInicial: 376.61, intervaloFinal: 408.00, valor: 8.65),</v>
      </c>
    </row>
    <row r="60" spans="1:9" x14ac:dyDescent="0.25">
      <c r="A60">
        <v>13</v>
      </c>
      <c r="B60">
        <v>46</v>
      </c>
      <c r="C60">
        <v>408.01</v>
      </c>
      <c r="D60">
        <v>627.66</v>
      </c>
      <c r="E60" s="2">
        <v>9</v>
      </c>
      <c r="H60" t="str">
        <f t="shared" si="1"/>
        <v/>
      </c>
      <c r="I60" t="str">
        <f t="shared" si="2"/>
        <v>new TabelaItem(idTabelaItem: 46, idTabela: 13, intervaloInicial: 408.01, intervaloFinal: 627.66, valor: 9.00),</v>
      </c>
    </row>
    <row r="61" spans="1:9" x14ac:dyDescent="0.25">
      <c r="A61">
        <v>13</v>
      </c>
      <c r="B61">
        <v>47</v>
      </c>
      <c r="C61">
        <v>627.66999999999996</v>
      </c>
      <c r="D61" s="2">
        <v>1255.32</v>
      </c>
      <c r="E61" s="2">
        <v>11</v>
      </c>
      <c r="H61" t="str">
        <f t="shared" si="1"/>
        <v/>
      </c>
      <c r="I61" t="str">
        <f t="shared" si="2"/>
        <v>new TabelaItem(idTabelaItem: 47, idTabela: 13, intervaloInicial: 627.67, intervaloFinal: 1255.32, valor: 11.00),</v>
      </c>
    </row>
    <row r="62" spans="1:9" x14ac:dyDescent="0.25">
      <c r="A62">
        <v>14</v>
      </c>
      <c r="C62" s="1">
        <v>36617</v>
      </c>
      <c r="D62" t="s">
        <v>17</v>
      </c>
      <c r="H62" t="str">
        <f t="shared" si="1"/>
        <v>new Tabela(idTabela: 14, idTabelaTipo: 1, dataVigenciaInicial: new DateTime(2000, 04, 01), descricao: "INSS a partir de 04/2000"),</v>
      </c>
      <c r="I62" t="str">
        <f t="shared" si="2"/>
        <v/>
      </c>
    </row>
    <row r="63" spans="1:9" x14ac:dyDescent="0.25">
      <c r="A63">
        <v>14</v>
      </c>
      <c r="B63">
        <v>48</v>
      </c>
      <c r="C63">
        <v>0</v>
      </c>
      <c r="D63">
        <v>376.6</v>
      </c>
      <c r="E63" s="2">
        <v>7.65</v>
      </c>
      <c r="H63" t="str">
        <f t="shared" si="1"/>
        <v/>
      </c>
      <c r="I63" t="str">
        <f t="shared" si="2"/>
        <v>new TabelaItem(idTabelaItem: 48, idTabela: 14, intervaloInicial: 0.00, intervaloFinal: 376.60, valor: 7.65),</v>
      </c>
    </row>
    <row r="64" spans="1:9" x14ac:dyDescent="0.25">
      <c r="A64">
        <v>14</v>
      </c>
      <c r="B64">
        <v>49</v>
      </c>
      <c r="C64">
        <v>376.61</v>
      </c>
      <c r="D64">
        <v>450</v>
      </c>
      <c r="E64" s="2">
        <v>8.65</v>
      </c>
      <c r="H64" t="str">
        <f t="shared" si="1"/>
        <v/>
      </c>
      <c r="I64" t="str">
        <f t="shared" si="2"/>
        <v>new TabelaItem(idTabelaItem: 49, idTabela: 14, intervaloInicial: 376.61, intervaloFinal: 450.00, valor: 8.65),</v>
      </c>
    </row>
    <row r="65" spans="1:9" x14ac:dyDescent="0.25">
      <c r="A65">
        <v>14</v>
      </c>
      <c r="B65">
        <v>50</v>
      </c>
      <c r="C65">
        <v>450.01</v>
      </c>
      <c r="D65">
        <v>627.66</v>
      </c>
      <c r="E65" s="2">
        <v>9</v>
      </c>
      <c r="H65" t="str">
        <f t="shared" si="1"/>
        <v/>
      </c>
      <c r="I65" t="str">
        <f t="shared" si="2"/>
        <v>new TabelaItem(idTabelaItem: 50, idTabela: 14, intervaloInicial: 450.01, intervaloFinal: 627.66, valor: 9.00),</v>
      </c>
    </row>
    <row r="66" spans="1:9" x14ac:dyDescent="0.25">
      <c r="A66">
        <v>14</v>
      </c>
      <c r="B66">
        <v>51</v>
      </c>
      <c r="C66">
        <v>627.66999999999996</v>
      </c>
      <c r="D66" s="2">
        <v>1255.32</v>
      </c>
      <c r="E66" s="2">
        <v>11</v>
      </c>
      <c r="H66" t="str">
        <f t="shared" si="1"/>
        <v/>
      </c>
      <c r="I66" t="str">
        <f t="shared" si="2"/>
        <v>new TabelaItem(idTabelaItem: 51, idTabela: 14, intervaloInicial: 627.67, intervaloFinal: 1255.32, valor: 11.00),</v>
      </c>
    </row>
    <row r="67" spans="1:9" x14ac:dyDescent="0.25">
      <c r="A67">
        <v>15</v>
      </c>
      <c r="C67" s="1">
        <v>36647</v>
      </c>
      <c r="D67" t="s">
        <v>18</v>
      </c>
      <c r="H67" t="str">
        <f t="shared" ref="H67:H130" si="3">IF(ISBLANK(B67),CONCATENATE("new Tabela(idTabela: ",A67,", idTabelaTipo: 1, dataVigenciaInicial: new DateTime(",TEXT(YEAR(C67),"0000"),", ",TEXT(MONTH(C67),"00"),", ",TEXT(DAY(C67),"00"),"), descricao: """,D67,"""),"),"")</f>
        <v>new Tabela(idTabela: 15, idTabelaTipo: 1, dataVigenciaInicial: new DateTime(2000, 05, 01), descricao: "INSS a partir de 05/2000"),</v>
      </c>
      <c r="I67" t="str">
        <f t="shared" si="2"/>
        <v/>
      </c>
    </row>
    <row r="68" spans="1:9" x14ac:dyDescent="0.25">
      <c r="A68">
        <v>15</v>
      </c>
      <c r="B68">
        <v>52</v>
      </c>
      <c r="C68">
        <v>0</v>
      </c>
      <c r="D68">
        <v>376.6</v>
      </c>
      <c r="E68" s="2">
        <v>7.65</v>
      </c>
      <c r="H68" t="str">
        <f t="shared" si="3"/>
        <v/>
      </c>
      <c r="I68" t="str">
        <f t="shared" ref="I68:I131" si="4">IF(ISBLANK(B68),"",CONCATENATE("new TabelaItem(idTabelaItem: ",B68,", idTabela: ",A68,", intervaloInicial: ",SUBSTITUTE(TEXT(C68,"0,00"),",","."),", intervaloFinal: ",SUBSTITUTE(TEXT(D68,"0,00"),",","."),", valor: ",SUBSTITUTE(TEXT(E68,"0,00"),",","."),"),"))</f>
        <v>new TabelaItem(idTabelaItem: 52, idTabela: 15, intervaloInicial: 0.00, intervaloFinal: 376.60, valor: 7.65),</v>
      </c>
    </row>
    <row r="69" spans="1:9" x14ac:dyDescent="0.25">
      <c r="A69">
        <v>15</v>
      </c>
      <c r="B69">
        <v>53</v>
      </c>
      <c r="C69">
        <v>376.61</v>
      </c>
      <c r="D69">
        <v>453</v>
      </c>
      <c r="E69" s="2">
        <v>8.65</v>
      </c>
      <c r="H69" t="str">
        <f t="shared" si="3"/>
        <v/>
      </c>
      <c r="I69" t="str">
        <f t="shared" si="4"/>
        <v>new TabelaItem(idTabelaItem: 53, idTabela: 15, intervaloInicial: 376.61, intervaloFinal: 453.00, valor: 8.65),</v>
      </c>
    </row>
    <row r="70" spans="1:9" x14ac:dyDescent="0.25">
      <c r="A70">
        <v>15</v>
      </c>
      <c r="B70">
        <v>54</v>
      </c>
      <c r="C70">
        <v>453.01</v>
      </c>
      <c r="D70">
        <v>627.66</v>
      </c>
      <c r="E70" s="2">
        <v>9</v>
      </c>
      <c r="H70" t="str">
        <f t="shared" si="3"/>
        <v/>
      </c>
      <c r="I70" t="str">
        <f t="shared" si="4"/>
        <v>new TabelaItem(idTabelaItem: 54, idTabela: 15, intervaloInicial: 453.01, intervaloFinal: 627.66, valor: 9.00),</v>
      </c>
    </row>
    <row r="71" spans="1:9" x14ac:dyDescent="0.25">
      <c r="A71">
        <v>15</v>
      </c>
      <c r="B71">
        <v>55</v>
      </c>
      <c r="C71">
        <v>627.66999999999996</v>
      </c>
      <c r="D71" s="2">
        <v>1255.32</v>
      </c>
      <c r="E71" s="2">
        <v>11</v>
      </c>
      <c r="H71" t="str">
        <f t="shared" si="3"/>
        <v/>
      </c>
      <c r="I71" t="str">
        <f t="shared" si="4"/>
        <v>new TabelaItem(idTabelaItem: 55, idTabela: 15, intervaloInicial: 627.67, intervaloFinal: 1255.32, valor: 11.00),</v>
      </c>
    </row>
    <row r="72" spans="1:9" x14ac:dyDescent="0.25">
      <c r="A72">
        <v>16</v>
      </c>
      <c r="C72" s="1">
        <v>36678</v>
      </c>
      <c r="D72" t="s">
        <v>19</v>
      </c>
      <c r="H72" t="str">
        <f t="shared" si="3"/>
        <v>new Tabela(idTabela: 16, idTabelaTipo: 1, dataVigenciaInicial: new DateTime(2000, 06, 01), descricao: "INSS a partir de 06/2000"),</v>
      </c>
      <c r="I72" t="str">
        <f t="shared" si="4"/>
        <v/>
      </c>
    </row>
    <row r="73" spans="1:9" x14ac:dyDescent="0.25">
      <c r="A73">
        <v>16</v>
      </c>
      <c r="B73">
        <v>56</v>
      </c>
      <c r="C73">
        <v>0</v>
      </c>
      <c r="D73">
        <v>398.48</v>
      </c>
      <c r="E73" s="2">
        <v>7.72</v>
      </c>
      <c r="H73" t="str">
        <f t="shared" si="3"/>
        <v/>
      </c>
      <c r="I73" t="str">
        <f t="shared" si="4"/>
        <v>new TabelaItem(idTabelaItem: 56, idTabela: 16, intervaloInicial: 0.00, intervaloFinal: 398.48, valor: 7.72),</v>
      </c>
    </row>
    <row r="74" spans="1:9" x14ac:dyDescent="0.25">
      <c r="A74">
        <v>16</v>
      </c>
      <c r="B74">
        <v>57</v>
      </c>
      <c r="C74">
        <v>398.49</v>
      </c>
      <c r="D74">
        <v>453</v>
      </c>
      <c r="E74" s="2">
        <v>8.73</v>
      </c>
      <c r="H74" t="str">
        <f t="shared" si="3"/>
        <v/>
      </c>
      <c r="I74" t="str">
        <f t="shared" si="4"/>
        <v>new TabelaItem(idTabelaItem: 57, idTabela: 16, intervaloInicial: 398.49, intervaloFinal: 453.00, valor: 8.73),</v>
      </c>
    </row>
    <row r="75" spans="1:9" x14ac:dyDescent="0.25">
      <c r="A75">
        <v>16</v>
      </c>
      <c r="B75">
        <v>58</v>
      </c>
      <c r="C75">
        <v>453.01</v>
      </c>
      <c r="D75">
        <v>664.13</v>
      </c>
      <c r="E75" s="2">
        <v>9</v>
      </c>
      <c r="H75" t="str">
        <f t="shared" si="3"/>
        <v/>
      </c>
      <c r="I75" t="str">
        <f t="shared" si="4"/>
        <v>new TabelaItem(idTabelaItem: 58, idTabela: 16, intervaloInicial: 453.01, intervaloFinal: 664.13, valor: 9.00),</v>
      </c>
    </row>
    <row r="76" spans="1:9" x14ac:dyDescent="0.25">
      <c r="A76">
        <v>16</v>
      </c>
      <c r="B76">
        <v>59</v>
      </c>
      <c r="C76">
        <v>664.14</v>
      </c>
      <c r="D76" s="2">
        <v>1328.25</v>
      </c>
      <c r="E76" s="2">
        <v>11</v>
      </c>
      <c r="H76" t="str">
        <f t="shared" si="3"/>
        <v/>
      </c>
      <c r="I76" t="str">
        <f t="shared" si="4"/>
        <v>new TabelaItem(idTabelaItem: 59, idTabela: 16, intervaloInicial: 664.14, intervaloFinal: 1328.25, valor: 11.00),</v>
      </c>
    </row>
    <row r="77" spans="1:9" x14ac:dyDescent="0.25">
      <c r="A77">
        <v>17</v>
      </c>
      <c r="C77" s="1">
        <v>36708</v>
      </c>
      <c r="D77" t="s">
        <v>20</v>
      </c>
      <c r="H77" t="str">
        <f t="shared" si="3"/>
        <v>new Tabela(idTabela: 17, idTabelaTipo: 1, dataVigenciaInicial: new DateTime(2000, 07, 01), descricao: "INSS a partir de 07/2000"),</v>
      </c>
      <c r="I77" t="str">
        <f t="shared" si="4"/>
        <v/>
      </c>
    </row>
    <row r="78" spans="1:9" x14ac:dyDescent="0.25">
      <c r="A78">
        <v>17</v>
      </c>
      <c r="B78">
        <v>60</v>
      </c>
      <c r="C78">
        <v>0</v>
      </c>
      <c r="D78">
        <v>398.48</v>
      </c>
      <c r="E78" s="2">
        <v>7.72</v>
      </c>
      <c r="H78" t="str">
        <f t="shared" si="3"/>
        <v/>
      </c>
      <c r="I78" t="str">
        <f t="shared" si="4"/>
        <v>new TabelaItem(idTabelaItem: 60, idTabela: 17, intervaloInicial: 0.00, intervaloFinal: 398.48, valor: 7.72),</v>
      </c>
    </row>
    <row r="79" spans="1:9" x14ac:dyDescent="0.25">
      <c r="A79">
        <v>17</v>
      </c>
      <c r="B79">
        <v>61</v>
      </c>
      <c r="C79">
        <v>398.49</v>
      </c>
      <c r="D79">
        <v>453</v>
      </c>
      <c r="E79" s="2">
        <v>8.73</v>
      </c>
      <c r="H79" t="str">
        <f t="shared" si="3"/>
        <v/>
      </c>
      <c r="I79" t="str">
        <f t="shared" si="4"/>
        <v>new TabelaItem(idTabelaItem: 61, idTabela: 17, intervaloInicial: 398.49, intervaloFinal: 453.00, valor: 8.73),</v>
      </c>
    </row>
    <row r="80" spans="1:9" x14ac:dyDescent="0.25">
      <c r="A80">
        <v>17</v>
      </c>
      <c r="B80">
        <v>62</v>
      </c>
      <c r="C80">
        <v>453.01</v>
      </c>
      <c r="D80">
        <v>664.13</v>
      </c>
      <c r="E80" s="2">
        <v>9</v>
      </c>
      <c r="H80" t="str">
        <f t="shared" si="3"/>
        <v/>
      </c>
      <c r="I80" t="str">
        <f t="shared" si="4"/>
        <v>new TabelaItem(idTabelaItem: 62, idTabela: 17, intervaloInicial: 453.01, intervaloFinal: 664.13, valor: 9.00),</v>
      </c>
    </row>
    <row r="81" spans="1:9" x14ac:dyDescent="0.25">
      <c r="A81">
        <v>17</v>
      </c>
      <c r="B81">
        <v>63</v>
      </c>
      <c r="C81">
        <v>664.14</v>
      </c>
      <c r="D81" s="2">
        <v>1328.25</v>
      </c>
      <c r="E81" s="2">
        <v>11</v>
      </c>
      <c r="H81" t="str">
        <f t="shared" si="3"/>
        <v/>
      </c>
      <c r="I81" t="str">
        <f t="shared" si="4"/>
        <v>new TabelaItem(idTabelaItem: 63, idTabela: 17, intervaloInicial: 664.14, intervaloFinal: 1328.25, valor: 11.00),</v>
      </c>
    </row>
    <row r="82" spans="1:9" x14ac:dyDescent="0.25">
      <c r="A82">
        <v>18</v>
      </c>
      <c r="C82" s="1">
        <v>36951</v>
      </c>
      <c r="D82" t="s">
        <v>21</v>
      </c>
      <c r="H82" t="str">
        <f t="shared" si="3"/>
        <v>new Tabela(idTabela: 18, idTabelaTipo: 1, dataVigenciaInicial: new DateTime(2001, 03, 01), descricao: "INSS a partir de 03/2001"),</v>
      </c>
      <c r="I82" t="str">
        <f t="shared" si="4"/>
        <v/>
      </c>
    </row>
    <row r="83" spans="1:9" x14ac:dyDescent="0.25">
      <c r="A83">
        <v>18</v>
      </c>
      <c r="B83">
        <v>64</v>
      </c>
      <c r="C83">
        <v>0</v>
      </c>
      <c r="D83">
        <v>398.48</v>
      </c>
      <c r="E83" s="2">
        <v>7.65</v>
      </c>
      <c r="H83" t="str">
        <f t="shared" si="3"/>
        <v/>
      </c>
      <c r="I83" t="str">
        <f t="shared" si="4"/>
        <v>new TabelaItem(idTabelaItem: 64, idTabela: 18, intervaloInicial: 0.00, intervaloFinal: 398.48, valor: 7.65),</v>
      </c>
    </row>
    <row r="84" spans="1:9" x14ac:dyDescent="0.25">
      <c r="A84">
        <v>18</v>
      </c>
      <c r="B84">
        <v>65</v>
      </c>
      <c r="C84">
        <v>398.49</v>
      </c>
      <c r="D84">
        <v>453</v>
      </c>
      <c r="E84" s="2">
        <v>8.65</v>
      </c>
      <c r="H84" t="str">
        <f t="shared" si="3"/>
        <v/>
      </c>
      <c r="I84" t="str">
        <f t="shared" si="4"/>
        <v>new TabelaItem(idTabelaItem: 65, idTabela: 18, intervaloInicial: 398.49, intervaloFinal: 453.00, valor: 8.65),</v>
      </c>
    </row>
    <row r="85" spans="1:9" x14ac:dyDescent="0.25">
      <c r="A85">
        <v>18</v>
      </c>
      <c r="B85">
        <v>66</v>
      </c>
      <c r="C85">
        <v>453.01</v>
      </c>
      <c r="D85">
        <v>664.13</v>
      </c>
      <c r="E85" s="2">
        <v>9</v>
      </c>
      <c r="H85" t="str">
        <f t="shared" si="3"/>
        <v/>
      </c>
      <c r="I85" t="str">
        <f t="shared" si="4"/>
        <v>new TabelaItem(idTabelaItem: 66, idTabela: 18, intervaloInicial: 453.01, intervaloFinal: 664.13, valor: 9.00),</v>
      </c>
    </row>
    <row r="86" spans="1:9" x14ac:dyDescent="0.25">
      <c r="A86">
        <v>18</v>
      </c>
      <c r="B86">
        <v>67</v>
      </c>
      <c r="C86">
        <v>664.14</v>
      </c>
      <c r="D86" s="2">
        <v>1328.25</v>
      </c>
      <c r="E86" s="2">
        <v>11</v>
      </c>
      <c r="H86" t="str">
        <f t="shared" si="3"/>
        <v/>
      </c>
      <c r="I86" t="str">
        <f t="shared" si="4"/>
        <v>new TabelaItem(idTabelaItem: 67, idTabela: 18, intervaloInicial: 664.14, intervaloFinal: 1328.25, valor: 11.00),</v>
      </c>
    </row>
    <row r="87" spans="1:9" x14ac:dyDescent="0.25">
      <c r="A87">
        <v>19</v>
      </c>
      <c r="C87" s="1">
        <v>36982</v>
      </c>
      <c r="D87" t="s">
        <v>22</v>
      </c>
      <c r="H87" t="str">
        <f t="shared" si="3"/>
        <v>new Tabela(idTabela: 19, idTabelaTipo: 1, dataVigenciaInicial: new DateTime(2001, 04, 01), descricao: "INSS a partir de 04/2001"),</v>
      </c>
      <c r="I87" t="str">
        <f t="shared" si="4"/>
        <v/>
      </c>
    </row>
    <row r="88" spans="1:9" x14ac:dyDescent="0.25">
      <c r="A88">
        <v>19</v>
      </c>
      <c r="B88">
        <v>68</v>
      </c>
      <c r="C88">
        <v>0</v>
      </c>
      <c r="D88">
        <v>398.48</v>
      </c>
      <c r="E88" s="2">
        <v>7.65</v>
      </c>
      <c r="H88" t="str">
        <f t="shared" si="3"/>
        <v/>
      </c>
      <c r="I88" t="str">
        <f t="shared" si="4"/>
        <v>new TabelaItem(idTabelaItem: 68, idTabela: 19, intervaloInicial: 0.00, intervaloFinal: 398.48, valor: 7.65),</v>
      </c>
    </row>
    <row r="89" spans="1:9" x14ac:dyDescent="0.25">
      <c r="A89">
        <v>19</v>
      </c>
      <c r="B89">
        <v>69</v>
      </c>
      <c r="C89">
        <v>398.49</v>
      </c>
      <c r="D89">
        <v>540</v>
      </c>
      <c r="E89" s="2">
        <v>8.65</v>
      </c>
      <c r="H89" t="str">
        <f t="shared" si="3"/>
        <v/>
      </c>
      <c r="I89" t="str">
        <f t="shared" si="4"/>
        <v>new TabelaItem(idTabelaItem: 69, idTabela: 19, intervaloInicial: 398.49, intervaloFinal: 540.00, valor: 8.65),</v>
      </c>
    </row>
    <row r="90" spans="1:9" x14ac:dyDescent="0.25">
      <c r="A90">
        <v>19</v>
      </c>
      <c r="B90">
        <v>70</v>
      </c>
      <c r="C90">
        <v>540.01</v>
      </c>
      <c r="D90">
        <v>664.13</v>
      </c>
      <c r="E90" s="2">
        <v>9</v>
      </c>
      <c r="H90" t="str">
        <f t="shared" si="3"/>
        <v/>
      </c>
      <c r="I90" t="str">
        <f t="shared" si="4"/>
        <v>new TabelaItem(idTabelaItem: 70, idTabela: 19, intervaloInicial: 540.01, intervaloFinal: 664.13, valor: 9.00),</v>
      </c>
    </row>
    <row r="91" spans="1:9" x14ac:dyDescent="0.25">
      <c r="A91">
        <v>19</v>
      </c>
      <c r="B91">
        <v>71</v>
      </c>
      <c r="C91">
        <v>664.14</v>
      </c>
      <c r="D91" s="2">
        <v>1328.25</v>
      </c>
      <c r="E91" s="2">
        <v>11</v>
      </c>
      <c r="H91" t="str">
        <f t="shared" si="3"/>
        <v/>
      </c>
      <c r="I91" t="str">
        <f t="shared" si="4"/>
        <v>new TabelaItem(idTabelaItem: 71, idTabela: 19, intervaloInicial: 664.14, intervaloFinal: 1328.25, valor: 11.00),</v>
      </c>
    </row>
    <row r="92" spans="1:9" x14ac:dyDescent="0.25">
      <c r="A92">
        <v>20</v>
      </c>
      <c r="C92" s="1">
        <v>37043</v>
      </c>
      <c r="D92" t="s">
        <v>23</v>
      </c>
      <c r="H92" t="str">
        <f t="shared" si="3"/>
        <v>new Tabela(idTabela: 20, idTabelaTipo: 1, dataVigenciaInicial: new DateTime(2001, 06, 01), descricao: "INSS a partir de 06/2001"),</v>
      </c>
      <c r="I92" t="str">
        <f t="shared" si="4"/>
        <v/>
      </c>
    </row>
    <row r="93" spans="1:9" x14ac:dyDescent="0.25">
      <c r="A93">
        <v>20</v>
      </c>
      <c r="B93">
        <v>72</v>
      </c>
      <c r="C93">
        <v>0</v>
      </c>
      <c r="D93">
        <v>429</v>
      </c>
      <c r="E93" s="2">
        <v>7.65</v>
      </c>
      <c r="H93" t="str">
        <f t="shared" si="3"/>
        <v/>
      </c>
      <c r="I93" t="str">
        <f t="shared" si="4"/>
        <v>new TabelaItem(idTabelaItem: 72, idTabela: 20, intervaloInicial: 0.00, intervaloFinal: 429.00, valor: 7.65),</v>
      </c>
    </row>
    <row r="94" spans="1:9" x14ac:dyDescent="0.25">
      <c r="A94">
        <v>20</v>
      </c>
      <c r="B94">
        <v>73</v>
      </c>
      <c r="C94">
        <v>429.01</v>
      </c>
      <c r="D94">
        <v>540</v>
      </c>
      <c r="E94" s="2">
        <v>8.65</v>
      </c>
      <c r="H94" t="str">
        <f t="shared" si="3"/>
        <v/>
      </c>
      <c r="I94" t="str">
        <f t="shared" si="4"/>
        <v>new TabelaItem(idTabelaItem: 73, idTabela: 20, intervaloInicial: 429.01, intervaloFinal: 540.00, valor: 8.65),</v>
      </c>
    </row>
    <row r="95" spans="1:9" x14ac:dyDescent="0.25">
      <c r="A95">
        <v>20</v>
      </c>
      <c r="B95">
        <v>74</v>
      </c>
      <c r="C95">
        <v>540.01</v>
      </c>
      <c r="D95">
        <v>715</v>
      </c>
      <c r="E95" s="2">
        <v>9</v>
      </c>
      <c r="H95" t="str">
        <f t="shared" si="3"/>
        <v/>
      </c>
      <c r="I95" t="str">
        <f t="shared" si="4"/>
        <v>new TabelaItem(idTabelaItem: 74, idTabela: 20, intervaloInicial: 540.01, intervaloFinal: 715.00, valor: 9.00),</v>
      </c>
    </row>
    <row r="96" spans="1:9" x14ac:dyDescent="0.25">
      <c r="A96">
        <v>20</v>
      </c>
      <c r="B96">
        <v>75</v>
      </c>
      <c r="C96">
        <v>715.01</v>
      </c>
      <c r="D96" s="2">
        <v>1430</v>
      </c>
      <c r="E96" s="2">
        <v>11</v>
      </c>
      <c r="H96" t="str">
        <f t="shared" si="3"/>
        <v/>
      </c>
      <c r="I96" t="str">
        <f t="shared" si="4"/>
        <v>new TabelaItem(idTabelaItem: 75, idTabela: 20, intervaloInicial: 715.01, intervaloFinal: 1430.00, valor: 11.00),</v>
      </c>
    </row>
    <row r="97" spans="1:9" x14ac:dyDescent="0.25">
      <c r="A97">
        <v>21</v>
      </c>
      <c r="C97" s="1">
        <v>37347</v>
      </c>
      <c r="D97" t="s">
        <v>24</v>
      </c>
      <c r="H97" t="str">
        <f t="shared" si="3"/>
        <v>new Tabela(idTabela: 21, idTabelaTipo: 1, dataVigenciaInicial: new DateTime(2002, 04, 01), descricao: "INSS a partir de 04/2002"),</v>
      </c>
      <c r="I97" t="str">
        <f t="shared" si="4"/>
        <v/>
      </c>
    </row>
    <row r="98" spans="1:9" x14ac:dyDescent="0.25">
      <c r="A98">
        <v>21</v>
      </c>
      <c r="B98">
        <v>76</v>
      </c>
      <c r="C98">
        <v>0</v>
      </c>
      <c r="D98">
        <v>429</v>
      </c>
      <c r="E98" s="2">
        <v>7.65</v>
      </c>
      <c r="H98" t="str">
        <f t="shared" si="3"/>
        <v/>
      </c>
      <c r="I98" t="str">
        <f t="shared" si="4"/>
        <v>new TabelaItem(idTabelaItem: 76, idTabela: 21, intervaloInicial: 0.00, intervaloFinal: 429.00, valor: 7.65),</v>
      </c>
    </row>
    <row r="99" spans="1:9" x14ac:dyDescent="0.25">
      <c r="A99">
        <v>21</v>
      </c>
      <c r="B99">
        <v>77</v>
      </c>
      <c r="C99">
        <v>429.01</v>
      </c>
      <c r="D99">
        <v>600</v>
      </c>
      <c r="E99" s="2">
        <v>8.65</v>
      </c>
      <c r="H99" t="str">
        <f t="shared" si="3"/>
        <v/>
      </c>
      <c r="I99" t="str">
        <f t="shared" si="4"/>
        <v>new TabelaItem(idTabelaItem: 77, idTabela: 21, intervaloInicial: 429.01, intervaloFinal: 600.00, valor: 8.65),</v>
      </c>
    </row>
    <row r="100" spans="1:9" x14ac:dyDescent="0.25">
      <c r="A100">
        <v>21</v>
      </c>
      <c r="B100">
        <v>78</v>
      </c>
      <c r="C100">
        <v>600.01</v>
      </c>
      <c r="D100">
        <v>715</v>
      </c>
      <c r="E100" s="2">
        <v>9</v>
      </c>
      <c r="H100" t="str">
        <f t="shared" si="3"/>
        <v/>
      </c>
      <c r="I100" t="str">
        <f t="shared" si="4"/>
        <v>new TabelaItem(idTabelaItem: 78, idTabela: 21, intervaloInicial: 600.01, intervaloFinal: 715.00, valor: 9.00),</v>
      </c>
    </row>
    <row r="101" spans="1:9" x14ac:dyDescent="0.25">
      <c r="A101">
        <v>21</v>
      </c>
      <c r="B101">
        <v>79</v>
      </c>
      <c r="C101">
        <v>715.01</v>
      </c>
      <c r="D101" s="2">
        <v>1430</v>
      </c>
      <c r="E101" s="2">
        <v>11</v>
      </c>
      <c r="H101" t="str">
        <f t="shared" si="3"/>
        <v/>
      </c>
      <c r="I101" t="str">
        <f t="shared" si="4"/>
        <v>new TabelaItem(idTabelaItem: 79, idTabela: 21, intervaloInicial: 715.01, intervaloFinal: 1430.00, valor: 11.00),</v>
      </c>
    </row>
    <row r="102" spans="1:9" x14ac:dyDescent="0.25">
      <c r="A102">
        <v>22</v>
      </c>
      <c r="C102" s="1">
        <v>37408</v>
      </c>
      <c r="D102" t="s">
        <v>25</v>
      </c>
      <c r="H102" t="str">
        <f t="shared" si="3"/>
        <v>new Tabela(idTabela: 22, idTabelaTipo: 1, dataVigenciaInicial: new DateTime(2002, 06, 01), descricao: "INSS a partir de 06/2002"),</v>
      </c>
      <c r="I102" t="str">
        <f t="shared" si="4"/>
        <v/>
      </c>
    </row>
    <row r="103" spans="1:9" x14ac:dyDescent="0.25">
      <c r="A103">
        <v>22</v>
      </c>
      <c r="B103">
        <v>80</v>
      </c>
      <c r="C103">
        <v>0</v>
      </c>
      <c r="D103">
        <v>468.47</v>
      </c>
      <c r="E103" s="2">
        <v>7.65</v>
      </c>
      <c r="H103" t="str">
        <f t="shared" si="3"/>
        <v/>
      </c>
      <c r="I103" t="str">
        <f t="shared" si="4"/>
        <v>new TabelaItem(idTabelaItem: 80, idTabela: 22, intervaloInicial: 0.00, intervaloFinal: 468.47, valor: 7.65),</v>
      </c>
    </row>
    <row r="104" spans="1:9" x14ac:dyDescent="0.25">
      <c r="A104">
        <v>22</v>
      </c>
      <c r="B104">
        <v>81</v>
      </c>
      <c r="C104">
        <v>468.48</v>
      </c>
      <c r="D104">
        <v>600</v>
      </c>
      <c r="E104" s="2">
        <v>8.65</v>
      </c>
      <c r="H104" t="str">
        <f t="shared" si="3"/>
        <v/>
      </c>
      <c r="I104" t="str">
        <f t="shared" si="4"/>
        <v>new TabelaItem(idTabelaItem: 81, idTabela: 22, intervaloInicial: 468.48, intervaloFinal: 600.00, valor: 8.65),</v>
      </c>
    </row>
    <row r="105" spans="1:9" x14ac:dyDescent="0.25">
      <c r="A105">
        <v>22</v>
      </c>
      <c r="B105">
        <v>82</v>
      </c>
      <c r="C105">
        <v>600.01</v>
      </c>
      <c r="D105">
        <v>780.78</v>
      </c>
      <c r="E105" s="2">
        <v>9</v>
      </c>
      <c r="H105" t="str">
        <f t="shared" si="3"/>
        <v/>
      </c>
      <c r="I105" t="str">
        <f t="shared" si="4"/>
        <v>new TabelaItem(idTabelaItem: 82, idTabela: 22, intervaloInicial: 600.01, intervaloFinal: 780.78, valor: 9.00),</v>
      </c>
    </row>
    <row r="106" spans="1:9" x14ac:dyDescent="0.25">
      <c r="A106">
        <v>22</v>
      </c>
      <c r="B106">
        <v>83</v>
      </c>
      <c r="C106">
        <v>780.79</v>
      </c>
      <c r="D106" s="2">
        <v>1561.56</v>
      </c>
      <c r="E106" s="2">
        <v>11</v>
      </c>
      <c r="H106" t="str">
        <f t="shared" si="3"/>
        <v/>
      </c>
      <c r="I106" t="str">
        <f t="shared" si="4"/>
        <v>new TabelaItem(idTabelaItem: 83, idTabela: 22, intervaloInicial: 780.79, intervaloFinal: 1561.56, valor: 11.00),</v>
      </c>
    </row>
    <row r="107" spans="1:9" x14ac:dyDescent="0.25">
      <c r="A107">
        <v>23</v>
      </c>
      <c r="C107" s="1">
        <v>37712</v>
      </c>
      <c r="D107" t="s">
        <v>26</v>
      </c>
      <c r="H107" t="str">
        <f t="shared" si="3"/>
        <v>new Tabela(idTabela: 23, idTabelaTipo: 1, dataVigenciaInicial: new DateTime(2003, 04, 01), descricao: "INSS a partir de 04/2003"),</v>
      </c>
      <c r="I107" t="str">
        <f t="shared" si="4"/>
        <v/>
      </c>
    </row>
    <row r="108" spans="1:9" x14ac:dyDescent="0.25">
      <c r="A108">
        <v>23</v>
      </c>
      <c r="B108">
        <v>84</v>
      </c>
      <c r="C108">
        <v>0</v>
      </c>
      <c r="D108">
        <v>468.47</v>
      </c>
      <c r="E108" s="2">
        <v>7.65</v>
      </c>
      <c r="H108" t="str">
        <f t="shared" si="3"/>
        <v/>
      </c>
      <c r="I108" t="str">
        <f t="shared" si="4"/>
        <v>new TabelaItem(idTabelaItem: 84, idTabela: 23, intervaloInicial: 0.00, intervaloFinal: 468.47, valor: 7.65),</v>
      </c>
    </row>
    <row r="109" spans="1:9" x14ac:dyDescent="0.25">
      <c r="A109">
        <v>23</v>
      </c>
      <c r="B109">
        <v>85</v>
      </c>
      <c r="C109">
        <v>468.48</v>
      </c>
      <c r="D109">
        <v>720</v>
      </c>
      <c r="E109" s="2">
        <v>8.65</v>
      </c>
      <c r="H109" t="str">
        <f t="shared" si="3"/>
        <v/>
      </c>
      <c r="I109" t="str">
        <f t="shared" si="4"/>
        <v>new TabelaItem(idTabelaItem: 85, idTabela: 23, intervaloInicial: 468.48, intervaloFinal: 720.00, valor: 8.65),</v>
      </c>
    </row>
    <row r="110" spans="1:9" x14ac:dyDescent="0.25">
      <c r="A110">
        <v>23</v>
      </c>
      <c r="B110">
        <v>86</v>
      </c>
      <c r="C110">
        <v>720.01</v>
      </c>
      <c r="D110">
        <v>780.78</v>
      </c>
      <c r="E110" s="2">
        <v>9</v>
      </c>
      <c r="H110" t="str">
        <f t="shared" si="3"/>
        <v/>
      </c>
      <c r="I110" t="str">
        <f t="shared" si="4"/>
        <v>new TabelaItem(idTabelaItem: 86, idTabela: 23, intervaloInicial: 720.01, intervaloFinal: 780.78, valor: 9.00),</v>
      </c>
    </row>
    <row r="111" spans="1:9" x14ac:dyDescent="0.25">
      <c r="A111">
        <v>23</v>
      </c>
      <c r="B111">
        <v>87</v>
      </c>
      <c r="C111">
        <v>780.79</v>
      </c>
      <c r="D111" s="2">
        <v>1561.56</v>
      </c>
      <c r="E111" s="2">
        <v>11</v>
      </c>
      <c r="H111" t="str">
        <f t="shared" si="3"/>
        <v/>
      </c>
      <c r="I111" t="str">
        <f t="shared" si="4"/>
        <v>new TabelaItem(idTabelaItem: 87, idTabela: 23, intervaloInicial: 780.79, intervaloFinal: 1561.56, valor: 11.00),</v>
      </c>
    </row>
    <row r="112" spans="1:9" x14ac:dyDescent="0.25">
      <c r="A112">
        <v>24</v>
      </c>
      <c r="C112" s="1">
        <v>37773</v>
      </c>
      <c r="D112" t="s">
        <v>27</v>
      </c>
      <c r="H112" t="str">
        <f t="shared" si="3"/>
        <v>new Tabela(idTabela: 24, idTabelaTipo: 1, dataVigenciaInicial: new DateTime(2003, 06, 01), descricao: "INSS a partir de 06/2003"),</v>
      </c>
      <c r="I112" t="str">
        <f t="shared" si="4"/>
        <v/>
      </c>
    </row>
    <row r="113" spans="1:9" x14ac:dyDescent="0.25">
      <c r="A113">
        <v>24</v>
      </c>
      <c r="B113">
        <v>88</v>
      </c>
      <c r="C113">
        <v>0</v>
      </c>
      <c r="D113">
        <v>560.80999999999995</v>
      </c>
      <c r="E113" s="2">
        <v>7.65</v>
      </c>
      <c r="H113" t="str">
        <f t="shared" si="3"/>
        <v/>
      </c>
      <c r="I113" t="str">
        <f t="shared" si="4"/>
        <v>new TabelaItem(idTabelaItem: 88, idTabela: 24, intervaloInicial: 0.00, intervaloFinal: 560.81, valor: 7.65),</v>
      </c>
    </row>
    <row r="114" spans="1:9" x14ac:dyDescent="0.25">
      <c r="A114">
        <v>24</v>
      </c>
      <c r="B114">
        <v>89</v>
      </c>
      <c r="C114">
        <v>560.82000000000005</v>
      </c>
      <c r="D114">
        <v>720</v>
      </c>
      <c r="E114" s="2">
        <v>8.65</v>
      </c>
      <c r="H114" t="str">
        <f t="shared" si="3"/>
        <v/>
      </c>
      <c r="I114" t="str">
        <f t="shared" si="4"/>
        <v>new TabelaItem(idTabelaItem: 89, idTabela: 24, intervaloInicial: 560.82, intervaloFinal: 720.00, valor: 8.65),</v>
      </c>
    </row>
    <row r="115" spans="1:9" x14ac:dyDescent="0.25">
      <c r="A115">
        <v>24</v>
      </c>
      <c r="B115">
        <v>90</v>
      </c>
      <c r="C115">
        <v>720.01</v>
      </c>
      <c r="D115">
        <v>934.67</v>
      </c>
      <c r="E115" s="2">
        <v>9</v>
      </c>
      <c r="H115" t="str">
        <f t="shared" si="3"/>
        <v/>
      </c>
      <c r="I115" t="str">
        <f t="shared" si="4"/>
        <v>new TabelaItem(idTabelaItem: 90, idTabela: 24, intervaloInicial: 720.01, intervaloFinal: 934.67, valor: 9.00),</v>
      </c>
    </row>
    <row r="116" spans="1:9" x14ac:dyDescent="0.25">
      <c r="A116">
        <v>24</v>
      </c>
      <c r="B116">
        <v>91</v>
      </c>
      <c r="C116">
        <v>934.68</v>
      </c>
      <c r="D116" s="2">
        <v>1869.34</v>
      </c>
      <c r="E116" s="2">
        <v>11</v>
      </c>
      <c r="H116" t="str">
        <f t="shared" si="3"/>
        <v/>
      </c>
      <c r="I116" t="str">
        <f t="shared" si="4"/>
        <v>new TabelaItem(idTabelaItem: 91, idTabela: 24, intervaloInicial: 934.68, intervaloFinal: 1869.34, valor: 11.00),</v>
      </c>
    </row>
    <row r="117" spans="1:9" x14ac:dyDescent="0.25">
      <c r="A117">
        <v>25</v>
      </c>
      <c r="C117" s="1">
        <v>37987</v>
      </c>
      <c r="D117" t="s">
        <v>28</v>
      </c>
      <c r="H117" t="str">
        <f t="shared" si="3"/>
        <v>new Tabela(idTabela: 25, idTabelaTipo: 1, dataVigenciaInicial: new DateTime(2004, 01, 01), descricao: "INSS a partir de 01/2004"),</v>
      </c>
      <c r="I117" t="str">
        <f t="shared" si="4"/>
        <v/>
      </c>
    </row>
    <row r="118" spans="1:9" x14ac:dyDescent="0.25">
      <c r="A118">
        <v>25</v>
      </c>
      <c r="B118">
        <v>92</v>
      </c>
      <c r="C118">
        <v>0</v>
      </c>
      <c r="D118">
        <v>720</v>
      </c>
      <c r="E118" s="2">
        <v>7.65</v>
      </c>
      <c r="H118" t="str">
        <f t="shared" si="3"/>
        <v/>
      </c>
      <c r="I118" t="str">
        <f t="shared" si="4"/>
        <v>new TabelaItem(idTabelaItem: 92, idTabela: 25, intervaloInicial: 0.00, intervaloFinal: 720.00, valor: 7.65),</v>
      </c>
    </row>
    <row r="119" spans="1:9" x14ac:dyDescent="0.25">
      <c r="A119">
        <v>25</v>
      </c>
      <c r="B119">
        <v>93</v>
      </c>
      <c r="C119">
        <v>720.01</v>
      </c>
      <c r="D119" s="2">
        <v>1200</v>
      </c>
      <c r="E119" s="2">
        <v>9</v>
      </c>
      <c r="H119" t="str">
        <f t="shared" si="3"/>
        <v/>
      </c>
      <c r="I119" t="str">
        <f t="shared" si="4"/>
        <v>new TabelaItem(idTabelaItem: 93, idTabela: 25, intervaloInicial: 720.01, intervaloFinal: 1200.00, valor: 9.00),</v>
      </c>
    </row>
    <row r="120" spans="1:9" x14ac:dyDescent="0.25">
      <c r="A120">
        <v>25</v>
      </c>
      <c r="B120">
        <v>94</v>
      </c>
      <c r="C120" s="2">
        <v>1200.01</v>
      </c>
      <c r="D120" s="2">
        <v>2400</v>
      </c>
      <c r="E120" s="2">
        <v>11</v>
      </c>
      <c r="H120" t="str">
        <f t="shared" si="3"/>
        <v/>
      </c>
      <c r="I120" t="str">
        <f t="shared" si="4"/>
        <v>new TabelaItem(idTabelaItem: 94, idTabela: 25, intervaloInicial: 1200.01, intervaloFinal: 2400.00, valor: 11.00),</v>
      </c>
    </row>
    <row r="121" spans="1:9" x14ac:dyDescent="0.25">
      <c r="A121">
        <v>26</v>
      </c>
      <c r="C121" s="1">
        <v>38108</v>
      </c>
      <c r="D121" t="s">
        <v>29</v>
      </c>
      <c r="H121" t="str">
        <f t="shared" si="3"/>
        <v>new Tabela(idTabela: 26, idTabelaTipo: 1, dataVigenciaInicial: new DateTime(2004, 05, 01), descricao: "INSS a partir de 05/2004"),</v>
      </c>
      <c r="I121" t="str">
        <f t="shared" si="4"/>
        <v/>
      </c>
    </row>
    <row r="122" spans="1:9" x14ac:dyDescent="0.25">
      <c r="A122">
        <v>26</v>
      </c>
      <c r="B122">
        <v>95</v>
      </c>
      <c r="C122">
        <v>0</v>
      </c>
      <c r="D122">
        <v>752.62</v>
      </c>
      <c r="E122" s="2">
        <v>7.65</v>
      </c>
      <c r="H122" t="str">
        <f t="shared" si="3"/>
        <v/>
      </c>
      <c r="I122" t="str">
        <f t="shared" si="4"/>
        <v>new TabelaItem(idTabelaItem: 95, idTabela: 26, intervaloInicial: 0.00, intervaloFinal: 752.62, valor: 7.65),</v>
      </c>
    </row>
    <row r="123" spans="1:9" x14ac:dyDescent="0.25">
      <c r="A123">
        <v>26</v>
      </c>
      <c r="B123">
        <v>96</v>
      </c>
      <c r="C123">
        <v>752.63</v>
      </c>
      <c r="D123">
        <v>780</v>
      </c>
      <c r="E123" s="2">
        <v>8.65</v>
      </c>
      <c r="H123" t="str">
        <f t="shared" si="3"/>
        <v/>
      </c>
      <c r="I123" t="str">
        <f t="shared" si="4"/>
        <v>new TabelaItem(idTabelaItem: 96, idTabela: 26, intervaloInicial: 752.63, intervaloFinal: 780.00, valor: 8.65),</v>
      </c>
    </row>
    <row r="124" spans="1:9" x14ac:dyDescent="0.25">
      <c r="A124">
        <v>26</v>
      </c>
      <c r="B124">
        <v>97</v>
      </c>
      <c r="C124">
        <v>780.01</v>
      </c>
      <c r="D124" s="2">
        <v>1254.3599999999999</v>
      </c>
      <c r="E124" s="2">
        <v>9</v>
      </c>
      <c r="H124" t="str">
        <f t="shared" si="3"/>
        <v/>
      </c>
      <c r="I124" t="str">
        <f t="shared" si="4"/>
        <v>new TabelaItem(idTabelaItem: 97, idTabela: 26, intervaloInicial: 780.01, intervaloFinal: 1254.36, valor: 9.00),</v>
      </c>
    </row>
    <row r="125" spans="1:9" x14ac:dyDescent="0.25">
      <c r="A125">
        <v>26</v>
      </c>
      <c r="B125">
        <v>98</v>
      </c>
      <c r="C125" s="2">
        <v>1254.3699999999999</v>
      </c>
      <c r="D125" s="2">
        <v>2508.7199999999998</v>
      </c>
      <c r="E125" s="2">
        <v>11</v>
      </c>
      <c r="H125" t="str">
        <f t="shared" si="3"/>
        <v/>
      </c>
      <c r="I125" t="str">
        <f t="shared" si="4"/>
        <v>new TabelaItem(idTabelaItem: 98, idTabela: 26, intervaloInicial: 1254.37, intervaloFinal: 2508.72, valor: 11.00),</v>
      </c>
    </row>
    <row r="126" spans="1:9" x14ac:dyDescent="0.25">
      <c r="A126">
        <v>27</v>
      </c>
      <c r="C126" s="1">
        <v>38473</v>
      </c>
      <c r="D126" t="s">
        <v>30</v>
      </c>
      <c r="H126" t="str">
        <f t="shared" si="3"/>
        <v>new Tabela(idTabela: 27, idTabelaTipo: 1, dataVigenciaInicial: new DateTime(2005, 05, 01), descricao: "INSS a partir de 05/2005"),</v>
      </c>
      <c r="I126" t="str">
        <f t="shared" si="4"/>
        <v/>
      </c>
    </row>
    <row r="127" spans="1:9" x14ac:dyDescent="0.25">
      <c r="A127">
        <v>27</v>
      </c>
      <c r="B127">
        <v>99</v>
      </c>
      <c r="C127">
        <v>0</v>
      </c>
      <c r="D127">
        <v>800.45</v>
      </c>
      <c r="E127" s="2">
        <v>7.65</v>
      </c>
      <c r="H127" t="str">
        <f t="shared" si="3"/>
        <v/>
      </c>
      <c r="I127" t="str">
        <f t="shared" si="4"/>
        <v>new TabelaItem(idTabelaItem: 99, idTabela: 27, intervaloInicial: 0.00, intervaloFinal: 800.45, valor: 7.65),</v>
      </c>
    </row>
    <row r="128" spans="1:9" x14ac:dyDescent="0.25">
      <c r="A128">
        <v>27</v>
      </c>
      <c r="B128">
        <v>100</v>
      </c>
      <c r="C128">
        <v>800.46</v>
      </c>
      <c r="D128">
        <v>900</v>
      </c>
      <c r="E128" s="2">
        <v>8.65</v>
      </c>
      <c r="H128" t="str">
        <f t="shared" si="3"/>
        <v/>
      </c>
      <c r="I128" t="str">
        <f t="shared" si="4"/>
        <v>new TabelaItem(idTabelaItem: 100, idTabela: 27, intervaloInicial: 800.46, intervaloFinal: 900.00, valor: 8.65),</v>
      </c>
    </row>
    <row r="129" spans="1:9" x14ac:dyDescent="0.25">
      <c r="A129">
        <v>27</v>
      </c>
      <c r="B129">
        <v>101</v>
      </c>
      <c r="C129">
        <v>900.01</v>
      </c>
      <c r="D129" s="2">
        <v>1334.07</v>
      </c>
      <c r="E129" s="2">
        <v>9</v>
      </c>
      <c r="H129" t="str">
        <f t="shared" si="3"/>
        <v/>
      </c>
      <c r="I129" t="str">
        <f t="shared" si="4"/>
        <v>new TabelaItem(idTabelaItem: 101, idTabela: 27, intervaloInicial: 900.01, intervaloFinal: 1334.07, valor: 9.00),</v>
      </c>
    </row>
    <row r="130" spans="1:9" x14ac:dyDescent="0.25">
      <c r="A130">
        <v>27</v>
      </c>
      <c r="B130">
        <v>102</v>
      </c>
      <c r="C130" s="2">
        <v>1334.08</v>
      </c>
      <c r="D130" s="2">
        <v>2668.15</v>
      </c>
      <c r="E130" s="2">
        <v>11</v>
      </c>
      <c r="H130" t="str">
        <f t="shared" si="3"/>
        <v/>
      </c>
      <c r="I130" t="str">
        <f t="shared" si="4"/>
        <v>new TabelaItem(idTabelaItem: 102, idTabela: 27, intervaloInicial: 1334.08, intervaloFinal: 2668.15, valor: 11.00),</v>
      </c>
    </row>
    <row r="131" spans="1:9" x14ac:dyDescent="0.25">
      <c r="A131">
        <v>28</v>
      </c>
      <c r="C131" s="1">
        <v>38808</v>
      </c>
      <c r="D131" t="s">
        <v>31</v>
      </c>
      <c r="H131" t="str">
        <f t="shared" ref="H131:H194" si="5">IF(ISBLANK(B131),CONCATENATE("new Tabela(idTabela: ",A131,", idTabelaTipo: 1, dataVigenciaInicial: new DateTime(",TEXT(YEAR(C131),"0000"),", ",TEXT(MONTH(C131),"00"),", ",TEXT(DAY(C131),"00"),"), descricao: """,D131,"""),"),"")</f>
        <v>new Tabela(idTabela: 28, idTabelaTipo: 1, dataVigenciaInicial: new DateTime(2006, 04, 01), descricao: "INSS a partir de 04/2006"),</v>
      </c>
      <c r="I131" t="str">
        <f t="shared" si="4"/>
        <v/>
      </c>
    </row>
    <row r="132" spans="1:9" x14ac:dyDescent="0.25">
      <c r="A132">
        <v>28</v>
      </c>
      <c r="B132">
        <v>103</v>
      </c>
      <c r="C132">
        <v>0</v>
      </c>
      <c r="D132">
        <v>840.47</v>
      </c>
      <c r="E132" s="2">
        <v>7.65</v>
      </c>
      <c r="H132" t="str">
        <f t="shared" si="5"/>
        <v/>
      </c>
      <c r="I132" t="str">
        <f t="shared" ref="I132:I195" si="6">IF(ISBLANK(B132),"",CONCATENATE("new TabelaItem(idTabelaItem: ",B132,", idTabela: ",A132,", intervaloInicial: ",SUBSTITUTE(TEXT(C132,"0,00"),",","."),", intervaloFinal: ",SUBSTITUTE(TEXT(D132,"0,00"),",","."),", valor: ",SUBSTITUTE(TEXT(E132,"0,00"),",","."),"),"))</f>
        <v>new TabelaItem(idTabelaItem: 103, idTabela: 28, intervaloInicial: 0.00, intervaloFinal: 840.47, valor: 7.65),</v>
      </c>
    </row>
    <row r="133" spans="1:9" x14ac:dyDescent="0.25">
      <c r="A133">
        <v>28</v>
      </c>
      <c r="B133">
        <v>104</v>
      </c>
      <c r="C133">
        <v>840.48</v>
      </c>
      <c r="D133" s="2">
        <v>1050</v>
      </c>
      <c r="E133" s="2">
        <v>8.65</v>
      </c>
      <c r="H133" t="str">
        <f t="shared" si="5"/>
        <v/>
      </c>
      <c r="I133" t="str">
        <f t="shared" si="6"/>
        <v>new TabelaItem(idTabelaItem: 104, idTabela: 28, intervaloInicial: 840.48, intervaloFinal: 1050.00, valor: 8.65),</v>
      </c>
    </row>
    <row r="134" spans="1:9" x14ac:dyDescent="0.25">
      <c r="A134">
        <v>28</v>
      </c>
      <c r="B134">
        <v>105</v>
      </c>
      <c r="C134" s="2">
        <v>1050.01</v>
      </c>
      <c r="D134" s="2">
        <v>1400.77</v>
      </c>
      <c r="E134" s="2">
        <v>9</v>
      </c>
      <c r="H134" t="str">
        <f t="shared" si="5"/>
        <v/>
      </c>
      <c r="I134" t="str">
        <f t="shared" si="6"/>
        <v>new TabelaItem(idTabelaItem: 105, idTabela: 28, intervaloInicial: 1050.01, intervaloFinal: 1400.77, valor: 9.00),</v>
      </c>
    </row>
    <row r="135" spans="1:9" x14ac:dyDescent="0.25">
      <c r="A135">
        <v>28</v>
      </c>
      <c r="B135">
        <v>106</v>
      </c>
      <c r="C135" s="2">
        <v>1400.78</v>
      </c>
      <c r="D135" s="2">
        <v>2801.56</v>
      </c>
      <c r="E135" s="2">
        <v>11</v>
      </c>
      <c r="H135" t="str">
        <f t="shared" si="5"/>
        <v/>
      </c>
      <c r="I135" t="str">
        <f t="shared" si="6"/>
        <v>new TabelaItem(idTabelaItem: 106, idTabela: 28, intervaloInicial: 1400.78, intervaloFinal: 2801.56, valor: 11.00),</v>
      </c>
    </row>
    <row r="136" spans="1:9" x14ac:dyDescent="0.25">
      <c r="A136">
        <v>29</v>
      </c>
      <c r="C136" s="1">
        <v>38930</v>
      </c>
      <c r="D136" t="s">
        <v>32</v>
      </c>
      <c r="H136" t="str">
        <f t="shared" si="5"/>
        <v>new Tabela(idTabela: 29, idTabelaTipo: 1, dataVigenciaInicial: new DateTime(2006, 08, 01), descricao: "INSS a partir de 08/2006"),</v>
      </c>
      <c r="I136" t="str">
        <f t="shared" si="6"/>
        <v/>
      </c>
    </row>
    <row r="137" spans="1:9" x14ac:dyDescent="0.25">
      <c r="A137">
        <v>29</v>
      </c>
      <c r="B137">
        <v>107</v>
      </c>
      <c r="C137">
        <v>0</v>
      </c>
      <c r="D137">
        <v>840.55</v>
      </c>
      <c r="E137" s="2">
        <v>7.65</v>
      </c>
      <c r="H137" t="str">
        <f t="shared" si="5"/>
        <v/>
      </c>
      <c r="I137" t="str">
        <f t="shared" si="6"/>
        <v>new TabelaItem(idTabelaItem: 107, idTabela: 29, intervaloInicial: 0.00, intervaloFinal: 840.55, valor: 7.65),</v>
      </c>
    </row>
    <row r="138" spans="1:9" x14ac:dyDescent="0.25">
      <c r="A138">
        <v>29</v>
      </c>
      <c r="B138">
        <v>108</v>
      </c>
      <c r="C138">
        <v>840.56</v>
      </c>
      <c r="D138" s="2">
        <v>1050</v>
      </c>
      <c r="E138" s="2">
        <v>8.65</v>
      </c>
      <c r="H138" t="str">
        <f t="shared" si="5"/>
        <v/>
      </c>
      <c r="I138" t="str">
        <f t="shared" si="6"/>
        <v>new TabelaItem(idTabelaItem: 108, idTabela: 29, intervaloInicial: 840.56, intervaloFinal: 1050.00, valor: 8.65),</v>
      </c>
    </row>
    <row r="139" spans="1:9" x14ac:dyDescent="0.25">
      <c r="A139">
        <v>29</v>
      </c>
      <c r="B139">
        <v>109</v>
      </c>
      <c r="C139" s="2">
        <v>1050.01</v>
      </c>
      <c r="D139" s="2">
        <v>1400.91</v>
      </c>
      <c r="E139" s="2">
        <v>9</v>
      </c>
      <c r="H139" t="str">
        <f t="shared" si="5"/>
        <v/>
      </c>
      <c r="I139" t="str">
        <f t="shared" si="6"/>
        <v>new TabelaItem(idTabelaItem: 109, idTabela: 29, intervaloInicial: 1050.01, intervaloFinal: 1400.91, valor: 9.00),</v>
      </c>
    </row>
    <row r="140" spans="1:9" x14ac:dyDescent="0.25">
      <c r="A140">
        <v>29</v>
      </c>
      <c r="B140">
        <v>110</v>
      </c>
      <c r="C140" s="2">
        <v>1400.92</v>
      </c>
      <c r="D140" s="2">
        <v>2801.82</v>
      </c>
      <c r="E140" s="2">
        <v>11</v>
      </c>
      <c r="H140" t="str">
        <f t="shared" si="5"/>
        <v/>
      </c>
      <c r="I140" t="str">
        <f t="shared" si="6"/>
        <v>new TabelaItem(idTabelaItem: 110, idTabela: 29, intervaloInicial: 1400.92, intervaloFinal: 2801.82, valor: 11.00),</v>
      </c>
    </row>
    <row r="141" spans="1:9" x14ac:dyDescent="0.25">
      <c r="A141">
        <v>30</v>
      </c>
      <c r="C141" s="1">
        <v>39173</v>
      </c>
      <c r="D141" t="s">
        <v>33</v>
      </c>
      <c r="H141" t="str">
        <f t="shared" si="5"/>
        <v>new Tabela(idTabela: 30, idTabelaTipo: 1, dataVigenciaInicial: new DateTime(2007, 04, 01), descricao: "INSS a partir de 04/2007"),</v>
      </c>
      <c r="I141" t="str">
        <f t="shared" si="6"/>
        <v/>
      </c>
    </row>
    <row r="142" spans="1:9" x14ac:dyDescent="0.25">
      <c r="A142">
        <v>30</v>
      </c>
      <c r="B142">
        <v>111</v>
      </c>
      <c r="C142">
        <v>0</v>
      </c>
      <c r="D142">
        <v>868.29</v>
      </c>
      <c r="E142" s="2">
        <v>7.65</v>
      </c>
      <c r="H142" t="str">
        <f t="shared" si="5"/>
        <v/>
      </c>
      <c r="I142" t="str">
        <f t="shared" si="6"/>
        <v>new TabelaItem(idTabelaItem: 111, idTabela: 30, intervaloInicial: 0.00, intervaloFinal: 868.29, valor: 7.65),</v>
      </c>
    </row>
    <row r="143" spans="1:9" x14ac:dyDescent="0.25">
      <c r="A143">
        <v>30</v>
      </c>
      <c r="B143">
        <v>112</v>
      </c>
      <c r="C143">
        <v>868.3</v>
      </c>
      <c r="D143" s="2">
        <v>1140</v>
      </c>
      <c r="E143" s="2">
        <v>8.65</v>
      </c>
      <c r="H143" t="str">
        <f t="shared" si="5"/>
        <v/>
      </c>
      <c r="I143" t="str">
        <f t="shared" si="6"/>
        <v>new TabelaItem(idTabelaItem: 112, idTabela: 30, intervaloInicial: 868.30, intervaloFinal: 1140.00, valor: 8.65),</v>
      </c>
    </row>
    <row r="144" spans="1:9" x14ac:dyDescent="0.25">
      <c r="A144">
        <v>30</v>
      </c>
      <c r="B144">
        <v>113</v>
      </c>
      <c r="C144" s="2">
        <v>1140.01</v>
      </c>
      <c r="D144" s="2">
        <v>1447.14</v>
      </c>
      <c r="E144" s="2">
        <v>9</v>
      </c>
      <c r="H144" t="str">
        <f t="shared" si="5"/>
        <v/>
      </c>
      <c r="I144" t="str">
        <f t="shared" si="6"/>
        <v>new TabelaItem(idTabelaItem: 113, idTabela: 30, intervaloInicial: 1140.01, intervaloFinal: 1447.14, valor: 9.00),</v>
      </c>
    </row>
    <row r="145" spans="1:9" x14ac:dyDescent="0.25">
      <c r="A145">
        <v>30</v>
      </c>
      <c r="B145">
        <v>114</v>
      </c>
      <c r="C145" s="2">
        <v>1447.15</v>
      </c>
      <c r="D145" s="2">
        <v>2894.28</v>
      </c>
      <c r="E145" s="2">
        <v>11</v>
      </c>
      <c r="H145" t="str">
        <f t="shared" si="5"/>
        <v/>
      </c>
      <c r="I145" t="str">
        <f t="shared" si="6"/>
        <v>new TabelaItem(idTabelaItem: 114, idTabela: 30, intervaloInicial: 1447.15, intervaloFinal: 2894.28, valor: 11.00),</v>
      </c>
    </row>
    <row r="146" spans="1:9" x14ac:dyDescent="0.25">
      <c r="A146">
        <v>31</v>
      </c>
      <c r="C146" s="1">
        <v>39448</v>
      </c>
      <c r="D146" t="s">
        <v>34</v>
      </c>
      <c r="H146" t="str">
        <f t="shared" si="5"/>
        <v>new Tabela(idTabela: 31, idTabelaTipo: 1, dataVigenciaInicial: new DateTime(2008, 01, 01), descricao: "INSS a partir de 01/2008"),</v>
      </c>
      <c r="I146" t="str">
        <f t="shared" si="6"/>
        <v/>
      </c>
    </row>
    <row r="147" spans="1:9" x14ac:dyDescent="0.25">
      <c r="A147">
        <v>31</v>
      </c>
      <c r="B147">
        <v>115</v>
      </c>
      <c r="C147">
        <v>0</v>
      </c>
      <c r="D147">
        <v>868.29</v>
      </c>
      <c r="E147" s="2">
        <v>8</v>
      </c>
      <c r="H147" t="str">
        <f t="shared" si="5"/>
        <v/>
      </c>
      <c r="I147" t="str">
        <f t="shared" si="6"/>
        <v>new TabelaItem(idTabelaItem: 115, idTabela: 31, intervaloInicial: 0.00, intervaloFinal: 868.29, valor: 8.00),</v>
      </c>
    </row>
    <row r="148" spans="1:9" x14ac:dyDescent="0.25">
      <c r="A148">
        <v>31</v>
      </c>
      <c r="B148">
        <v>116</v>
      </c>
      <c r="C148">
        <v>868.3</v>
      </c>
      <c r="D148" s="2">
        <v>1447.14</v>
      </c>
      <c r="E148" s="2">
        <v>9</v>
      </c>
      <c r="H148" t="str">
        <f t="shared" si="5"/>
        <v/>
      </c>
      <c r="I148" t="str">
        <f t="shared" si="6"/>
        <v>new TabelaItem(idTabelaItem: 116, idTabela: 31, intervaloInicial: 868.30, intervaloFinal: 1447.14, valor: 9.00),</v>
      </c>
    </row>
    <row r="149" spans="1:9" x14ac:dyDescent="0.25">
      <c r="A149">
        <v>31</v>
      </c>
      <c r="B149">
        <v>117</v>
      </c>
      <c r="C149" s="2">
        <v>1447.15</v>
      </c>
      <c r="D149" s="2">
        <v>2894.28</v>
      </c>
      <c r="E149" s="2">
        <v>11</v>
      </c>
      <c r="H149" t="str">
        <f t="shared" si="5"/>
        <v/>
      </c>
      <c r="I149" t="str">
        <f t="shared" si="6"/>
        <v>new TabelaItem(idTabelaItem: 117, idTabela: 31, intervaloInicial: 1447.15, intervaloFinal: 2894.28, valor: 11.00),</v>
      </c>
    </row>
    <row r="150" spans="1:9" x14ac:dyDescent="0.25">
      <c r="A150">
        <v>32</v>
      </c>
      <c r="C150" s="1">
        <v>39508</v>
      </c>
      <c r="D150" t="s">
        <v>35</v>
      </c>
      <c r="H150" t="str">
        <f t="shared" si="5"/>
        <v>new Tabela(idTabela: 32, idTabelaTipo: 1, dataVigenciaInicial: new DateTime(2008, 03, 01), descricao: "INSS a partir de 03/2008"),</v>
      </c>
      <c r="I150" t="str">
        <f t="shared" si="6"/>
        <v/>
      </c>
    </row>
    <row r="151" spans="1:9" x14ac:dyDescent="0.25">
      <c r="A151">
        <v>32</v>
      </c>
      <c r="B151">
        <v>118</v>
      </c>
      <c r="C151">
        <v>0</v>
      </c>
      <c r="D151">
        <v>911.7</v>
      </c>
      <c r="E151" s="2">
        <v>8</v>
      </c>
      <c r="H151" t="str">
        <f t="shared" si="5"/>
        <v/>
      </c>
      <c r="I151" t="str">
        <f t="shared" si="6"/>
        <v>new TabelaItem(idTabelaItem: 118, idTabela: 32, intervaloInicial: 0.00, intervaloFinal: 911.70, valor: 8.00),</v>
      </c>
    </row>
    <row r="152" spans="1:9" x14ac:dyDescent="0.25">
      <c r="A152">
        <v>32</v>
      </c>
      <c r="B152">
        <v>119</v>
      </c>
      <c r="C152">
        <v>911.71</v>
      </c>
      <c r="D152" s="2">
        <v>1519.5</v>
      </c>
      <c r="E152" s="2">
        <v>9</v>
      </c>
      <c r="H152" t="str">
        <f t="shared" si="5"/>
        <v/>
      </c>
      <c r="I152" t="str">
        <f t="shared" si="6"/>
        <v>new TabelaItem(idTabelaItem: 119, idTabela: 32, intervaloInicial: 911.71, intervaloFinal: 1519.50, valor: 9.00),</v>
      </c>
    </row>
    <row r="153" spans="1:9" x14ac:dyDescent="0.25">
      <c r="A153">
        <v>32</v>
      </c>
      <c r="B153">
        <v>120</v>
      </c>
      <c r="C153" s="2">
        <v>1519.51</v>
      </c>
      <c r="D153" s="2">
        <v>3038.99</v>
      </c>
      <c r="E153" s="2">
        <v>11</v>
      </c>
      <c r="H153" t="str">
        <f t="shared" si="5"/>
        <v/>
      </c>
      <c r="I153" t="str">
        <f t="shared" si="6"/>
        <v>new TabelaItem(idTabelaItem: 120, idTabela: 32, intervaloInicial: 1519.51, intervaloFinal: 3038.99, valor: 11.00),</v>
      </c>
    </row>
    <row r="154" spans="1:9" x14ac:dyDescent="0.25">
      <c r="A154">
        <v>33</v>
      </c>
      <c r="C154" s="1">
        <v>39845</v>
      </c>
      <c r="D154" t="s">
        <v>36</v>
      </c>
      <c r="H154" t="str">
        <f t="shared" si="5"/>
        <v>new Tabela(idTabela: 33, idTabelaTipo: 1, dataVigenciaInicial: new DateTime(2009, 02, 01), descricao: "INSS a partir de 02/2009"),</v>
      </c>
      <c r="I154" t="str">
        <f t="shared" si="6"/>
        <v/>
      </c>
    </row>
    <row r="155" spans="1:9" x14ac:dyDescent="0.25">
      <c r="A155">
        <v>33</v>
      </c>
      <c r="B155">
        <v>121</v>
      </c>
      <c r="C155">
        <v>0</v>
      </c>
      <c r="D155">
        <v>965.67</v>
      </c>
      <c r="E155" s="2">
        <v>8</v>
      </c>
      <c r="H155" t="str">
        <f t="shared" si="5"/>
        <v/>
      </c>
      <c r="I155" t="str">
        <f t="shared" si="6"/>
        <v>new TabelaItem(idTabelaItem: 121, idTabela: 33, intervaloInicial: 0.00, intervaloFinal: 965.67, valor: 8.00),</v>
      </c>
    </row>
    <row r="156" spans="1:9" x14ac:dyDescent="0.25">
      <c r="A156">
        <v>33</v>
      </c>
      <c r="B156">
        <v>122</v>
      </c>
      <c r="C156">
        <v>965.68</v>
      </c>
      <c r="D156" s="2">
        <v>1609.45</v>
      </c>
      <c r="E156" s="2">
        <v>9</v>
      </c>
      <c r="H156" t="str">
        <f t="shared" si="5"/>
        <v/>
      </c>
      <c r="I156" t="str">
        <f t="shared" si="6"/>
        <v>new TabelaItem(idTabelaItem: 122, idTabela: 33, intervaloInicial: 965.68, intervaloFinal: 1609.45, valor: 9.00),</v>
      </c>
    </row>
    <row r="157" spans="1:9" x14ac:dyDescent="0.25">
      <c r="A157">
        <v>33</v>
      </c>
      <c r="B157">
        <v>123</v>
      </c>
      <c r="C157" s="2">
        <v>1609.46</v>
      </c>
      <c r="D157" s="2">
        <v>3218.9</v>
      </c>
      <c r="E157" s="2">
        <v>11</v>
      </c>
      <c r="H157" t="str">
        <f t="shared" si="5"/>
        <v/>
      </c>
      <c r="I157" t="str">
        <f t="shared" si="6"/>
        <v>new TabelaItem(idTabelaItem: 123, idTabela: 33, intervaloInicial: 1609.46, intervaloFinal: 3218.90, valor: 11.00),</v>
      </c>
    </row>
    <row r="158" spans="1:9" x14ac:dyDescent="0.25">
      <c r="A158">
        <v>34</v>
      </c>
      <c r="C158" s="1">
        <v>40179</v>
      </c>
      <c r="D158" t="s">
        <v>37</v>
      </c>
      <c r="H158" t="str">
        <f t="shared" si="5"/>
        <v>new Tabela(idTabela: 34, idTabelaTipo: 1, dataVigenciaInicial: new DateTime(2010, 01, 01), descricao: "INSS a partir de 01/2010"),</v>
      </c>
      <c r="I158" t="str">
        <f t="shared" si="6"/>
        <v/>
      </c>
    </row>
    <row r="159" spans="1:9" x14ac:dyDescent="0.25">
      <c r="A159">
        <v>34</v>
      </c>
      <c r="B159">
        <v>124</v>
      </c>
      <c r="C159">
        <v>0</v>
      </c>
      <c r="D159" s="2">
        <v>1024.97</v>
      </c>
      <c r="E159" s="2">
        <v>8</v>
      </c>
      <c r="H159" t="str">
        <f t="shared" si="5"/>
        <v/>
      </c>
      <c r="I159" t="str">
        <f t="shared" si="6"/>
        <v>new TabelaItem(idTabelaItem: 124, idTabela: 34, intervaloInicial: 0.00, intervaloFinal: 1024.97, valor: 8.00),</v>
      </c>
    </row>
    <row r="160" spans="1:9" x14ac:dyDescent="0.25">
      <c r="A160">
        <v>34</v>
      </c>
      <c r="B160">
        <v>125</v>
      </c>
      <c r="C160" s="2">
        <v>1024.98</v>
      </c>
      <c r="D160" s="2">
        <v>1708.27</v>
      </c>
      <c r="E160" s="2">
        <v>9</v>
      </c>
      <c r="H160" t="str">
        <f t="shared" si="5"/>
        <v/>
      </c>
      <c r="I160" t="str">
        <f t="shared" si="6"/>
        <v>new TabelaItem(idTabelaItem: 125, idTabela: 34, intervaloInicial: 1024.98, intervaloFinal: 1708.27, valor: 9.00),</v>
      </c>
    </row>
    <row r="161" spans="1:9" x14ac:dyDescent="0.25">
      <c r="A161">
        <v>34</v>
      </c>
      <c r="B161">
        <v>126</v>
      </c>
      <c r="C161" s="2">
        <v>1708.28</v>
      </c>
      <c r="D161" s="2">
        <v>3416.24</v>
      </c>
      <c r="E161" s="2">
        <v>11</v>
      </c>
      <c r="H161" t="str">
        <f t="shared" si="5"/>
        <v/>
      </c>
      <c r="I161" t="str">
        <f t="shared" si="6"/>
        <v>new TabelaItem(idTabelaItem: 126, idTabela: 34, intervaloInicial: 1708.28, intervaloFinal: 3416.24, valor: 11.00),</v>
      </c>
    </row>
    <row r="162" spans="1:9" x14ac:dyDescent="0.25">
      <c r="A162">
        <v>35</v>
      </c>
      <c r="C162" s="1">
        <v>40330</v>
      </c>
      <c r="D162" t="s">
        <v>38</v>
      </c>
      <c r="H162" t="str">
        <f t="shared" si="5"/>
        <v>new Tabela(idTabela: 35, idTabelaTipo: 1, dataVigenciaInicial: new DateTime(2010, 06, 01), descricao: "INSS a partir de 06/2010"),</v>
      </c>
      <c r="I162" t="str">
        <f t="shared" si="6"/>
        <v/>
      </c>
    </row>
    <row r="163" spans="1:9" x14ac:dyDescent="0.25">
      <c r="A163">
        <v>35</v>
      </c>
      <c r="B163">
        <v>127</v>
      </c>
      <c r="C163">
        <v>0</v>
      </c>
      <c r="D163" s="2">
        <v>1040.22</v>
      </c>
      <c r="E163" s="2">
        <v>8</v>
      </c>
      <c r="H163" t="str">
        <f t="shared" si="5"/>
        <v/>
      </c>
      <c r="I163" t="str">
        <f t="shared" si="6"/>
        <v>new TabelaItem(idTabelaItem: 127, idTabela: 35, intervaloInicial: 0.00, intervaloFinal: 1040.22, valor: 8.00),</v>
      </c>
    </row>
    <row r="164" spans="1:9" x14ac:dyDescent="0.25">
      <c r="A164">
        <v>35</v>
      </c>
      <c r="B164">
        <v>128</v>
      </c>
      <c r="C164" s="2">
        <v>1040.23</v>
      </c>
      <c r="D164" s="2">
        <v>1733.7</v>
      </c>
      <c r="E164" s="2">
        <v>9</v>
      </c>
      <c r="H164" t="str">
        <f t="shared" si="5"/>
        <v/>
      </c>
      <c r="I164" t="str">
        <f t="shared" si="6"/>
        <v>new TabelaItem(idTabelaItem: 128, idTabela: 35, intervaloInicial: 1040.23, intervaloFinal: 1733.70, valor: 9.00),</v>
      </c>
    </row>
    <row r="165" spans="1:9" x14ac:dyDescent="0.25">
      <c r="A165">
        <v>35</v>
      </c>
      <c r="B165">
        <v>129</v>
      </c>
      <c r="C165" s="2">
        <v>1733.71</v>
      </c>
      <c r="D165" s="2">
        <v>3467.4</v>
      </c>
      <c r="E165" s="2">
        <v>11</v>
      </c>
      <c r="H165" t="str">
        <f t="shared" si="5"/>
        <v/>
      </c>
      <c r="I165" t="str">
        <f t="shared" si="6"/>
        <v>new TabelaItem(idTabelaItem: 129, idTabela: 35, intervaloInicial: 1733.71, intervaloFinal: 3467.40, valor: 11.00),</v>
      </c>
    </row>
    <row r="166" spans="1:9" x14ac:dyDescent="0.25">
      <c r="A166">
        <v>36</v>
      </c>
      <c r="C166" s="1">
        <v>40544</v>
      </c>
      <c r="D166" t="s">
        <v>39</v>
      </c>
      <c r="H166" t="str">
        <f t="shared" si="5"/>
        <v>new Tabela(idTabela: 36, idTabelaTipo: 1, dataVigenciaInicial: new DateTime(2011, 01, 01), descricao: "INSS a partir de 01/2011"),</v>
      </c>
      <c r="I166" t="str">
        <f t="shared" si="6"/>
        <v/>
      </c>
    </row>
    <row r="167" spans="1:9" x14ac:dyDescent="0.25">
      <c r="A167">
        <v>36</v>
      </c>
      <c r="B167">
        <v>130</v>
      </c>
      <c r="C167">
        <v>0</v>
      </c>
      <c r="D167" s="2">
        <v>1106.9000000000001</v>
      </c>
      <c r="E167" s="2">
        <v>8</v>
      </c>
      <c r="H167" t="str">
        <f t="shared" si="5"/>
        <v/>
      </c>
      <c r="I167" t="str">
        <f t="shared" si="6"/>
        <v>new TabelaItem(idTabelaItem: 130, idTabela: 36, intervaloInicial: 0.00, intervaloFinal: 1106.90, valor: 8.00),</v>
      </c>
    </row>
    <row r="168" spans="1:9" x14ac:dyDescent="0.25">
      <c r="A168">
        <v>36</v>
      </c>
      <c r="B168">
        <v>131</v>
      </c>
      <c r="C168" s="2">
        <v>1106.9100000000001</v>
      </c>
      <c r="D168" s="2">
        <v>1844.83</v>
      </c>
      <c r="E168" s="2">
        <v>9</v>
      </c>
      <c r="H168" t="str">
        <f t="shared" si="5"/>
        <v/>
      </c>
      <c r="I168" t="str">
        <f t="shared" si="6"/>
        <v>new TabelaItem(idTabelaItem: 131, idTabela: 36, intervaloInicial: 1106.91, intervaloFinal: 1844.83, valor: 9.00),</v>
      </c>
    </row>
    <row r="169" spans="1:9" x14ac:dyDescent="0.25">
      <c r="A169">
        <v>36</v>
      </c>
      <c r="B169">
        <v>132</v>
      </c>
      <c r="C169" s="2">
        <v>1844.84</v>
      </c>
      <c r="D169" s="2">
        <v>3689.66</v>
      </c>
      <c r="E169" s="2">
        <v>11</v>
      </c>
      <c r="H169" t="str">
        <f t="shared" si="5"/>
        <v/>
      </c>
      <c r="I169" t="str">
        <f t="shared" si="6"/>
        <v>new TabelaItem(idTabelaItem: 132, idTabela: 36, intervaloInicial: 1844.84, intervaloFinal: 3689.66, valor: 11.00),</v>
      </c>
    </row>
    <row r="170" spans="1:9" x14ac:dyDescent="0.25">
      <c r="A170">
        <v>37</v>
      </c>
      <c r="C170" s="1">
        <v>40725</v>
      </c>
      <c r="D170" t="s">
        <v>40</v>
      </c>
      <c r="H170" t="str">
        <f t="shared" si="5"/>
        <v>new Tabela(idTabela: 37, idTabelaTipo: 1, dataVigenciaInicial: new DateTime(2011, 07, 01), descricao: "INSS a partir de 07/2011"),</v>
      </c>
      <c r="I170" t="str">
        <f t="shared" si="6"/>
        <v/>
      </c>
    </row>
    <row r="171" spans="1:9" x14ac:dyDescent="0.25">
      <c r="A171">
        <v>37</v>
      </c>
      <c r="B171">
        <v>133</v>
      </c>
      <c r="C171">
        <v>0</v>
      </c>
      <c r="D171" s="2">
        <v>1107.52</v>
      </c>
      <c r="E171" s="2">
        <v>8</v>
      </c>
      <c r="H171" t="str">
        <f t="shared" si="5"/>
        <v/>
      </c>
      <c r="I171" t="str">
        <f t="shared" si="6"/>
        <v>new TabelaItem(idTabelaItem: 133, idTabela: 37, intervaloInicial: 0.00, intervaloFinal: 1107.52, valor: 8.00),</v>
      </c>
    </row>
    <row r="172" spans="1:9" x14ac:dyDescent="0.25">
      <c r="A172">
        <v>37</v>
      </c>
      <c r="B172">
        <v>134</v>
      </c>
      <c r="C172" s="2">
        <v>1107.53</v>
      </c>
      <c r="D172" s="2">
        <v>1845.87</v>
      </c>
      <c r="E172" s="2">
        <v>9</v>
      </c>
      <c r="H172" t="str">
        <f t="shared" si="5"/>
        <v/>
      </c>
      <c r="I172" t="str">
        <f t="shared" si="6"/>
        <v>new TabelaItem(idTabelaItem: 134, idTabela: 37, intervaloInicial: 1107.53, intervaloFinal: 1845.87, valor: 9.00),</v>
      </c>
    </row>
    <row r="173" spans="1:9" x14ac:dyDescent="0.25">
      <c r="A173">
        <v>37</v>
      </c>
      <c r="B173">
        <v>135</v>
      </c>
      <c r="C173" s="2">
        <v>1845.88</v>
      </c>
      <c r="D173" s="2">
        <v>3691.74</v>
      </c>
      <c r="E173" s="2">
        <v>11</v>
      </c>
      <c r="H173" t="str">
        <f t="shared" si="5"/>
        <v/>
      </c>
      <c r="I173" t="str">
        <f t="shared" si="6"/>
        <v>new TabelaItem(idTabelaItem: 135, idTabela: 37, intervaloInicial: 1845.88, intervaloFinal: 3691.74, valor: 11.00),</v>
      </c>
    </row>
    <row r="174" spans="1:9" x14ac:dyDescent="0.25">
      <c r="A174">
        <v>38</v>
      </c>
      <c r="C174" s="1">
        <v>40909</v>
      </c>
      <c r="D174" t="s">
        <v>41</v>
      </c>
      <c r="H174" t="str">
        <f t="shared" si="5"/>
        <v>new Tabela(idTabela: 38, idTabelaTipo: 1, dataVigenciaInicial: new DateTime(2012, 01, 01), descricao: "INSS a partir de 01/2012"),</v>
      </c>
      <c r="I174" t="str">
        <f t="shared" si="6"/>
        <v/>
      </c>
    </row>
    <row r="175" spans="1:9" x14ac:dyDescent="0.25">
      <c r="A175">
        <v>38</v>
      </c>
      <c r="B175">
        <v>136</v>
      </c>
      <c r="C175">
        <v>0</v>
      </c>
      <c r="D175" s="2">
        <v>1174.8599999999999</v>
      </c>
      <c r="E175" s="2">
        <v>8</v>
      </c>
      <c r="H175" t="str">
        <f t="shared" si="5"/>
        <v/>
      </c>
      <c r="I175" t="str">
        <f t="shared" si="6"/>
        <v>new TabelaItem(idTabelaItem: 136, idTabela: 38, intervaloInicial: 0.00, intervaloFinal: 1174.86, valor: 8.00),</v>
      </c>
    </row>
    <row r="176" spans="1:9" x14ac:dyDescent="0.25">
      <c r="A176">
        <v>38</v>
      </c>
      <c r="B176">
        <v>137</v>
      </c>
      <c r="C176" s="2">
        <v>1174.8699999999999</v>
      </c>
      <c r="D176" s="2">
        <v>1958.1</v>
      </c>
      <c r="E176" s="2">
        <v>9</v>
      </c>
      <c r="H176" t="str">
        <f t="shared" si="5"/>
        <v/>
      </c>
      <c r="I176" t="str">
        <f t="shared" si="6"/>
        <v>new TabelaItem(idTabelaItem: 137, idTabela: 38, intervaloInicial: 1174.87, intervaloFinal: 1958.10, valor: 9.00),</v>
      </c>
    </row>
    <row r="177" spans="1:9" x14ac:dyDescent="0.25">
      <c r="A177">
        <v>38</v>
      </c>
      <c r="B177">
        <v>138</v>
      </c>
      <c r="C177" s="2">
        <v>1958.11</v>
      </c>
      <c r="D177" s="2">
        <v>3916.2</v>
      </c>
      <c r="E177" s="2">
        <v>11</v>
      </c>
      <c r="H177" t="str">
        <f t="shared" si="5"/>
        <v/>
      </c>
      <c r="I177" t="str">
        <f t="shared" si="6"/>
        <v>new TabelaItem(idTabelaItem: 138, idTabela: 38, intervaloInicial: 1958.11, intervaloFinal: 3916.20, valor: 11.00),</v>
      </c>
    </row>
    <row r="178" spans="1:9" x14ac:dyDescent="0.25">
      <c r="A178">
        <v>39</v>
      </c>
      <c r="C178" s="1">
        <v>41275</v>
      </c>
      <c r="D178" t="s">
        <v>42</v>
      </c>
      <c r="H178" t="str">
        <f t="shared" si="5"/>
        <v>new Tabela(idTabela: 39, idTabelaTipo: 1, dataVigenciaInicial: new DateTime(2013, 01, 01), descricao: "INSS a partir de 01/2013"),</v>
      </c>
      <c r="I178" t="str">
        <f t="shared" si="6"/>
        <v/>
      </c>
    </row>
    <row r="179" spans="1:9" x14ac:dyDescent="0.25">
      <c r="A179">
        <v>39</v>
      </c>
      <c r="B179">
        <v>139</v>
      </c>
      <c r="C179">
        <v>0</v>
      </c>
      <c r="D179" s="2">
        <v>1247.7</v>
      </c>
      <c r="E179" s="2">
        <v>8</v>
      </c>
      <c r="H179" t="str">
        <f t="shared" si="5"/>
        <v/>
      </c>
      <c r="I179" t="str">
        <f t="shared" si="6"/>
        <v>new TabelaItem(idTabelaItem: 139, idTabela: 39, intervaloInicial: 0.00, intervaloFinal: 1247.70, valor: 8.00),</v>
      </c>
    </row>
    <row r="180" spans="1:9" x14ac:dyDescent="0.25">
      <c r="A180">
        <v>39</v>
      </c>
      <c r="B180">
        <v>140</v>
      </c>
      <c r="C180" s="2">
        <v>1247.71</v>
      </c>
      <c r="D180" s="2">
        <v>2079.5</v>
      </c>
      <c r="E180" s="2">
        <v>9</v>
      </c>
      <c r="H180" t="str">
        <f t="shared" si="5"/>
        <v/>
      </c>
      <c r="I180" t="str">
        <f t="shared" si="6"/>
        <v>new TabelaItem(idTabelaItem: 140, idTabela: 39, intervaloInicial: 1247.71, intervaloFinal: 2079.50, valor: 9.00),</v>
      </c>
    </row>
    <row r="181" spans="1:9" x14ac:dyDescent="0.25">
      <c r="A181">
        <v>39</v>
      </c>
      <c r="B181">
        <v>141</v>
      </c>
      <c r="C181" s="2">
        <v>2079.5100000000002</v>
      </c>
      <c r="D181" s="2">
        <v>4159</v>
      </c>
      <c r="E181" s="2">
        <v>11</v>
      </c>
      <c r="H181" t="str">
        <f t="shared" si="5"/>
        <v/>
      </c>
      <c r="I181" t="str">
        <f t="shared" si="6"/>
        <v>new TabelaItem(idTabelaItem: 141, idTabela: 39, intervaloInicial: 2079.51, intervaloFinal: 4159.00, valor: 11.00),</v>
      </c>
    </row>
    <row r="182" spans="1:9" x14ac:dyDescent="0.25">
      <c r="A182">
        <v>40</v>
      </c>
      <c r="C182" s="1">
        <v>41640</v>
      </c>
      <c r="D182" t="s">
        <v>43</v>
      </c>
      <c r="H182" t="str">
        <f t="shared" si="5"/>
        <v>new Tabela(idTabela: 40, idTabelaTipo: 1, dataVigenciaInicial: new DateTime(2014, 01, 01), descricao: "INSS a partir de 01/2014"),</v>
      </c>
      <c r="I182" t="str">
        <f t="shared" si="6"/>
        <v/>
      </c>
    </row>
    <row r="183" spans="1:9" x14ac:dyDescent="0.25">
      <c r="A183">
        <v>40</v>
      </c>
      <c r="B183">
        <v>142</v>
      </c>
      <c r="C183">
        <v>0</v>
      </c>
      <c r="D183" s="2">
        <v>1317.07</v>
      </c>
      <c r="E183" s="2">
        <v>8</v>
      </c>
      <c r="H183" t="str">
        <f t="shared" si="5"/>
        <v/>
      </c>
      <c r="I183" t="str">
        <f t="shared" si="6"/>
        <v>new TabelaItem(idTabelaItem: 142, idTabela: 40, intervaloInicial: 0.00, intervaloFinal: 1317.07, valor: 8.00),</v>
      </c>
    </row>
    <row r="184" spans="1:9" x14ac:dyDescent="0.25">
      <c r="A184">
        <v>40</v>
      </c>
      <c r="B184">
        <v>143</v>
      </c>
      <c r="C184" s="2">
        <v>1317.08</v>
      </c>
      <c r="D184" s="2">
        <v>2195.12</v>
      </c>
      <c r="E184" s="2">
        <v>9</v>
      </c>
      <c r="H184" t="str">
        <f t="shared" si="5"/>
        <v/>
      </c>
      <c r="I184" t="str">
        <f t="shared" si="6"/>
        <v>new TabelaItem(idTabelaItem: 143, idTabela: 40, intervaloInicial: 1317.08, intervaloFinal: 2195.12, valor: 9.00),</v>
      </c>
    </row>
    <row r="185" spans="1:9" x14ac:dyDescent="0.25">
      <c r="A185">
        <v>40</v>
      </c>
      <c r="B185">
        <v>144</v>
      </c>
      <c r="C185" s="2">
        <v>2195.13</v>
      </c>
      <c r="D185" s="2">
        <v>4390.24</v>
      </c>
      <c r="E185" s="2">
        <v>11</v>
      </c>
      <c r="H185" t="str">
        <f t="shared" si="5"/>
        <v/>
      </c>
      <c r="I185" t="str">
        <f t="shared" si="6"/>
        <v>new TabelaItem(idTabelaItem: 144, idTabela: 40, intervaloInicial: 2195.13, intervaloFinal: 4390.24, valor: 11.00),</v>
      </c>
    </row>
    <row r="186" spans="1:9" x14ac:dyDescent="0.25">
      <c r="A186">
        <v>41</v>
      </c>
      <c r="C186" s="1">
        <v>42005</v>
      </c>
      <c r="D186" t="s">
        <v>44</v>
      </c>
      <c r="H186" t="str">
        <f t="shared" si="5"/>
        <v>new Tabela(idTabela: 41, idTabelaTipo: 1, dataVigenciaInicial: new DateTime(2015, 01, 01), descricao: "INSS a partir de 01/2015"),</v>
      </c>
      <c r="I186" t="str">
        <f t="shared" si="6"/>
        <v/>
      </c>
    </row>
    <row r="187" spans="1:9" x14ac:dyDescent="0.25">
      <c r="A187">
        <v>41</v>
      </c>
      <c r="B187">
        <v>145</v>
      </c>
      <c r="C187">
        <v>0</v>
      </c>
      <c r="D187" s="2">
        <v>1399.12</v>
      </c>
      <c r="E187" s="2">
        <v>8</v>
      </c>
      <c r="H187" t="str">
        <f t="shared" si="5"/>
        <v/>
      </c>
      <c r="I187" t="str">
        <f t="shared" si="6"/>
        <v>new TabelaItem(idTabelaItem: 145, idTabela: 41, intervaloInicial: 0.00, intervaloFinal: 1399.12, valor: 8.00),</v>
      </c>
    </row>
    <row r="188" spans="1:9" x14ac:dyDescent="0.25">
      <c r="A188">
        <v>41</v>
      </c>
      <c r="B188">
        <v>146</v>
      </c>
      <c r="C188" s="2">
        <v>1399.13</v>
      </c>
      <c r="D188" s="2">
        <v>2331.88</v>
      </c>
      <c r="E188" s="2">
        <v>9</v>
      </c>
      <c r="H188" t="str">
        <f t="shared" si="5"/>
        <v/>
      </c>
      <c r="I188" t="str">
        <f t="shared" si="6"/>
        <v>new TabelaItem(idTabelaItem: 146, idTabela: 41, intervaloInicial: 1399.13, intervaloFinal: 2331.88, valor: 9.00),</v>
      </c>
    </row>
    <row r="189" spans="1:9" x14ac:dyDescent="0.25">
      <c r="A189">
        <v>41</v>
      </c>
      <c r="B189">
        <v>147</v>
      </c>
      <c r="C189" s="2">
        <v>2331.89</v>
      </c>
      <c r="D189" s="2">
        <v>4663.75</v>
      </c>
      <c r="E189" s="2">
        <v>11</v>
      </c>
      <c r="H189" t="str">
        <f t="shared" si="5"/>
        <v/>
      </c>
      <c r="I189" t="str">
        <f t="shared" si="6"/>
        <v>new TabelaItem(idTabelaItem: 147, idTabela: 41, intervaloInicial: 2331.89, intervaloFinal: 4663.75, valor: 11.00),</v>
      </c>
    </row>
    <row r="190" spans="1:9" x14ac:dyDescent="0.25">
      <c r="A190">
        <v>42</v>
      </c>
      <c r="C190" s="1">
        <v>42370</v>
      </c>
      <c r="D190" t="s">
        <v>45</v>
      </c>
      <c r="H190" t="str">
        <f t="shared" si="5"/>
        <v>new Tabela(idTabela: 42, idTabelaTipo: 1, dataVigenciaInicial: new DateTime(2016, 01, 01), descricao: "INSS a partir de 01/2016"),</v>
      </c>
      <c r="I190" t="str">
        <f t="shared" si="6"/>
        <v/>
      </c>
    </row>
    <row r="191" spans="1:9" x14ac:dyDescent="0.25">
      <c r="A191">
        <v>42</v>
      </c>
      <c r="B191">
        <v>148</v>
      </c>
      <c r="C191">
        <v>0</v>
      </c>
      <c r="D191" s="2">
        <v>1556.94</v>
      </c>
      <c r="E191" s="2">
        <v>8</v>
      </c>
      <c r="H191" t="str">
        <f t="shared" si="5"/>
        <v/>
      </c>
      <c r="I191" t="str">
        <f t="shared" si="6"/>
        <v>new TabelaItem(idTabelaItem: 148, idTabela: 42, intervaloInicial: 0.00, intervaloFinal: 1556.94, valor: 8.00),</v>
      </c>
    </row>
    <row r="192" spans="1:9" x14ac:dyDescent="0.25">
      <c r="A192">
        <v>42</v>
      </c>
      <c r="B192">
        <v>149</v>
      </c>
      <c r="C192" s="2">
        <v>1556.95</v>
      </c>
      <c r="D192" s="2">
        <v>2594.92</v>
      </c>
      <c r="E192" s="2">
        <v>9</v>
      </c>
      <c r="H192" t="str">
        <f t="shared" si="5"/>
        <v/>
      </c>
      <c r="I192" t="str">
        <f t="shared" si="6"/>
        <v>new TabelaItem(idTabelaItem: 149, idTabela: 42, intervaloInicial: 1556.95, intervaloFinal: 2594.92, valor: 9.00),</v>
      </c>
    </row>
    <row r="193" spans="1:9" x14ac:dyDescent="0.25">
      <c r="A193">
        <v>42</v>
      </c>
      <c r="B193">
        <v>150</v>
      </c>
      <c r="C193" s="2">
        <v>2594.9299999999998</v>
      </c>
      <c r="D193" s="2">
        <v>5189.82</v>
      </c>
      <c r="E193" s="2">
        <v>11</v>
      </c>
      <c r="H193" t="str">
        <f t="shared" si="5"/>
        <v/>
      </c>
      <c r="I193" t="str">
        <f t="shared" si="6"/>
        <v>new TabelaItem(idTabelaItem: 150, idTabela: 42, intervaloInicial: 2594.93, intervaloFinal: 5189.82, valor: 11.00),</v>
      </c>
    </row>
    <row r="194" spans="1:9" x14ac:dyDescent="0.25">
      <c r="A194">
        <v>43</v>
      </c>
      <c r="C194" s="1">
        <v>42736</v>
      </c>
      <c r="D194" t="s">
        <v>46</v>
      </c>
      <c r="H194" t="str">
        <f t="shared" si="5"/>
        <v>new Tabela(idTabela: 43, idTabelaTipo: 1, dataVigenciaInicial: new DateTime(2017, 01, 01), descricao: "INSS a partir de 01/2017"),</v>
      </c>
      <c r="I194" t="str">
        <f t="shared" si="6"/>
        <v/>
      </c>
    </row>
    <row r="195" spans="1:9" x14ac:dyDescent="0.25">
      <c r="A195">
        <v>43</v>
      </c>
      <c r="B195">
        <v>151</v>
      </c>
      <c r="C195">
        <v>0</v>
      </c>
      <c r="D195" s="2">
        <v>1659.38</v>
      </c>
      <c r="E195" s="2">
        <v>8</v>
      </c>
      <c r="H195" t="str">
        <f t="shared" ref="H195:H224" si="7">IF(ISBLANK(B195),CONCATENATE("new Tabela(idTabela: ",A195,", idTabelaTipo: 1, dataVigenciaInicial: new DateTime(",TEXT(YEAR(C195),"0000"),", ",TEXT(MONTH(C195),"00"),", ",TEXT(DAY(C195),"00"),"), descricao: """,D195,"""),"),"")</f>
        <v/>
      </c>
      <c r="I195" t="str">
        <f t="shared" si="6"/>
        <v>new TabelaItem(idTabelaItem: 151, idTabela: 43, intervaloInicial: 0.00, intervaloFinal: 1659.38, valor: 8.00),</v>
      </c>
    </row>
    <row r="196" spans="1:9" x14ac:dyDescent="0.25">
      <c r="A196">
        <v>43</v>
      </c>
      <c r="B196">
        <v>152</v>
      </c>
      <c r="C196" s="2">
        <v>1659.39</v>
      </c>
      <c r="D196" s="2">
        <v>2765.66</v>
      </c>
      <c r="E196" s="2">
        <v>9</v>
      </c>
      <c r="H196" t="str">
        <f t="shared" si="7"/>
        <v/>
      </c>
      <c r="I196" t="str">
        <f t="shared" ref="I196:I224" si="8">IF(ISBLANK(B196),"",CONCATENATE("new TabelaItem(idTabelaItem: ",B196,", idTabela: ",A196,", intervaloInicial: ",SUBSTITUTE(TEXT(C196,"0,00"),",","."),", intervaloFinal: ",SUBSTITUTE(TEXT(D196,"0,00"),",","."),", valor: ",SUBSTITUTE(TEXT(E196,"0,00"),",","."),"),"))</f>
        <v>new TabelaItem(idTabelaItem: 152, idTabela: 43, intervaloInicial: 1659.39, intervaloFinal: 2765.66, valor: 9.00),</v>
      </c>
    </row>
    <row r="197" spans="1:9" x14ac:dyDescent="0.25">
      <c r="A197">
        <v>43</v>
      </c>
      <c r="B197">
        <v>153</v>
      </c>
      <c r="C197" s="2">
        <v>2765.67</v>
      </c>
      <c r="D197" s="2">
        <v>5531.31</v>
      </c>
      <c r="E197" s="2">
        <v>11</v>
      </c>
      <c r="H197" t="str">
        <f t="shared" si="7"/>
        <v/>
      </c>
      <c r="I197" t="str">
        <f t="shared" si="8"/>
        <v>new TabelaItem(idTabelaItem: 153, idTabela: 43, intervaloInicial: 2765.67, intervaloFinal: 5531.31, valor: 11.00),</v>
      </c>
    </row>
    <row r="198" spans="1:9" x14ac:dyDescent="0.25">
      <c r="A198">
        <v>44</v>
      </c>
      <c r="C198" s="1">
        <v>43101</v>
      </c>
      <c r="D198" t="s">
        <v>47</v>
      </c>
      <c r="H198" t="str">
        <f t="shared" si="7"/>
        <v>new Tabela(idTabela: 44, idTabelaTipo: 1, dataVigenciaInicial: new DateTime(2018, 01, 01), descricao: "INSS a partir de 01/2018"),</v>
      </c>
      <c r="I198" t="str">
        <f t="shared" si="8"/>
        <v/>
      </c>
    </row>
    <row r="199" spans="1:9" x14ac:dyDescent="0.25">
      <c r="A199">
        <v>44</v>
      </c>
      <c r="B199">
        <v>154</v>
      </c>
      <c r="C199">
        <v>0</v>
      </c>
      <c r="D199" s="2">
        <v>1693.72</v>
      </c>
      <c r="E199" s="2">
        <v>8</v>
      </c>
      <c r="H199" t="str">
        <f t="shared" si="7"/>
        <v/>
      </c>
      <c r="I199" t="str">
        <f t="shared" si="8"/>
        <v>new TabelaItem(idTabelaItem: 154, idTabela: 44, intervaloInicial: 0.00, intervaloFinal: 1693.72, valor: 8.00),</v>
      </c>
    </row>
    <row r="200" spans="1:9" x14ac:dyDescent="0.25">
      <c r="A200">
        <v>44</v>
      </c>
      <c r="B200">
        <v>155</v>
      </c>
      <c r="C200" s="2">
        <v>1693.73</v>
      </c>
      <c r="D200" s="2">
        <v>2822.9</v>
      </c>
      <c r="E200" s="2">
        <v>9</v>
      </c>
      <c r="H200" t="str">
        <f t="shared" si="7"/>
        <v/>
      </c>
      <c r="I200" t="str">
        <f t="shared" si="8"/>
        <v>new TabelaItem(idTabelaItem: 155, idTabela: 44, intervaloInicial: 1693.73, intervaloFinal: 2822.90, valor: 9.00),</v>
      </c>
    </row>
    <row r="201" spans="1:9" x14ac:dyDescent="0.25">
      <c r="A201">
        <v>44</v>
      </c>
      <c r="B201">
        <v>156</v>
      </c>
      <c r="C201" s="2">
        <v>2822.91</v>
      </c>
      <c r="D201" s="2">
        <v>5645.8</v>
      </c>
      <c r="E201" s="2">
        <v>11</v>
      </c>
      <c r="H201" t="str">
        <f t="shared" si="7"/>
        <v/>
      </c>
      <c r="I201" t="str">
        <f t="shared" si="8"/>
        <v>new TabelaItem(idTabelaItem: 156, idTabela: 44, intervaloInicial: 2822.91, intervaloFinal: 5645.80, valor: 11.00),</v>
      </c>
    </row>
    <row r="202" spans="1:9" x14ac:dyDescent="0.25">
      <c r="A202">
        <v>45</v>
      </c>
      <c r="C202" s="1">
        <v>43466</v>
      </c>
      <c r="D202" t="s">
        <v>48</v>
      </c>
      <c r="H202" t="str">
        <f t="shared" si="7"/>
        <v>new Tabela(idTabela: 45, idTabelaTipo: 1, dataVigenciaInicial: new DateTime(2019, 01, 01), descricao: "INSS a partir de 01/2019"),</v>
      </c>
      <c r="I202" t="str">
        <f t="shared" si="8"/>
        <v/>
      </c>
    </row>
    <row r="203" spans="1:9" x14ac:dyDescent="0.25">
      <c r="A203">
        <v>45</v>
      </c>
      <c r="B203">
        <v>157</v>
      </c>
      <c r="C203">
        <v>0</v>
      </c>
      <c r="D203" s="2">
        <v>1751.81</v>
      </c>
      <c r="E203" s="2">
        <v>8</v>
      </c>
      <c r="H203" t="str">
        <f t="shared" si="7"/>
        <v/>
      </c>
      <c r="I203" t="str">
        <f t="shared" si="8"/>
        <v>new TabelaItem(idTabelaItem: 157, idTabela: 45, intervaloInicial: 0.00, intervaloFinal: 1751.81, valor: 8.00),</v>
      </c>
    </row>
    <row r="204" spans="1:9" x14ac:dyDescent="0.25">
      <c r="A204">
        <v>45</v>
      </c>
      <c r="B204">
        <v>158</v>
      </c>
      <c r="C204" s="2">
        <v>1751.82</v>
      </c>
      <c r="D204" s="2">
        <v>2919.72</v>
      </c>
      <c r="E204" s="2">
        <v>9</v>
      </c>
      <c r="H204" t="str">
        <f t="shared" si="7"/>
        <v/>
      </c>
      <c r="I204" t="str">
        <f t="shared" si="8"/>
        <v>new TabelaItem(idTabelaItem: 158, idTabela: 45, intervaloInicial: 1751.82, intervaloFinal: 2919.72, valor: 9.00),</v>
      </c>
    </row>
    <row r="205" spans="1:9" x14ac:dyDescent="0.25">
      <c r="A205">
        <v>45</v>
      </c>
      <c r="B205">
        <v>159</v>
      </c>
      <c r="C205" s="2">
        <v>2919.73</v>
      </c>
      <c r="D205" s="2">
        <v>5839.45</v>
      </c>
      <c r="E205" s="2">
        <v>11</v>
      </c>
      <c r="H205" t="str">
        <f t="shared" si="7"/>
        <v/>
      </c>
      <c r="I205" t="str">
        <f t="shared" si="8"/>
        <v>new TabelaItem(idTabelaItem: 159, idTabela: 45, intervaloInicial: 2919.73, intervaloFinal: 5839.45, valor: 11.00),</v>
      </c>
    </row>
    <row r="206" spans="1:9" x14ac:dyDescent="0.25">
      <c r="A206">
        <v>46</v>
      </c>
      <c r="C206" s="1">
        <v>43831</v>
      </c>
      <c r="D206" t="s">
        <v>49</v>
      </c>
      <c r="H206" t="str">
        <f t="shared" si="7"/>
        <v>new Tabela(idTabela: 46, idTabelaTipo: 1, dataVigenciaInicial: new DateTime(2020, 01, 01), descricao: "INSS a partir de 01/2020"),</v>
      </c>
      <c r="I206" t="str">
        <f t="shared" si="8"/>
        <v/>
      </c>
    </row>
    <row r="207" spans="1:9" x14ac:dyDescent="0.25">
      <c r="A207">
        <v>46</v>
      </c>
      <c r="B207">
        <v>160</v>
      </c>
      <c r="C207">
        <v>0</v>
      </c>
      <c r="D207" s="2">
        <v>1830.29</v>
      </c>
      <c r="E207" s="2">
        <v>8</v>
      </c>
      <c r="H207" t="str">
        <f t="shared" si="7"/>
        <v/>
      </c>
      <c r="I207" t="str">
        <f t="shared" si="8"/>
        <v>new TabelaItem(idTabelaItem: 160, idTabela: 46, intervaloInicial: 0.00, intervaloFinal: 1830.29, valor: 8.00),</v>
      </c>
    </row>
    <row r="208" spans="1:9" x14ac:dyDescent="0.25">
      <c r="A208">
        <v>46</v>
      </c>
      <c r="B208">
        <v>161</v>
      </c>
      <c r="C208" s="2">
        <v>1830.3</v>
      </c>
      <c r="D208" s="2">
        <v>3050.52</v>
      </c>
      <c r="E208" s="2">
        <v>9</v>
      </c>
      <c r="H208" t="str">
        <f t="shared" si="7"/>
        <v/>
      </c>
      <c r="I208" t="str">
        <f t="shared" si="8"/>
        <v>new TabelaItem(idTabelaItem: 161, idTabela: 46, intervaloInicial: 1830.30, intervaloFinal: 3050.52, valor: 9.00),</v>
      </c>
    </row>
    <row r="209" spans="1:9" x14ac:dyDescent="0.25">
      <c r="A209">
        <v>46</v>
      </c>
      <c r="B209">
        <v>162</v>
      </c>
      <c r="C209" s="2">
        <v>3050.53</v>
      </c>
      <c r="D209" s="2">
        <v>6101.06</v>
      </c>
      <c r="E209" s="2">
        <v>11</v>
      </c>
      <c r="H209" t="str">
        <f t="shared" si="7"/>
        <v/>
      </c>
      <c r="I209" t="str">
        <f t="shared" si="8"/>
        <v>new TabelaItem(idTabelaItem: 162, idTabela: 46, intervaloInicial: 3050.53, intervaloFinal: 6101.06, valor: 11.00),</v>
      </c>
    </row>
    <row r="210" spans="1:9" x14ac:dyDescent="0.25">
      <c r="A210">
        <v>47</v>
      </c>
      <c r="C210" s="1">
        <v>43891</v>
      </c>
      <c r="D210" t="s">
        <v>50</v>
      </c>
      <c r="H210" t="str">
        <f t="shared" si="7"/>
        <v>new Tabela(idTabela: 47, idTabelaTipo: 1, dataVigenciaInicial: new DateTime(2020, 03, 01), descricao: "INSS a partir de 03/2020"),</v>
      </c>
      <c r="I210" t="str">
        <f t="shared" si="8"/>
        <v/>
      </c>
    </row>
    <row r="211" spans="1:9" x14ac:dyDescent="0.25">
      <c r="A211">
        <v>47</v>
      </c>
      <c r="B211">
        <v>163</v>
      </c>
      <c r="C211">
        <v>0</v>
      </c>
      <c r="D211" s="2">
        <v>1045</v>
      </c>
      <c r="E211" s="2">
        <v>7.5</v>
      </c>
      <c r="H211" t="str">
        <f t="shared" si="7"/>
        <v/>
      </c>
      <c r="I211" t="str">
        <f t="shared" si="8"/>
        <v>new TabelaItem(idTabelaItem: 163, idTabela: 47, intervaloInicial: 0.00, intervaloFinal: 1045.00, valor: 7.50),</v>
      </c>
    </row>
    <row r="212" spans="1:9" x14ac:dyDescent="0.25">
      <c r="A212">
        <v>47</v>
      </c>
      <c r="B212">
        <v>164</v>
      </c>
      <c r="C212" s="2">
        <v>1045.01</v>
      </c>
      <c r="D212" s="2">
        <v>2089.6</v>
      </c>
      <c r="E212" s="2">
        <v>9</v>
      </c>
      <c r="H212" t="str">
        <f t="shared" si="7"/>
        <v/>
      </c>
      <c r="I212" t="str">
        <f t="shared" si="8"/>
        <v>new TabelaItem(idTabelaItem: 164, idTabela: 47, intervaloInicial: 1045.01, intervaloFinal: 2089.60, valor: 9.00),</v>
      </c>
    </row>
    <row r="213" spans="1:9" x14ac:dyDescent="0.25">
      <c r="A213">
        <v>47</v>
      </c>
      <c r="B213">
        <v>165</v>
      </c>
      <c r="C213" s="2">
        <v>2089.61</v>
      </c>
      <c r="D213" s="2">
        <v>3134.4</v>
      </c>
      <c r="E213" s="2">
        <v>12</v>
      </c>
      <c r="H213" t="str">
        <f t="shared" si="7"/>
        <v/>
      </c>
      <c r="I213" t="str">
        <f t="shared" si="8"/>
        <v>new TabelaItem(idTabelaItem: 165, idTabela: 47, intervaloInicial: 2089.61, intervaloFinal: 3134.40, valor: 12.00),</v>
      </c>
    </row>
    <row r="214" spans="1:9" x14ac:dyDescent="0.25">
      <c r="A214">
        <v>47</v>
      </c>
      <c r="B214">
        <v>166</v>
      </c>
      <c r="C214" s="2">
        <v>3134.41</v>
      </c>
      <c r="D214" s="2">
        <v>6101.06</v>
      </c>
      <c r="E214" s="2">
        <v>14</v>
      </c>
      <c r="H214" t="str">
        <f t="shared" si="7"/>
        <v/>
      </c>
      <c r="I214" t="str">
        <f t="shared" si="8"/>
        <v>new TabelaItem(idTabelaItem: 166, idTabela: 47, intervaloInicial: 3134.41, intervaloFinal: 6101.06, valor: 14.00),</v>
      </c>
    </row>
    <row r="215" spans="1:9" x14ac:dyDescent="0.25">
      <c r="A215">
        <v>48</v>
      </c>
      <c r="C215" s="1">
        <v>44197</v>
      </c>
      <c r="D215" t="s">
        <v>51</v>
      </c>
      <c r="H215" t="str">
        <f t="shared" si="7"/>
        <v>new Tabela(idTabela: 48, idTabelaTipo: 1, dataVigenciaInicial: new DateTime(2021, 01, 01), descricao: "INSS a partir de 01/2021"),</v>
      </c>
      <c r="I215" t="str">
        <f t="shared" si="8"/>
        <v/>
      </c>
    </row>
    <row r="216" spans="1:9" x14ac:dyDescent="0.25">
      <c r="A216">
        <v>48</v>
      </c>
      <c r="B216">
        <v>167</v>
      </c>
      <c r="C216">
        <v>0</v>
      </c>
      <c r="D216" s="2">
        <v>1100</v>
      </c>
      <c r="E216" s="2">
        <v>7.5</v>
      </c>
      <c r="H216" t="str">
        <f t="shared" si="7"/>
        <v/>
      </c>
      <c r="I216" t="str">
        <f t="shared" si="8"/>
        <v>new TabelaItem(idTabelaItem: 167, idTabela: 48, intervaloInicial: 0.00, intervaloFinal: 1100.00, valor: 7.50),</v>
      </c>
    </row>
    <row r="217" spans="1:9" x14ac:dyDescent="0.25">
      <c r="A217">
        <v>48</v>
      </c>
      <c r="B217">
        <v>168</v>
      </c>
      <c r="C217" s="2">
        <v>1100.01</v>
      </c>
      <c r="D217" s="2">
        <v>2203.48</v>
      </c>
      <c r="E217" s="2">
        <v>9</v>
      </c>
      <c r="H217" t="str">
        <f t="shared" si="7"/>
        <v/>
      </c>
      <c r="I217" t="str">
        <f t="shared" si="8"/>
        <v>new TabelaItem(idTabelaItem: 168, idTabela: 48, intervaloInicial: 1100.01, intervaloFinal: 2203.48, valor: 9.00),</v>
      </c>
    </row>
    <row r="218" spans="1:9" x14ac:dyDescent="0.25">
      <c r="A218">
        <v>48</v>
      </c>
      <c r="B218">
        <v>169</v>
      </c>
      <c r="C218" s="2">
        <v>2203.4899999999998</v>
      </c>
      <c r="D218" s="2">
        <v>3305.22</v>
      </c>
      <c r="E218" s="2">
        <v>12</v>
      </c>
      <c r="H218" t="str">
        <f t="shared" si="7"/>
        <v/>
      </c>
      <c r="I218" t="str">
        <f t="shared" si="8"/>
        <v>new TabelaItem(idTabelaItem: 169, idTabela: 48, intervaloInicial: 2203.49, intervaloFinal: 3305.22, valor: 12.00),</v>
      </c>
    </row>
    <row r="219" spans="1:9" x14ac:dyDescent="0.25">
      <c r="A219">
        <v>48</v>
      </c>
      <c r="B219">
        <v>170</v>
      </c>
      <c r="C219" s="2">
        <v>3305.23</v>
      </c>
      <c r="D219" s="2">
        <v>6433.57</v>
      </c>
      <c r="E219" s="2">
        <v>14</v>
      </c>
      <c r="H219" t="str">
        <f t="shared" si="7"/>
        <v/>
      </c>
      <c r="I219" t="str">
        <f t="shared" si="8"/>
        <v>new TabelaItem(idTabelaItem: 170, idTabela: 48, intervaloInicial: 3305.23, intervaloFinal: 6433.57, valor: 14.00),</v>
      </c>
    </row>
    <row r="220" spans="1:9" x14ac:dyDescent="0.25">
      <c r="A220">
        <v>49</v>
      </c>
      <c r="C220" s="1">
        <v>44562</v>
      </c>
      <c r="D220" t="s">
        <v>52</v>
      </c>
      <c r="H220" t="str">
        <f t="shared" si="7"/>
        <v>new Tabela(idTabela: 49, idTabelaTipo: 1, dataVigenciaInicial: new DateTime(2022, 01, 01), descricao: "INSS a partir de 01/2022"),</v>
      </c>
      <c r="I220" t="str">
        <f t="shared" si="8"/>
        <v/>
      </c>
    </row>
    <row r="221" spans="1:9" x14ac:dyDescent="0.25">
      <c r="A221">
        <v>49</v>
      </c>
      <c r="B221">
        <v>171</v>
      </c>
      <c r="C221">
        <v>0</v>
      </c>
      <c r="D221" s="2">
        <v>1212</v>
      </c>
      <c r="E221" s="2">
        <v>7.5</v>
      </c>
      <c r="H221" t="str">
        <f t="shared" si="7"/>
        <v/>
      </c>
      <c r="I221" t="str">
        <f t="shared" si="8"/>
        <v>new TabelaItem(idTabelaItem: 171, idTabela: 49, intervaloInicial: 0.00, intervaloFinal: 1212.00, valor: 7.50),</v>
      </c>
    </row>
    <row r="222" spans="1:9" x14ac:dyDescent="0.25">
      <c r="A222">
        <v>49</v>
      </c>
      <c r="B222">
        <v>172</v>
      </c>
      <c r="C222" s="2">
        <v>1212.01</v>
      </c>
      <c r="D222" s="2">
        <v>2427.79</v>
      </c>
      <c r="E222" s="2">
        <v>9</v>
      </c>
      <c r="H222" t="str">
        <f t="shared" si="7"/>
        <v/>
      </c>
      <c r="I222" t="str">
        <f t="shared" si="8"/>
        <v>new TabelaItem(idTabelaItem: 172, idTabela: 49, intervaloInicial: 1212.01, intervaloFinal: 2427.79, valor: 9.00),</v>
      </c>
    </row>
    <row r="223" spans="1:9" x14ac:dyDescent="0.25">
      <c r="A223">
        <v>49</v>
      </c>
      <c r="B223">
        <v>173</v>
      </c>
      <c r="C223" s="2">
        <v>2427.8000000000002</v>
      </c>
      <c r="D223" s="2">
        <v>3641.69</v>
      </c>
      <c r="E223" s="2">
        <v>12</v>
      </c>
      <c r="H223" t="str">
        <f t="shared" si="7"/>
        <v/>
      </c>
      <c r="I223" t="str">
        <f t="shared" si="8"/>
        <v>new TabelaItem(idTabelaItem: 173, idTabela: 49, intervaloInicial: 2427.80, intervaloFinal: 3641.69, valor: 12.00),</v>
      </c>
    </row>
    <row r="224" spans="1:9" x14ac:dyDescent="0.25">
      <c r="A224">
        <v>49</v>
      </c>
      <c r="B224">
        <v>174</v>
      </c>
      <c r="C224" s="2">
        <v>3641.7</v>
      </c>
      <c r="D224" s="2">
        <v>7088.5</v>
      </c>
      <c r="E224" s="2">
        <v>14</v>
      </c>
      <c r="H224" t="str">
        <f t="shared" si="7"/>
        <v/>
      </c>
      <c r="I224" t="str">
        <f t="shared" si="8"/>
        <v>new TabelaItem(idTabelaItem: 174, idTabela: 49, intervaloInicial: 3641.70, intervaloFinal: 7088.50, valor: 14.00),</v>
      </c>
    </row>
  </sheetData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SalarioMinimo</vt:lpstr>
      <vt:lpstr>INSS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Zanferrari Caraça</dc:creator>
  <cp:lastModifiedBy>Rodrigo Zanferrari Caraça</cp:lastModifiedBy>
  <dcterms:created xsi:type="dcterms:W3CDTF">2022-01-12T00:42:16Z</dcterms:created>
  <dcterms:modified xsi:type="dcterms:W3CDTF">2022-01-14T04:15:39Z</dcterms:modified>
</cp:coreProperties>
</file>