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03"/>
  <workbookPr defaultThemeVersion="166925"/>
  <xr:revisionPtr revIDLastSave="0" documentId="8_{C55E4C2B-E3E0-46A1-A90F-D1682F4E28F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E12" i="1"/>
  <c r="D12" i="1"/>
</calcChain>
</file>

<file path=xl/sharedStrings.xml><?xml version="1.0" encoding="utf-8"?>
<sst xmlns="http://schemas.openxmlformats.org/spreadsheetml/2006/main" count="85" uniqueCount="75">
  <si>
    <t>Decile</t>
  </si>
  <si>
    <t>min_prob</t>
  </si>
  <si>
    <t>max_prob</t>
  </si>
  <si>
    <t>events</t>
  </si>
  <si>
    <t>nonevents</t>
  </si>
  <si>
    <t>event_rate</t>
  </si>
  <si>
    <t>nonevent_rate</t>
  </si>
  <si>
    <t>cum_eventrate</t>
  </si>
  <si>
    <t>cum_noneventrate</t>
  </si>
  <si>
    <t>KS</t>
  </si>
  <si>
    <t>q_total</t>
  </si>
  <si>
    <t>rate</t>
  </si>
  <si>
    <t>lift</t>
  </si>
  <si>
    <t>0.1298912779003525</t>
  </si>
  <si>
    <t>0.1438461319536055</t>
  </si>
  <si>
    <t>14.08%</t>
  </si>
  <si>
    <t>7.66%</t>
  </si>
  <si>
    <t>6.4</t>
  </si>
  <si>
    <t>0.1199668779780762</t>
  </si>
  <si>
    <t>0.1296804744893456</t>
  </si>
  <si>
    <t>15.92%</t>
  </si>
  <si>
    <t>10.52%</t>
  </si>
  <si>
    <t>29.99%</t>
  </si>
  <si>
    <t>18.17%</t>
  </si>
  <si>
    <t>0.109718275839176</t>
  </si>
  <si>
    <t>0.119904912898306</t>
  </si>
  <si>
    <t>13.70%</t>
  </si>
  <si>
    <t>10.45%</t>
  </si>
  <si>
    <t>43.69%</t>
  </si>
  <si>
    <t>28.62%</t>
  </si>
  <si>
    <t>15.1</t>
  </si>
  <si>
    <t>0.096806875668915</t>
  </si>
  <si>
    <t>0.1095779005443078</t>
  </si>
  <si>
    <t>9.85%</t>
  </si>
  <si>
    <t>9.66%</t>
  </si>
  <si>
    <t>53.55%</t>
  </si>
  <si>
    <t>38.28%</t>
  </si>
  <si>
    <t>0.0836168227184881</t>
  </si>
  <si>
    <t>0.0966335589896129</t>
  </si>
  <si>
    <t>9.17%</t>
  </si>
  <si>
    <t>63.40%</t>
  </si>
  <si>
    <t>47.44%</t>
  </si>
  <si>
    <t>16.0</t>
  </si>
  <si>
    <t>0.0758143209983482</t>
  </si>
  <si>
    <t>0.0835364782495924</t>
  </si>
  <si>
    <t>9.20%</t>
  </si>
  <si>
    <t>11.03%</t>
  </si>
  <si>
    <t>72.60%</t>
  </si>
  <si>
    <t>58.48%</t>
  </si>
  <si>
    <t>0.0700570266386906</t>
  </si>
  <si>
    <t>0.0758026227924973</t>
  </si>
  <si>
    <t>8.50%</t>
  </si>
  <si>
    <t>10.11%</t>
  </si>
  <si>
    <t>81.10%</t>
  </si>
  <si>
    <t>68.59%</t>
  </si>
  <si>
    <t>12.5</t>
  </si>
  <si>
    <t>0.0642403180577095</t>
  </si>
  <si>
    <t>0.0700520761371278</t>
  </si>
  <si>
    <t>7.69%</t>
  </si>
  <si>
    <t>88.79%</t>
  </si>
  <si>
    <t>79.11%</t>
  </si>
  <si>
    <t>0.0601152672952224</t>
  </si>
  <si>
    <t>0.0642374314618</t>
  </si>
  <si>
    <t>6.12%</t>
  </si>
  <si>
    <t>10.27%</t>
  </si>
  <si>
    <t>94.91%</t>
  </si>
  <si>
    <t>89.38%</t>
  </si>
  <si>
    <t>5.5</t>
  </si>
  <si>
    <t>0.0511718150150608</t>
  </si>
  <si>
    <t>0.0601086298023052</t>
  </si>
  <si>
    <t>5.09%</t>
  </si>
  <si>
    <t>10.62%</t>
  </si>
  <si>
    <t>100.00%</t>
  </si>
  <si>
    <t>0.0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</si>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</sst>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3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35" formatCode="_-* #,##0.00_-;\-* #,##0.00_-;_-* &quot;-&quot;??_-;_-@_-"/>
    </dxf>
    <dxf>
      <numFmt numFmtId="14" formatCode="0.00%"/>
    </dxf>
    <dxf>
      <numFmt numFmtId="165" formatCode="_-* #,##0_-;\-* #,##0_-;_-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EF0E37-9695-422C-AF39-4E4E0E114E7C}" name="Tabla1" displayName="Tabla1" ref="P1:S12" totalsRowShown="0">
  <autoFilter ref="P1:S12" xr:uid="{D3EF0E37-9695-422C-AF39-4E4E0E114E7C}"/>
  <tableColumns count="4">
    <tableColumn id="1" xr3:uid="{6D920A71-A0FC-499D-8659-D3121F576538}" name="Decile"/>
    <tableColumn id="2" xr3:uid="{2E68A1D2-F426-4E93-9195-A8F0936EF9DD}" name="q_total" dataDxfId="2"/>
    <tableColumn id="3" xr3:uid="{BC746FF3-3A19-4575-A21A-B9ABE1F86357}" name="rate" dataDxfId="1"/>
    <tableColumn id="4" xr3:uid="{FA96809E-DCF5-43CB-95C1-08EC2D38A4DF}" name="lif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R14" sqref="R14"/>
    </sheetView>
  </sheetViews>
  <sheetFormatPr defaultRowHeight="15"/>
  <cols>
    <col min="11" max="11" width="10.85546875" bestFit="1" customWidth="1"/>
    <col min="17" max="17" width="10.8554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0</v>
      </c>
      <c r="Q1" t="s">
        <v>10</v>
      </c>
      <c r="R1" t="s">
        <v>11</v>
      </c>
      <c r="S1" t="s">
        <v>12</v>
      </c>
    </row>
    <row r="2" spans="1:19">
      <c r="A2">
        <v>1</v>
      </c>
      <c r="B2" t="s">
        <v>13</v>
      </c>
      <c r="C2" t="s">
        <v>14</v>
      </c>
      <c r="D2">
        <v>260</v>
      </c>
      <c r="E2">
        <v>1424</v>
      </c>
      <c r="F2" t="s">
        <v>15</v>
      </c>
      <c r="G2" t="s">
        <v>16</v>
      </c>
      <c r="H2" t="s">
        <v>15</v>
      </c>
      <c r="I2" t="s">
        <v>16</v>
      </c>
      <c r="J2" t="s">
        <v>17</v>
      </c>
      <c r="K2" s="3">
        <f>D2+E2</f>
        <v>1684</v>
      </c>
      <c r="L2" s="4">
        <f>D2/K2</f>
        <v>0.15439429928741091</v>
      </c>
      <c r="M2" s="2">
        <f>L2/$L$12</f>
        <v>1.7092878353161767</v>
      </c>
      <c r="P2">
        <v>1</v>
      </c>
      <c r="Q2" s="3">
        <v>1684</v>
      </c>
      <c r="R2" s="4">
        <v>0.15439429928741091</v>
      </c>
      <c r="S2" s="2">
        <v>1.7092878353161767</v>
      </c>
    </row>
    <row r="3" spans="1:19">
      <c r="A3">
        <v>2</v>
      </c>
      <c r="B3" t="s">
        <v>18</v>
      </c>
      <c r="C3" t="s">
        <v>19</v>
      </c>
      <c r="D3">
        <v>294</v>
      </c>
      <c r="E3">
        <v>1956</v>
      </c>
      <c r="F3" t="s">
        <v>20</v>
      </c>
      <c r="G3" t="s">
        <v>21</v>
      </c>
      <c r="H3" t="s">
        <v>22</v>
      </c>
      <c r="I3" t="s">
        <v>23</v>
      </c>
      <c r="J3" s="1">
        <v>1.17999999999999E+16</v>
      </c>
      <c r="K3" s="3">
        <f t="shared" ref="K3:K12" si="0">D3+E3</f>
        <v>2250</v>
      </c>
      <c r="L3" s="4">
        <f t="shared" ref="L3:L12" si="1">D3/K3</f>
        <v>0.13066666666666665</v>
      </c>
      <c r="M3" s="2">
        <f t="shared" ref="M3:M11" si="2">L3/$L$12</f>
        <v>1.4466009745533295</v>
      </c>
      <c r="P3">
        <v>2</v>
      </c>
      <c r="Q3" s="3">
        <v>2250</v>
      </c>
      <c r="R3" s="4">
        <v>0.13066666666666665</v>
      </c>
      <c r="S3" s="2">
        <v>1.4466009745533295</v>
      </c>
    </row>
    <row r="4" spans="1:19">
      <c r="A4">
        <v>3</v>
      </c>
      <c r="B4" t="s">
        <v>24</v>
      </c>
      <c r="C4" t="s">
        <v>25</v>
      </c>
      <c r="D4">
        <v>253</v>
      </c>
      <c r="E4">
        <v>1943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s="3">
        <f t="shared" si="0"/>
        <v>2196</v>
      </c>
      <c r="L4" s="4">
        <f t="shared" si="1"/>
        <v>0.11520947176684881</v>
      </c>
      <c r="M4" s="2">
        <f t="shared" si="2"/>
        <v>1.2754755163446261</v>
      </c>
      <c r="P4">
        <v>3</v>
      </c>
      <c r="Q4" s="3">
        <v>2196</v>
      </c>
      <c r="R4" s="4">
        <v>0.11520947176684881</v>
      </c>
      <c r="S4" s="2">
        <v>1.2754755163446261</v>
      </c>
    </row>
    <row r="5" spans="1:19">
      <c r="A5">
        <v>4</v>
      </c>
      <c r="B5" t="s">
        <v>31</v>
      </c>
      <c r="C5" t="s">
        <v>32</v>
      </c>
      <c r="D5">
        <v>182</v>
      </c>
      <c r="E5">
        <v>1797</v>
      </c>
      <c r="F5" t="s">
        <v>33</v>
      </c>
      <c r="G5" t="s">
        <v>34</v>
      </c>
      <c r="H5" t="s">
        <v>35</v>
      </c>
      <c r="I5" t="s">
        <v>36</v>
      </c>
      <c r="J5" s="1">
        <v>1.52999999999999E+16</v>
      </c>
      <c r="K5" s="3">
        <f t="shared" si="0"/>
        <v>1979</v>
      </c>
      <c r="L5" s="4">
        <f t="shared" si="1"/>
        <v>9.1965639211723099E-2</v>
      </c>
      <c r="M5" s="2">
        <f t="shared" si="2"/>
        <v>1.0181447702226929</v>
      </c>
      <c r="P5">
        <v>4</v>
      </c>
      <c r="Q5" s="3">
        <v>1979</v>
      </c>
      <c r="R5" s="4">
        <v>9.1965639211723099E-2</v>
      </c>
      <c r="S5" s="2">
        <v>1.0181447702226929</v>
      </c>
    </row>
    <row r="6" spans="1:19">
      <c r="A6">
        <v>5</v>
      </c>
      <c r="B6" t="s">
        <v>37</v>
      </c>
      <c r="C6" t="s">
        <v>38</v>
      </c>
      <c r="D6">
        <v>182</v>
      </c>
      <c r="E6">
        <v>1705</v>
      </c>
      <c r="F6" t="s">
        <v>33</v>
      </c>
      <c r="G6" t="s">
        <v>39</v>
      </c>
      <c r="H6" t="s">
        <v>40</v>
      </c>
      <c r="I6" t="s">
        <v>41</v>
      </c>
      <c r="J6" t="s">
        <v>42</v>
      </c>
      <c r="K6" s="3">
        <f t="shared" si="0"/>
        <v>1887</v>
      </c>
      <c r="L6" s="4">
        <f t="shared" si="1"/>
        <v>9.6449390567037621E-2</v>
      </c>
      <c r="M6" s="2">
        <f t="shared" si="2"/>
        <v>1.067784048898097</v>
      </c>
      <c r="P6">
        <v>5</v>
      </c>
      <c r="Q6" s="3">
        <v>1887</v>
      </c>
      <c r="R6" s="4">
        <v>9.6449390567037621E-2</v>
      </c>
      <c r="S6" s="2">
        <v>1.067784048898097</v>
      </c>
    </row>
    <row r="7" spans="1:19">
      <c r="A7">
        <v>6</v>
      </c>
      <c r="B7" t="s">
        <v>43</v>
      </c>
      <c r="C7" t="s">
        <v>44</v>
      </c>
      <c r="D7">
        <v>170</v>
      </c>
      <c r="E7">
        <v>2052</v>
      </c>
      <c r="F7" t="s">
        <v>45</v>
      </c>
      <c r="G7" t="s">
        <v>46</v>
      </c>
      <c r="H7" t="s">
        <v>47</v>
      </c>
      <c r="I7" t="s">
        <v>48</v>
      </c>
      <c r="J7" s="1">
        <v>1.40999999999999E+16</v>
      </c>
      <c r="K7" s="3">
        <f t="shared" si="0"/>
        <v>2222</v>
      </c>
      <c r="L7" s="4">
        <f t="shared" si="1"/>
        <v>7.6507650765076513E-2</v>
      </c>
      <c r="M7" s="2">
        <f t="shared" si="2"/>
        <v>0.84701052671590926</v>
      </c>
      <c r="P7">
        <v>6</v>
      </c>
      <c r="Q7" s="3">
        <v>2222</v>
      </c>
      <c r="R7" s="4">
        <v>7.6507650765076513E-2</v>
      </c>
      <c r="S7" s="2">
        <v>0.84701052671590926</v>
      </c>
    </row>
    <row r="8" spans="1:19">
      <c r="A8">
        <v>7</v>
      </c>
      <c r="B8" t="s">
        <v>49</v>
      </c>
      <c r="C8" t="s">
        <v>50</v>
      </c>
      <c r="D8">
        <v>157</v>
      </c>
      <c r="E8">
        <v>1881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s="3">
        <f t="shared" si="0"/>
        <v>2038</v>
      </c>
      <c r="L8" s="4">
        <f t="shared" si="1"/>
        <v>7.7036310107948966E-2</v>
      </c>
      <c r="M8" s="2">
        <f t="shared" si="2"/>
        <v>0.85286327508789406</v>
      </c>
      <c r="P8">
        <v>7</v>
      </c>
      <c r="Q8" s="3">
        <v>2038</v>
      </c>
      <c r="R8" s="4">
        <v>7.7036310107948966E-2</v>
      </c>
      <c r="S8" s="2">
        <v>0.85286327508789406</v>
      </c>
    </row>
    <row r="9" spans="1:19">
      <c r="A9">
        <v>8</v>
      </c>
      <c r="B9" t="s">
        <v>56</v>
      </c>
      <c r="C9" t="s">
        <v>57</v>
      </c>
      <c r="D9">
        <v>142</v>
      </c>
      <c r="E9">
        <v>1957</v>
      </c>
      <c r="F9" t="s">
        <v>58</v>
      </c>
      <c r="G9" t="s">
        <v>21</v>
      </c>
      <c r="H9" t="s">
        <v>59</v>
      </c>
      <c r="I9" t="s">
        <v>60</v>
      </c>
      <c r="J9" s="1">
        <v>9700000000000000</v>
      </c>
      <c r="K9" s="3">
        <f t="shared" si="0"/>
        <v>2099</v>
      </c>
      <c r="L9" s="4">
        <f t="shared" si="1"/>
        <v>6.7651262505955212E-2</v>
      </c>
      <c r="M9" s="2">
        <f t="shared" si="2"/>
        <v>0.74896210921590256</v>
      </c>
      <c r="P9">
        <v>8</v>
      </c>
      <c r="Q9" s="3">
        <v>2099</v>
      </c>
      <c r="R9" s="4">
        <v>6.7651262505955212E-2</v>
      </c>
      <c r="S9" s="2">
        <v>0.74896210921590256</v>
      </c>
    </row>
    <row r="10" spans="1:19">
      <c r="A10">
        <v>9</v>
      </c>
      <c r="B10" t="s">
        <v>61</v>
      </c>
      <c r="C10" t="s">
        <v>62</v>
      </c>
      <c r="D10">
        <v>113</v>
      </c>
      <c r="E10">
        <v>1911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s="3">
        <f t="shared" si="0"/>
        <v>2024</v>
      </c>
      <c r="L10" s="4">
        <f t="shared" si="1"/>
        <v>5.5830039525691696E-2</v>
      </c>
      <c r="M10" s="2">
        <f t="shared" si="2"/>
        <v>0.61809022643277944</v>
      </c>
      <c r="P10">
        <v>9</v>
      </c>
      <c r="Q10" s="3">
        <v>2024</v>
      </c>
      <c r="R10" s="4">
        <v>5.5830039525691696E-2</v>
      </c>
      <c r="S10" s="2">
        <v>0.61809022643277944</v>
      </c>
    </row>
    <row r="11" spans="1:19">
      <c r="A11">
        <v>10</v>
      </c>
      <c r="B11" t="s">
        <v>68</v>
      </c>
      <c r="C11" t="s">
        <v>69</v>
      </c>
      <c r="D11">
        <v>94</v>
      </c>
      <c r="E11">
        <v>1975</v>
      </c>
      <c r="F11" t="s">
        <v>70</v>
      </c>
      <c r="G11" t="s">
        <v>71</v>
      </c>
      <c r="H11" t="s">
        <v>72</v>
      </c>
      <c r="I11" t="s">
        <v>72</v>
      </c>
      <c r="J11" t="s">
        <v>73</v>
      </c>
      <c r="K11" s="3">
        <f t="shared" si="0"/>
        <v>2069</v>
      </c>
      <c r="L11" s="4">
        <f t="shared" si="1"/>
        <v>4.5432576123731271E-2</v>
      </c>
      <c r="M11" s="2">
        <f t="shared" si="2"/>
        <v>0.50298068033462751</v>
      </c>
      <c r="P11">
        <v>10</v>
      </c>
      <c r="Q11" s="3">
        <v>2069</v>
      </c>
      <c r="R11" s="4">
        <v>4.5432576123731271E-2</v>
      </c>
      <c r="S11" s="2">
        <v>0.50298068033462751</v>
      </c>
    </row>
    <row r="12" spans="1:19">
      <c r="A12" t="s">
        <v>74</v>
      </c>
      <c r="D12">
        <f>SUM(D2:D11)</f>
        <v>1847</v>
      </c>
      <c r="E12">
        <f>SUM(E2:E11)</f>
        <v>18601</v>
      </c>
      <c r="K12" s="3">
        <f t="shared" si="0"/>
        <v>20448</v>
      </c>
      <c r="L12" s="4">
        <f t="shared" si="1"/>
        <v>9.0326682316118942E-2</v>
      </c>
      <c r="P12" t="s">
        <v>74</v>
      </c>
      <c r="Q12" s="3">
        <v>20448</v>
      </c>
      <c r="R12" s="4">
        <v>9.0326682316118942E-2</v>
      </c>
    </row>
  </sheetData>
  <conditionalFormatting sqref="L2:L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2023-09-07T07:21:41Z</dcterms:created>
  <dcterms:modified xsi:type="dcterms:W3CDTF">2023-09-07T07:42:02Z</dcterms:modified>
  <cp:category/>
  <cp:contentStatus/>
</cp:coreProperties>
</file>